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hisWorkbook" defaultThemeVersion="166925"/>
  <xr:revisionPtr revIDLastSave="0" documentId="13_ncr:1_{875C7257-A349-4CDD-8577-3B5BE3FE0CE6}" xr6:coauthVersionLast="47" xr6:coauthVersionMax="47" xr10:uidLastSave="{00000000-0000-0000-0000-000000000000}"/>
  <bookViews>
    <workbookView xWindow="28680" yWindow="-120" windowWidth="29040" windowHeight="15720" tabRatio="822" xr2:uid="{F9CE1FD4-BBFD-4A43-94F8-9EB7B2F9119A}"/>
  </bookViews>
  <sheets>
    <sheet name="MG0-Base" sheetId="1" r:id="rId1"/>
    <sheet name="MG0-Base GPC" sheetId="14" r:id="rId2"/>
    <sheet name="SystemCosts" sheetId="1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6" i="14" l="1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O26" i="14"/>
  <c r="N26" i="14"/>
  <c r="M26" i="14"/>
  <c r="L26" i="14"/>
  <c r="K26" i="14"/>
  <c r="J26" i="14"/>
  <c r="I26" i="14"/>
  <c r="H26" i="14"/>
  <c r="G26" i="14"/>
  <c r="E26" i="14"/>
  <c r="D26" i="14"/>
  <c r="C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26" i="14" s="1"/>
  <c r="P7" i="14"/>
  <c r="AE6" i="14"/>
  <c r="AE7" i="14"/>
  <c r="AE8" i="14" s="1"/>
  <c r="AE9" i="14" s="1"/>
  <c r="AE10" i="14" s="1"/>
  <c r="AE11" i="14" s="1"/>
  <c r="AE12" i="14" s="1"/>
  <c r="AE13" i="14" s="1"/>
  <c r="AE14" i="14" s="1"/>
  <c r="AE15" i="14" s="1"/>
  <c r="AE16" i="14" s="1"/>
  <c r="AE17" i="14" s="1"/>
  <c r="AE18" i="14" s="1"/>
  <c r="AE19" i="14" s="1"/>
  <c r="AE20" i="14" s="1"/>
  <c r="AE21" i="14" s="1"/>
  <c r="AE22" i="14" s="1"/>
  <c r="AE23" i="14" s="1"/>
  <c r="AE24" i="14" s="1"/>
  <c r="AE25" i="14" s="1"/>
  <c r="AE26" i="14" s="1"/>
  <c r="AD6" i="14"/>
  <c r="AD7" i="14"/>
  <c r="AD8" i="14" s="1"/>
  <c r="AD9" i="14" s="1"/>
  <c r="AD10" i="14" s="1"/>
  <c r="AD11" i="14" s="1"/>
  <c r="AD12" i="14" s="1"/>
  <c r="AD13" i="14" s="1"/>
  <c r="AD14" i="14" s="1"/>
  <c r="AD15" i="14" s="1"/>
  <c r="AD16" i="14" s="1"/>
  <c r="AD17" i="14" s="1"/>
  <c r="AD18" i="14" s="1"/>
  <c r="AD19" i="14" s="1"/>
  <c r="AD20" i="14" s="1"/>
  <c r="AD21" i="14" s="1"/>
  <c r="AD22" i="14" s="1"/>
  <c r="AD23" i="14" s="1"/>
  <c r="AD24" i="14" s="1"/>
  <c r="AD25" i="14" s="1"/>
  <c r="AD26" i="14" s="1"/>
  <c r="AC6" i="14"/>
  <c r="AC7" i="14" s="1"/>
  <c r="AC8" i="14" s="1"/>
  <c r="AC9" i="14" s="1"/>
  <c r="AC10" i="14"/>
  <c r="AC11" i="14"/>
  <c r="AC12" i="14" s="1"/>
  <c r="AC13" i="14" s="1"/>
  <c r="AC14" i="14" s="1"/>
  <c r="AC15" i="14" s="1"/>
  <c r="AC16" i="14" s="1"/>
  <c r="AC17" i="14" s="1"/>
  <c r="AC18" i="14" s="1"/>
  <c r="AC19" i="14" s="1"/>
  <c r="AC20" i="14" s="1"/>
  <c r="AC21" i="14" s="1"/>
  <c r="AC22" i="14" s="1"/>
  <c r="AC23" i="14" s="1"/>
  <c r="AC24" i="14" s="1"/>
  <c r="AC25" i="14" s="1"/>
  <c r="AC26" i="14" s="1"/>
  <c r="AB6" i="14"/>
  <c r="AB7" i="14"/>
  <c r="AB8" i="14" s="1"/>
  <c r="AB9" i="14" s="1"/>
  <c r="AB10" i="14" s="1"/>
  <c r="AB11" i="14" s="1"/>
  <c r="AB12" i="14" s="1"/>
  <c r="AB13" i="14" s="1"/>
  <c r="AB14" i="14" s="1"/>
  <c r="AB15" i="14" s="1"/>
  <c r="AB16" i="14" s="1"/>
  <c r="AB17" i="14" s="1"/>
  <c r="AB18" i="14" s="1"/>
  <c r="AB19" i="14" s="1"/>
  <c r="AB20" i="14" s="1"/>
  <c r="AB21" i="14" s="1"/>
  <c r="AB22" i="14" s="1"/>
  <c r="AB23" i="14" s="1"/>
  <c r="AB24" i="14" s="1"/>
  <c r="AB25" i="14" s="1"/>
  <c r="AB26" i="14" s="1"/>
  <c r="AA6" i="14"/>
  <c r="AA7" i="14" s="1"/>
  <c r="AA8" i="14" s="1"/>
  <c r="AA9" i="14" s="1"/>
  <c r="AA10" i="14" s="1"/>
  <c r="AA11" i="14" s="1"/>
  <c r="AA12" i="14" s="1"/>
  <c r="AA13" i="14" s="1"/>
  <c r="AA14" i="14" s="1"/>
  <c r="AA15" i="14" s="1"/>
  <c r="AA16" i="14" s="1"/>
  <c r="AA17" i="14" s="1"/>
  <c r="AA18" i="14" s="1"/>
  <c r="AA19" i="14" s="1"/>
  <c r="AA20" i="14" s="1"/>
  <c r="AA21" i="14" s="1"/>
  <c r="AA22" i="14" s="1"/>
  <c r="AA23" i="14" s="1"/>
  <c r="AA24" i="14" s="1"/>
  <c r="AA25" i="14" s="1"/>
  <c r="AA26" i="14" s="1"/>
  <c r="Z6" i="14"/>
  <c r="Z7" i="14"/>
  <c r="Z8" i="14" s="1"/>
  <c r="Z9" i="14" s="1"/>
  <c r="Z10" i="14" s="1"/>
  <c r="Z11" i="14"/>
  <c r="Z12" i="14" s="1"/>
  <c r="Z13" i="14" s="1"/>
  <c r="Z14" i="14" s="1"/>
  <c r="Z15" i="14" s="1"/>
  <c r="Z16" i="14" s="1"/>
  <c r="Z17" i="14" s="1"/>
  <c r="Z18" i="14" s="1"/>
  <c r="Z19" i="14" s="1"/>
  <c r="Z20" i="14" s="1"/>
  <c r="Z21" i="14" s="1"/>
  <c r="Z22" i="14" s="1"/>
  <c r="Z23" i="14" s="1"/>
  <c r="Z24" i="14" s="1"/>
  <c r="Z25" i="14" s="1"/>
  <c r="Z26" i="14" s="1"/>
  <c r="Y6" i="14"/>
  <c r="Y7" i="14"/>
  <c r="Y8" i="14" s="1"/>
  <c r="Y9" i="14" s="1"/>
  <c r="Y10" i="14" s="1"/>
  <c r="Y11" i="14" s="1"/>
  <c r="Y12" i="14" s="1"/>
  <c r="Y13" i="14" s="1"/>
  <c r="Y14" i="14" s="1"/>
  <c r="Y15" i="14" s="1"/>
  <c r="Y16" i="14" s="1"/>
  <c r="Y17" i="14" s="1"/>
  <c r="Y18" i="14" s="1"/>
  <c r="Y19" i="14" s="1"/>
  <c r="Y20" i="14" s="1"/>
  <c r="Y21" i="14" s="1"/>
  <c r="Y22" i="14" s="1"/>
  <c r="Y23" i="14" s="1"/>
  <c r="Y24" i="14" s="1"/>
  <c r="Y25" i="14" s="1"/>
  <c r="Y26" i="14" s="1"/>
  <c r="X6" i="14"/>
  <c r="X7" i="14" s="1"/>
  <c r="X8" i="14" s="1"/>
  <c r="X9" i="14"/>
  <c r="X10" i="14"/>
  <c r="X11" i="14" s="1"/>
  <c r="X12" i="14" s="1"/>
  <c r="X13" i="14" s="1"/>
  <c r="X14" i="14" s="1"/>
  <c r="X15" i="14" s="1"/>
  <c r="X16" i="14" s="1"/>
  <c r="X17" i="14" s="1"/>
  <c r="X18" i="14" s="1"/>
  <c r="X19" i="14" s="1"/>
  <c r="X20" i="14" s="1"/>
  <c r="X21" i="14" s="1"/>
  <c r="X22" i="14" s="1"/>
  <c r="X23" i="14" s="1"/>
  <c r="X24" i="14" s="1"/>
  <c r="X25" i="14" s="1"/>
  <c r="X26" i="14" s="1"/>
  <c r="W6" i="14"/>
  <c r="W7" i="14"/>
  <c r="W8" i="14"/>
  <c r="W9" i="14" s="1"/>
  <c r="W10" i="14" s="1"/>
  <c r="W11" i="14" s="1"/>
  <c r="W12" i="14" s="1"/>
  <c r="W13" i="14" s="1"/>
  <c r="W14" i="14" s="1"/>
  <c r="W15" i="14" s="1"/>
  <c r="W16" i="14" s="1"/>
  <c r="W17" i="14" s="1"/>
  <c r="W18" i="14" s="1"/>
  <c r="W19" i="14" s="1"/>
  <c r="W20" i="14" s="1"/>
  <c r="W21" i="14" s="1"/>
  <c r="W22" i="14" s="1"/>
  <c r="W23" i="14" s="1"/>
  <c r="W24" i="14" s="1"/>
  <c r="W25" i="14" s="1"/>
  <c r="W26" i="14" s="1"/>
  <c r="U6" i="14"/>
  <c r="U7" i="14"/>
  <c r="U8" i="14" s="1"/>
  <c r="U9" i="14" s="1"/>
  <c r="U10" i="14" s="1"/>
  <c r="U11" i="14" s="1"/>
  <c r="U12" i="14" s="1"/>
  <c r="U13" i="14" s="1"/>
  <c r="U14" i="14" s="1"/>
  <c r="U15" i="14" s="1"/>
  <c r="U16" i="14" s="1"/>
  <c r="U17" i="14" s="1"/>
  <c r="U18" i="14" s="1"/>
  <c r="U19" i="14" s="1"/>
  <c r="U20" i="14" s="1"/>
  <c r="U21" i="14" s="1"/>
  <c r="U22" i="14" s="1"/>
  <c r="U23" i="14" s="1"/>
  <c r="U24" i="14" s="1"/>
  <c r="U25" i="14" s="1"/>
  <c r="U26" i="14" s="1"/>
  <c r="T6" i="14"/>
  <c r="T7" i="14" s="1"/>
  <c r="T8" i="14" s="1"/>
  <c r="T9" i="14" s="1"/>
  <c r="T10" i="14"/>
  <c r="T11" i="14" s="1"/>
  <c r="T12" i="14" s="1"/>
  <c r="T13" i="14" s="1"/>
  <c r="T14" i="14" s="1"/>
  <c r="T15" i="14" s="1"/>
  <c r="T16" i="14" s="1"/>
  <c r="T17" i="14" s="1"/>
  <c r="T18" i="14" s="1"/>
  <c r="T19" i="14" s="1"/>
  <c r="T20" i="14" s="1"/>
  <c r="T21" i="14" s="1"/>
  <c r="T22" i="14" s="1"/>
  <c r="T23" i="14" s="1"/>
  <c r="T24" i="14" s="1"/>
  <c r="T25" i="14" s="1"/>
  <c r="T26" i="14" s="1"/>
  <c r="S6" i="14"/>
  <c r="S7" i="14"/>
  <c r="S8" i="14"/>
  <c r="S9" i="14" s="1"/>
  <c r="P6" i="14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AF7" i="14"/>
  <c r="S10" i="14" l="1"/>
  <c r="AF9" i="14"/>
  <c r="AF8" i="14"/>
  <c r="AF6" i="14"/>
  <c r="AF10" i="14" l="1"/>
  <c r="S11" i="14"/>
  <c r="S12" i="14" l="1"/>
  <c r="AF11" i="14"/>
  <c r="AF12" i="14" l="1"/>
  <c r="S13" i="14"/>
  <c r="AF13" i="14" l="1"/>
  <c r="S14" i="14"/>
  <c r="AF14" i="14" l="1"/>
  <c r="S15" i="14"/>
  <c r="S16" i="14" l="1"/>
  <c r="AF15" i="14"/>
  <c r="AF16" i="14" l="1"/>
  <c r="S17" i="14"/>
  <c r="S18" i="14" l="1"/>
  <c r="AF17" i="14"/>
  <c r="S19" i="14" l="1"/>
  <c r="AF18" i="14"/>
  <c r="S20" i="14" l="1"/>
  <c r="AF19" i="14"/>
  <c r="S21" i="14" l="1"/>
  <c r="AF20" i="14"/>
  <c r="AF21" i="14" l="1"/>
  <c r="S22" i="14"/>
  <c r="AF22" i="14" l="1"/>
  <c r="S23" i="14"/>
  <c r="AF23" i="14" l="1"/>
  <c r="S24" i="14"/>
  <c r="AF24" i="14" l="1"/>
  <c r="S25" i="14"/>
  <c r="S26" i="14" l="1"/>
  <c r="AF26" i="14" s="1"/>
  <c r="AF25" i="14"/>
</calcChain>
</file>

<file path=xl/sharedStrings.xml><?xml version="1.0" encoding="utf-8"?>
<sst xmlns="http://schemas.openxmlformats.org/spreadsheetml/2006/main" count="659" uniqueCount="25">
  <si>
    <t>Capacity Expansion Plan - MG0</t>
  </si>
  <si>
    <t>Incremental</t>
  </si>
  <si>
    <t>Cumulative</t>
  </si>
  <si>
    <t>Year</t>
  </si>
  <si>
    <t>CT w/ SCR</t>
  </si>
  <si>
    <t>CC</t>
  </si>
  <si>
    <t>CC w/ CCS</t>
  </si>
  <si>
    <t>Solar</t>
  </si>
  <si>
    <t>Wind</t>
  </si>
  <si>
    <t>Battery 4-hr (T1)</t>
  </si>
  <si>
    <t>Battery 4-hr (T2)</t>
  </si>
  <si>
    <t>Battery 4-hr (T3)</t>
  </si>
  <si>
    <t>Battery 4-hr (T4)</t>
  </si>
  <si>
    <t>Recip</t>
  </si>
  <si>
    <t>Total</t>
  </si>
  <si>
    <t>Capacity Expansion Plan - MG0 (GPC Only)</t>
  </si>
  <si>
    <t>Scenario</t>
  </si>
  <si>
    <t>MG0</t>
  </si>
  <si>
    <t>Total System Costs - Planning Horizon 2024-2058</t>
  </si>
  <si>
    <t>Nuclear</t>
  </si>
  <si>
    <t>Medium Duration Storage</t>
  </si>
  <si>
    <t>MPC PPA</t>
  </si>
  <si>
    <t>Note: Additional scenarios to be filed in supplemental update</t>
  </si>
  <si>
    <r>
      <t>NPV</t>
    </r>
    <r>
      <rPr>
        <b/>
        <vertAlign val="subscript"/>
        <sz val="11"/>
        <color theme="1"/>
        <rFont val="Calibri"/>
        <family val="2"/>
        <scheme val="minor"/>
      </rPr>
      <t>2024</t>
    </r>
    <r>
      <rPr>
        <b/>
        <sz val="11"/>
        <color theme="1"/>
        <rFont val="Calibri"/>
        <family val="2"/>
        <scheme val="minor"/>
      </rPr>
      <t xml:space="preserve"> ($000)</t>
    </r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</si>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</sst>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6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medium">
        <color theme="1"/>
      </right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 style="dotted">
        <color theme="1" tint="0.79998168889431442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dotted">
        <color theme="1" tint="0.79998168889431442"/>
      </left>
      <right/>
      <top style="thin">
        <color theme="1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dotted">
        <color theme="1" tint="0.79998168889431442"/>
      </top>
      <bottom style="dotted">
        <color theme="1" tint="0.79998168889431442"/>
      </bottom>
      <diagonal/>
    </border>
    <border>
      <left style="dotted">
        <color theme="1" tint="0.79998168889431442"/>
      </left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0" fillId="3" borderId="1" xfId="0" applyFill="1" applyBorder="1"/>
    <xf numFmtId="0" fontId="0" fillId="3" borderId="2" xfId="0" applyFill="1" applyBorder="1"/>
    <xf numFmtId="0" fontId="3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3" borderId="3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10" fillId="0" borderId="0" xfId="0" applyFont="1"/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7A4E-DCDA-4206-AADB-7B58CFB07961}">
  <sheetPr codeName="Sheet1"/>
  <dimension ref="A1:AF27"/>
  <sheetViews>
    <sheetView tabSelected="1" view="pageLayout" zoomScaleNormal="70" workbookViewId="0"/>
  </sheetViews>
  <sheetFormatPr defaultRowHeight="15" x14ac:dyDescent="0.25"/>
  <cols>
    <col min="2" max="2" width="9.140625" style="9"/>
    <col min="3" max="12" width="10" customWidth="1"/>
    <col min="13" max="13" width="10" bestFit="1" customWidth="1"/>
    <col min="14" max="14" width="6.7109375" bestFit="1" customWidth="1"/>
    <col min="15" max="15" width="8.7109375" customWidth="1"/>
    <col min="16" max="16" width="8.85546875" bestFit="1" customWidth="1"/>
    <col min="18" max="18" width="9.140625" style="9"/>
    <col min="19" max="28" width="10" customWidth="1"/>
    <col min="29" max="29" width="10" bestFit="1" customWidth="1"/>
    <col min="30" max="30" width="6.7109375" bestFit="1" customWidth="1"/>
    <col min="31" max="32" width="8.7109375" bestFit="1" customWidth="1"/>
  </cols>
  <sheetData>
    <row r="1" spans="1:32" ht="31.5" x14ac:dyDescent="0.5">
      <c r="A1" s="1"/>
      <c r="B1" s="14" t="s">
        <v>0</v>
      </c>
      <c r="K1" s="23"/>
      <c r="R1" s="14"/>
    </row>
    <row r="2" spans="1:32" ht="21" x14ac:dyDescent="0.35">
      <c r="A2" s="2"/>
      <c r="B2" s="8"/>
      <c r="R2" s="8"/>
    </row>
    <row r="3" spans="1:32" ht="15.75" thickBot="1" x14ac:dyDescent="0.3">
      <c r="B3" s="13" t="s">
        <v>1</v>
      </c>
      <c r="R3" s="13" t="s">
        <v>2</v>
      </c>
    </row>
    <row r="4" spans="1:32" x14ac:dyDescent="0.25"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/>
      <c r="R4" s="10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</row>
    <row r="5" spans="1:32" ht="47.25" x14ac:dyDescent="0.25">
      <c r="B5" s="7" t="s">
        <v>3</v>
      </c>
      <c r="C5" s="15" t="s">
        <v>4</v>
      </c>
      <c r="D5" s="15" t="s">
        <v>5</v>
      </c>
      <c r="E5" s="15" t="s">
        <v>6</v>
      </c>
      <c r="F5" s="15" t="s">
        <v>21</v>
      </c>
      <c r="G5" s="15" t="s">
        <v>7</v>
      </c>
      <c r="H5" s="15" t="s">
        <v>8</v>
      </c>
      <c r="I5" s="15" t="s">
        <v>9</v>
      </c>
      <c r="J5" s="15" t="s">
        <v>10</v>
      </c>
      <c r="K5" s="15" t="s">
        <v>11</v>
      </c>
      <c r="L5" s="15" t="s">
        <v>12</v>
      </c>
      <c r="M5" s="15" t="s">
        <v>20</v>
      </c>
      <c r="N5" s="15" t="s">
        <v>13</v>
      </c>
      <c r="O5" s="15" t="s">
        <v>19</v>
      </c>
      <c r="P5" s="6" t="s">
        <v>14</v>
      </c>
      <c r="R5" s="7" t="s">
        <v>3</v>
      </c>
      <c r="S5" s="15" t="s">
        <v>4</v>
      </c>
      <c r="T5" s="15" t="s">
        <v>5</v>
      </c>
      <c r="U5" s="15" t="s">
        <v>6</v>
      </c>
      <c r="V5" s="15" t="s">
        <v>21</v>
      </c>
      <c r="W5" s="15" t="s">
        <v>7</v>
      </c>
      <c r="X5" s="15" t="s">
        <v>8</v>
      </c>
      <c r="Y5" s="15" t="s">
        <v>9</v>
      </c>
      <c r="Z5" s="15" t="s">
        <v>10</v>
      </c>
      <c r="AA5" s="15" t="s">
        <v>11</v>
      </c>
      <c r="AB5" s="15" t="s">
        <v>12</v>
      </c>
      <c r="AC5" s="15" t="s">
        <v>20</v>
      </c>
      <c r="AD5" s="15" t="s">
        <v>13</v>
      </c>
      <c r="AE5" s="15" t="s">
        <v>19</v>
      </c>
      <c r="AF5" s="6" t="s">
        <v>14</v>
      </c>
    </row>
    <row r="6" spans="1:32" x14ac:dyDescent="0.25">
      <c r="B6" s="11">
        <v>2024</v>
      </c>
      <c r="C6" s="33" t="s">
        <v>24</v>
      </c>
      <c r="D6" s="33" t="s">
        <v>24</v>
      </c>
      <c r="E6" s="33" t="s">
        <v>24</v>
      </c>
      <c r="F6" s="33" t="s">
        <v>24</v>
      </c>
      <c r="G6" s="33" t="s">
        <v>24</v>
      </c>
      <c r="H6" s="33" t="s">
        <v>24</v>
      </c>
      <c r="I6" s="33" t="s">
        <v>24</v>
      </c>
      <c r="J6" s="33" t="s">
        <v>24</v>
      </c>
      <c r="K6" s="33" t="s">
        <v>24</v>
      </c>
      <c r="L6" s="33" t="s">
        <v>24</v>
      </c>
      <c r="M6" s="33" t="s">
        <v>24</v>
      </c>
      <c r="N6" s="34" t="s">
        <v>24</v>
      </c>
      <c r="O6" s="35" t="s">
        <v>24</v>
      </c>
      <c r="P6" s="36" t="s">
        <v>24</v>
      </c>
      <c r="R6" s="11">
        <v>2024</v>
      </c>
      <c r="S6" s="47" t="s">
        <v>24</v>
      </c>
      <c r="T6" s="47" t="s">
        <v>24</v>
      </c>
      <c r="U6" s="47" t="s">
        <v>24</v>
      </c>
      <c r="V6" s="47" t="s">
        <v>24</v>
      </c>
      <c r="W6" s="47" t="s">
        <v>24</v>
      </c>
      <c r="X6" s="47" t="s">
        <v>24</v>
      </c>
      <c r="Y6" s="47" t="s">
        <v>24</v>
      </c>
      <c r="Z6" s="47" t="s">
        <v>24</v>
      </c>
      <c r="AA6" s="47" t="s">
        <v>24</v>
      </c>
      <c r="AB6" s="47" t="s">
        <v>24</v>
      </c>
      <c r="AC6" s="47" t="s">
        <v>24</v>
      </c>
      <c r="AD6" s="52" t="s">
        <v>24</v>
      </c>
      <c r="AE6" s="49" t="s">
        <v>24</v>
      </c>
      <c r="AF6" s="55" t="s">
        <v>24</v>
      </c>
    </row>
    <row r="7" spans="1:32" x14ac:dyDescent="0.25">
      <c r="B7" s="11">
        <f>B6+1</f>
        <v>2025</v>
      </c>
      <c r="C7" s="37" t="s">
        <v>24</v>
      </c>
      <c r="D7" s="37" t="s">
        <v>24</v>
      </c>
      <c r="E7" s="37" t="s">
        <v>24</v>
      </c>
      <c r="F7" s="37" t="s">
        <v>24</v>
      </c>
      <c r="G7" s="37" t="s">
        <v>24</v>
      </c>
      <c r="H7" s="37" t="s">
        <v>24</v>
      </c>
      <c r="I7" s="37" t="s">
        <v>24</v>
      </c>
      <c r="J7" s="37" t="s">
        <v>24</v>
      </c>
      <c r="K7" s="37" t="s">
        <v>24</v>
      </c>
      <c r="L7" s="37" t="s">
        <v>24</v>
      </c>
      <c r="M7" s="37" t="s">
        <v>24</v>
      </c>
      <c r="N7" s="38" t="s">
        <v>24</v>
      </c>
      <c r="O7" s="39" t="s">
        <v>24</v>
      </c>
      <c r="P7" s="40" t="s">
        <v>24</v>
      </c>
      <c r="R7" s="11">
        <f>R6+1</f>
        <v>2025</v>
      </c>
      <c r="S7" s="48" t="s">
        <v>24</v>
      </c>
      <c r="T7" s="48" t="s">
        <v>24</v>
      </c>
      <c r="U7" s="48" t="s">
        <v>24</v>
      </c>
      <c r="V7" s="48" t="s">
        <v>24</v>
      </c>
      <c r="W7" s="48" t="s">
        <v>24</v>
      </c>
      <c r="X7" s="48" t="s">
        <v>24</v>
      </c>
      <c r="Y7" s="48" t="s">
        <v>24</v>
      </c>
      <c r="Z7" s="48" t="s">
        <v>24</v>
      </c>
      <c r="AA7" s="48" t="s">
        <v>24</v>
      </c>
      <c r="AB7" s="48" t="s">
        <v>24</v>
      </c>
      <c r="AC7" s="48" t="s">
        <v>24</v>
      </c>
      <c r="AD7" s="53" t="s">
        <v>24</v>
      </c>
      <c r="AE7" s="50" t="s">
        <v>24</v>
      </c>
      <c r="AF7" s="56" t="s">
        <v>24</v>
      </c>
    </row>
    <row r="8" spans="1:32" x14ac:dyDescent="0.25">
      <c r="B8" s="11">
        <f t="shared" ref="B8:B25" si="0">B7+1</f>
        <v>2026</v>
      </c>
      <c r="C8" s="37" t="s">
        <v>24</v>
      </c>
      <c r="D8" s="37" t="s">
        <v>24</v>
      </c>
      <c r="E8" s="37" t="s">
        <v>24</v>
      </c>
      <c r="F8" s="37" t="s">
        <v>24</v>
      </c>
      <c r="G8" s="37" t="s">
        <v>24</v>
      </c>
      <c r="H8" s="37" t="s">
        <v>24</v>
      </c>
      <c r="I8" s="37" t="s">
        <v>24</v>
      </c>
      <c r="J8" s="37" t="s">
        <v>24</v>
      </c>
      <c r="K8" s="37" t="s">
        <v>24</v>
      </c>
      <c r="L8" s="37" t="s">
        <v>24</v>
      </c>
      <c r="M8" s="37" t="s">
        <v>24</v>
      </c>
      <c r="N8" s="41" t="s">
        <v>24</v>
      </c>
      <c r="O8" s="42" t="s">
        <v>24</v>
      </c>
      <c r="P8" s="40" t="s">
        <v>24</v>
      </c>
      <c r="R8" s="11">
        <f t="shared" ref="R8:R25" si="1">R7+1</f>
        <v>2026</v>
      </c>
      <c r="S8" s="48" t="s">
        <v>24</v>
      </c>
      <c r="T8" s="48" t="s">
        <v>24</v>
      </c>
      <c r="U8" s="48" t="s">
        <v>24</v>
      </c>
      <c r="V8" s="48" t="s">
        <v>24</v>
      </c>
      <c r="W8" s="48" t="s">
        <v>24</v>
      </c>
      <c r="X8" s="48" t="s">
        <v>24</v>
      </c>
      <c r="Y8" s="48" t="s">
        <v>24</v>
      </c>
      <c r="Z8" s="48" t="s">
        <v>24</v>
      </c>
      <c r="AA8" s="48" t="s">
        <v>24</v>
      </c>
      <c r="AB8" s="48" t="s">
        <v>24</v>
      </c>
      <c r="AC8" s="48" t="s">
        <v>24</v>
      </c>
      <c r="AD8" s="53" t="s">
        <v>24</v>
      </c>
      <c r="AE8" s="50" t="s">
        <v>24</v>
      </c>
      <c r="AF8" s="56" t="s">
        <v>24</v>
      </c>
    </row>
    <row r="9" spans="1:32" x14ac:dyDescent="0.25">
      <c r="B9" s="11">
        <f t="shared" si="0"/>
        <v>2027</v>
      </c>
      <c r="C9" s="37" t="s">
        <v>24</v>
      </c>
      <c r="D9" s="37" t="s">
        <v>24</v>
      </c>
      <c r="E9" s="37" t="s">
        <v>24</v>
      </c>
      <c r="F9" s="37" t="s">
        <v>24</v>
      </c>
      <c r="G9" s="37" t="s">
        <v>24</v>
      </c>
      <c r="H9" s="37" t="s">
        <v>24</v>
      </c>
      <c r="I9" s="37" t="s">
        <v>24</v>
      </c>
      <c r="J9" s="37" t="s">
        <v>24</v>
      </c>
      <c r="K9" s="37" t="s">
        <v>24</v>
      </c>
      <c r="L9" s="37" t="s">
        <v>24</v>
      </c>
      <c r="M9" s="37" t="s">
        <v>24</v>
      </c>
      <c r="N9" s="41" t="s">
        <v>24</v>
      </c>
      <c r="O9" s="42" t="s">
        <v>24</v>
      </c>
      <c r="P9" s="40" t="s">
        <v>24</v>
      </c>
      <c r="R9" s="11">
        <f t="shared" si="1"/>
        <v>2027</v>
      </c>
      <c r="S9" s="48" t="s">
        <v>24</v>
      </c>
      <c r="T9" s="48" t="s">
        <v>24</v>
      </c>
      <c r="U9" s="48" t="s">
        <v>24</v>
      </c>
      <c r="V9" s="48" t="s">
        <v>24</v>
      </c>
      <c r="W9" s="48" t="s">
        <v>24</v>
      </c>
      <c r="X9" s="48" t="s">
        <v>24</v>
      </c>
      <c r="Y9" s="48" t="s">
        <v>24</v>
      </c>
      <c r="Z9" s="48" t="s">
        <v>24</v>
      </c>
      <c r="AA9" s="48" t="s">
        <v>24</v>
      </c>
      <c r="AB9" s="48" t="s">
        <v>24</v>
      </c>
      <c r="AC9" s="48" t="s">
        <v>24</v>
      </c>
      <c r="AD9" s="53" t="s">
        <v>24</v>
      </c>
      <c r="AE9" s="50" t="s">
        <v>24</v>
      </c>
      <c r="AF9" s="56" t="s">
        <v>24</v>
      </c>
    </row>
    <row r="10" spans="1:32" x14ac:dyDescent="0.25">
      <c r="B10" s="11">
        <f t="shared" si="0"/>
        <v>2028</v>
      </c>
      <c r="C10" s="37" t="s">
        <v>24</v>
      </c>
      <c r="D10" s="37" t="s">
        <v>24</v>
      </c>
      <c r="E10" s="37" t="s">
        <v>24</v>
      </c>
      <c r="F10" s="37" t="s">
        <v>24</v>
      </c>
      <c r="G10" s="37" t="s">
        <v>24</v>
      </c>
      <c r="H10" s="37" t="s">
        <v>24</v>
      </c>
      <c r="I10" s="37" t="s">
        <v>24</v>
      </c>
      <c r="J10" s="37" t="s">
        <v>24</v>
      </c>
      <c r="K10" s="37" t="s">
        <v>24</v>
      </c>
      <c r="L10" s="37" t="s">
        <v>24</v>
      </c>
      <c r="M10" s="37" t="s">
        <v>24</v>
      </c>
      <c r="N10" s="41" t="s">
        <v>24</v>
      </c>
      <c r="O10" s="42" t="s">
        <v>24</v>
      </c>
      <c r="P10" s="40" t="s">
        <v>24</v>
      </c>
      <c r="R10" s="11">
        <f t="shared" si="1"/>
        <v>2028</v>
      </c>
      <c r="S10" s="48" t="s">
        <v>24</v>
      </c>
      <c r="T10" s="48" t="s">
        <v>24</v>
      </c>
      <c r="U10" s="48" t="s">
        <v>24</v>
      </c>
      <c r="V10" s="48" t="s">
        <v>24</v>
      </c>
      <c r="W10" s="48" t="s">
        <v>24</v>
      </c>
      <c r="X10" s="48" t="s">
        <v>24</v>
      </c>
      <c r="Y10" s="48" t="s">
        <v>24</v>
      </c>
      <c r="Z10" s="48" t="s">
        <v>24</v>
      </c>
      <c r="AA10" s="48" t="s">
        <v>24</v>
      </c>
      <c r="AB10" s="48" t="s">
        <v>24</v>
      </c>
      <c r="AC10" s="48" t="s">
        <v>24</v>
      </c>
      <c r="AD10" s="53" t="s">
        <v>24</v>
      </c>
      <c r="AE10" s="50" t="s">
        <v>24</v>
      </c>
      <c r="AF10" s="56" t="s">
        <v>24</v>
      </c>
    </row>
    <row r="11" spans="1:32" x14ac:dyDescent="0.25">
      <c r="B11" s="11">
        <f t="shared" si="0"/>
        <v>2029</v>
      </c>
      <c r="C11" s="37" t="s">
        <v>24</v>
      </c>
      <c r="D11" s="37" t="s">
        <v>24</v>
      </c>
      <c r="E11" s="37" t="s">
        <v>24</v>
      </c>
      <c r="F11" s="37" t="s">
        <v>24</v>
      </c>
      <c r="G11" s="37" t="s">
        <v>24</v>
      </c>
      <c r="H11" s="37" t="s">
        <v>24</v>
      </c>
      <c r="I11" s="37" t="s">
        <v>24</v>
      </c>
      <c r="J11" s="37" t="s">
        <v>24</v>
      </c>
      <c r="K11" s="37" t="s">
        <v>24</v>
      </c>
      <c r="L11" s="37" t="s">
        <v>24</v>
      </c>
      <c r="M11" s="37" t="s">
        <v>24</v>
      </c>
      <c r="N11" s="41" t="s">
        <v>24</v>
      </c>
      <c r="O11" s="42" t="s">
        <v>24</v>
      </c>
      <c r="P11" s="40" t="s">
        <v>24</v>
      </c>
      <c r="R11" s="11">
        <f t="shared" si="1"/>
        <v>2029</v>
      </c>
      <c r="S11" s="48" t="s">
        <v>24</v>
      </c>
      <c r="T11" s="48" t="s">
        <v>24</v>
      </c>
      <c r="U11" s="48" t="s">
        <v>24</v>
      </c>
      <c r="V11" s="48" t="s">
        <v>24</v>
      </c>
      <c r="W11" s="48" t="s">
        <v>24</v>
      </c>
      <c r="X11" s="48" t="s">
        <v>24</v>
      </c>
      <c r="Y11" s="48" t="s">
        <v>24</v>
      </c>
      <c r="Z11" s="48" t="s">
        <v>24</v>
      </c>
      <c r="AA11" s="48" t="s">
        <v>24</v>
      </c>
      <c r="AB11" s="48" t="s">
        <v>24</v>
      </c>
      <c r="AC11" s="48" t="s">
        <v>24</v>
      </c>
      <c r="AD11" s="53" t="s">
        <v>24</v>
      </c>
      <c r="AE11" s="50" t="s">
        <v>24</v>
      </c>
      <c r="AF11" s="56" t="s">
        <v>24</v>
      </c>
    </row>
    <row r="12" spans="1:32" x14ac:dyDescent="0.25">
      <c r="B12" s="11">
        <f t="shared" si="0"/>
        <v>2030</v>
      </c>
      <c r="C12" s="37" t="s">
        <v>24</v>
      </c>
      <c r="D12" s="37" t="s">
        <v>24</v>
      </c>
      <c r="E12" s="37" t="s">
        <v>24</v>
      </c>
      <c r="F12" s="37" t="s">
        <v>24</v>
      </c>
      <c r="G12" s="37" t="s">
        <v>24</v>
      </c>
      <c r="H12" s="37" t="s">
        <v>24</v>
      </c>
      <c r="I12" s="37" t="s">
        <v>24</v>
      </c>
      <c r="J12" s="37" t="s">
        <v>24</v>
      </c>
      <c r="K12" s="37" t="s">
        <v>24</v>
      </c>
      <c r="L12" s="37" t="s">
        <v>24</v>
      </c>
      <c r="M12" s="37" t="s">
        <v>24</v>
      </c>
      <c r="N12" s="41" t="s">
        <v>24</v>
      </c>
      <c r="O12" s="42" t="s">
        <v>24</v>
      </c>
      <c r="P12" s="40" t="s">
        <v>24</v>
      </c>
      <c r="R12" s="11">
        <f t="shared" si="1"/>
        <v>2030</v>
      </c>
      <c r="S12" s="48" t="s">
        <v>24</v>
      </c>
      <c r="T12" s="48" t="s">
        <v>24</v>
      </c>
      <c r="U12" s="48" t="s">
        <v>24</v>
      </c>
      <c r="V12" s="48" t="s">
        <v>24</v>
      </c>
      <c r="W12" s="48" t="s">
        <v>24</v>
      </c>
      <c r="X12" s="48" t="s">
        <v>24</v>
      </c>
      <c r="Y12" s="48" t="s">
        <v>24</v>
      </c>
      <c r="Z12" s="48" t="s">
        <v>24</v>
      </c>
      <c r="AA12" s="48" t="s">
        <v>24</v>
      </c>
      <c r="AB12" s="48" t="s">
        <v>24</v>
      </c>
      <c r="AC12" s="48" t="s">
        <v>24</v>
      </c>
      <c r="AD12" s="53" t="s">
        <v>24</v>
      </c>
      <c r="AE12" s="50" t="s">
        <v>24</v>
      </c>
      <c r="AF12" s="56" t="s">
        <v>24</v>
      </c>
    </row>
    <row r="13" spans="1:32" x14ac:dyDescent="0.25">
      <c r="B13" s="11">
        <f t="shared" si="0"/>
        <v>2031</v>
      </c>
      <c r="C13" s="37" t="s">
        <v>24</v>
      </c>
      <c r="D13" s="37" t="s">
        <v>24</v>
      </c>
      <c r="E13" s="37" t="s">
        <v>24</v>
      </c>
      <c r="F13" s="37" t="s">
        <v>24</v>
      </c>
      <c r="G13" s="37" t="s">
        <v>24</v>
      </c>
      <c r="H13" s="37" t="s">
        <v>24</v>
      </c>
      <c r="I13" s="37" t="s">
        <v>24</v>
      </c>
      <c r="J13" s="37" t="s">
        <v>24</v>
      </c>
      <c r="K13" s="37" t="s">
        <v>24</v>
      </c>
      <c r="L13" s="37" t="s">
        <v>24</v>
      </c>
      <c r="M13" s="37" t="s">
        <v>24</v>
      </c>
      <c r="N13" s="41" t="s">
        <v>24</v>
      </c>
      <c r="O13" s="42" t="s">
        <v>24</v>
      </c>
      <c r="P13" s="40" t="s">
        <v>24</v>
      </c>
      <c r="R13" s="11">
        <f t="shared" si="1"/>
        <v>2031</v>
      </c>
      <c r="S13" s="48" t="s">
        <v>24</v>
      </c>
      <c r="T13" s="48" t="s">
        <v>24</v>
      </c>
      <c r="U13" s="48" t="s">
        <v>24</v>
      </c>
      <c r="V13" s="48" t="s">
        <v>24</v>
      </c>
      <c r="W13" s="48" t="s">
        <v>24</v>
      </c>
      <c r="X13" s="48" t="s">
        <v>24</v>
      </c>
      <c r="Y13" s="48" t="s">
        <v>24</v>
      </c>
      <c r="Z13" s="48" t="s">
        <v>24</v>
      </c>
      <c r="AA13" s="48" t="s">
        <v>24</v>
      </c>
      <c r="AB13" s="48" t="s">
        <v>24</v>
      </c>
      <c r="AC13" s="48" t="s">
        <v>24</v>
      </c>
      <c r="AD13" s="53" t="s">
        <v>24</v>
      </c>
      <c r="AE13" s="50" t="s">
        <v>24</v>
      </c>
      <c r="AF13" s="56" t="s">
        <v>24</v>
      </c>
    </row>
    <row r="14" spans="1:32" x14ac:dyDescent="0.25">
      <c r="B14" s="11">
        <f t="shared" si="0"/>
        <v>2032</v>
      </c>
      <c r="C14" s="37" t="s">
        <v>24</v>
      </c>
      <c r="D14" s="37" t="s">
        <v>24</v>
      </c>
      <c r="E14" s="37" t="s">
        <v>24</v>
      </c>
      <c r="F14" s="37" t="s">
        <v>24</v>
      </c>
      <c r="G14" s="37" t="s">
        <v>24</v>
      </c>
      <c r="H14" s="37" t="s">
        <v>24</v>
      </c>
      <c r="I14" s="37" t="s">
        <v>24</v>
      </c>
      <c r="J14" s="37" t="s">
        <v>24</v>
      </c>
      <c r="K14" s="37" t="s">
        <v>24</v>
      </c>
      <c r="L14" s="37" t="s">
        <v>24</v>
      </c>
      <c r="M14" s="37" t="s">
        <v>24</v>
      </c>
      <c r="N14" s="41" t="s">
        <v>24</v>
      </c>
      <c r="O14" s="42" t="s">
        <v>24</v>
      </c>
      <c r="P14" s="40" t="s">
        <v>24</v>
      </c>
      <c r="R14" s="11">
        <f t="shared" si="1"/>
        <v>2032</v>
      </c>
      <c r="S14" s="48" t="s">
        <v>24</v>
      </c>
      <c r="T14" s="48" t="s">
        <v>24</v>
      </c>
      <c r="U14" s="48" t="s">
        <v>24</v>
      </c>
      <c r="V14" s="48" t="s">
        <v>24</v>
      </c>
      <c r="W14" s="48" t="s">
        <v>24</v>
      </c>
      <c r="X14" s="48" t="s">
        <v>24</v>
      </c>
      <c r="Y14" s="48" t="s">
        <v>24</v>
      </c>
      <c r="Z14" s="48" t="s">
        <v>24</v>
      </c>
      <c r="AA14" s="48" t="s">
        <v>24</v>
      </c>
      <c r="AB14" s="48" t="s">
        <v>24</v>
      </c>
      <c r="AC14" s="48" t="s">
        <v>24</v>
      </c>
      <c r="AD14" s="53" t="s">
        <v>24</v>
      </c>
      <c r="AE14" s="50" t="s">
        <v>24</v>
      </c>
      <c r="AF14" s="56" t="s">
        <v>24</v>
      </c>
    </row>
    <row r="15" spans="1:32" x14ac:dyDescent="0.25">
      <c r="B15" s="11">
        <f t="shared" si="0"/>
        <v>2033</v>
      </c>
      <c r="C15" s="37" t="s">
        <v>24</v>
      </c>
      <c r="D15" s="37" t="s">
        <v>24</v>
      </c>
      <c r="E15" s="37" t="s">
        <v>24</v>
      </c>
      <c r="F15" s="37" t="s">
        <v>24</v>
      </c>
      <c r="G15" s="37" t="s">
        <v>24</v>
      </c>
      <c r="H15" s="37" t="s">
        <v>24</v>
      </c>
      <c r="I15" s="37" t="s">
        <v>24</v>
      </c>
      <c r="J15" s="37" t="s">
        <v>24</v>
      </c>
      <c r="K15" s="37" t="s">
        <v>24</v>
      </c>
      <c r="L15" s="37" t="s">
        <v>24</v>
      </c>
      <c r="M15" s="37" t="s">
        <v>24</v>
      </c>
      <c r="N15" s="41" t="s">
        <v>24</v>
      </c>
      <c r="O15" s="42" t="s">
        <v>24</v>
      </c>
      <c r="P15" s="40" t="s">
        <v>24</v>
      </c>
      <c r="R15" s="11">
        <f t="shared" si="1"/>
        <v>2033</v>
      </c>
      <c r="S15" s="48" t="s">
        <v>24</v>
      </c>
      <c r="T15" s="48" t="s">
        <v>24</v>
      </c>
      <c r="U15" s="48" t="s">
        <v>24</v>
      </c>
      <c r="V15" s="48" t="s">
        <v>24</v>
      </c>
      <c r="W15" s="48" t="s">
        <v>24</v>
      </c>
      <c r="X15" s="48" t="s">
        <v>24</v>
      </c>
      <c r="Y15" s="48" t="s">
        <v>24</v>
      </c>
      <c r="Z15" s="48" t="s">
        <v>24</v>
      </c>
      <c r="AA15" s="48" t="s">
        <v>24</v>
      </c>
      <c r="AB15" s="48" t="s">
        <v>24</v>
      </c>
      <c r="AC15" s="48" t="s">
        <v>24</v>
      </c>
      <c r="AD15" s="53" t="s">
        <v>24</v>
      </c>
      <c r="AE15" s="50" t="s">
        <v>24</v>
      </c>
      <c r="AF15" s="56" t="s">
        <v>24</v>
      </c>
    </row>
    <row r="16" spans="1:32" x14ac:dyDescent="0.25">
      <c r="B16" s="11">
        <f t="shared" si="0"/>
        <v>2034</v>
      </c>
      <c r="C16" s="37" t="s">
        <v>24</v>
      </c>
      <c r="D16" s="37" t="s">
        <v>24</v>
      </c>
      <c r="E16" s="37" t="s">
        <v>24</v>
      </c>
      <c r="F16" s="37" t="s">
        <v>24</v>
      </c>
      <c r="G16" s="37" t="s">
        <v>24</v>
      </c>
      <c r="H16" s="37" t="s">
        <v>24</v>
      </c>
      <c r="I16" s="37" t="s">
        <v>24</v>
      </c>
      <c r="J16" s="37" t="s">
        <v>24</v>
      </c>
      <c r="K16" s="37" t="s">
        <v>24</v>
      </c>
      <c r="L16" s="37" t="s">
        <v>24</v>
      </c>
      <c r="M16" s="37" t="s">
        <v>24</v>
      </c>
      <c r="N16" s="41" t="s">
        <v>24</v>
      </c>
      <c r="O16" s="39" t="s">
        <v>24</v>
      </c>
      <c r="P16" s="40" t="s">
        <v>24</v>
      </c>
      <c r="R16" s="11">
        <f t="shared" si="1"/>
        <v>2034</v>
      </c>
      <c r="S16" s="48" t="s">
        <v>24</v>
      </c>
      <c r="T16" s="48" t="s">
        <v>24</v>
      </c>
      <c r="U16" s="48" t="s">
        <v>24</v>
      </c>
      <c r="V16" s="48" t="s">
        <v>24</v>
      </c>
      <c r="W16" s="48" t="s">
        <v>24</v>
      </c>
      <c r="X16" s="48" t="s">
        <v>24</v>
      </c>
      <c r="Y16" s="48" t="s">
        <v>24</v>
      </c>
      <c r="Z16" s="48" t="s">
        <v>24</v>
      </c>
      <c r="AA16" s="48" t="s">
        <v>24</v>
      </c>
      <c r="AB16" s="48" t="s">
        <v>24</v>
      </c>
      <c r="AC16" s="48" t="s">
        <v>24</v>
      </c>
      <c r="AD16" s="53" t="s">
        <v>24</v>
      </c>
      <c r="AE16" s="50" t="s">
        <v>24</v>
      </c>
      <c r="AF16" s="56" t="s">
        <v>24</v>
      </c>
    </row>
    <row r="17" spans="2:32" x14ac:dyDescent="0.25">
      <c r="B17" s="11">
        <f t="shared" si="0"/>
        <v>2035</v>
      </c>
      <c r="C17" s="37" t="s">
        <v>24</v>
      </c>
      <c r="D17" s="37" t="s">
        <v>24</v>
      </c>
      <c r="E17" s="37" t="s">
        <v>24</v>
      </c>
      <c r="F17" s="37" t="s">
        <v>24</v>
      </c>
      <c r="G17" s="37" t="s">
        <v>24</v>
      </c>
      <c r="H17" s="37" t="s">
        <v>24</v>
      </c>
      <c r="I17" s="37" t="s">
        <v>24</v>
      </c>
      <c r="J17" s="37" t="s">
        <v>24</v>
      </c>
      <c r="K17" s="37" t="s">
        <v>24</v>
      </c>
      <c r="L17" s="37" t="s">
        <v>24</v>
      </c>
      <c r="M17" s="37" t="s">
        <v>24</v>
      </c>
      <c r="N17" s="41" t="s">
        <v>24</v>
      </c>
      <c r="O17" s="39" t="s">
        <v>24</v>
      </c>
      <c r="P17" s="40" t="s">
        <v>24</v>
      </c>
      <c r="R17" s="11">
        <f t="shared" si="1"/>
        <v>2035</v>
      </c>
      <c r="S17" s="48" t="s">
        <v>24</v>
      </c>
      <c r="T17" s="48" t="s">
        <v>24</v>
      </c>
      <c r="U17" s="48" t="s">
        <v>24</v>
      </c>
      <c r="V17" s="48" t="s">
        <v>24</v>
      </c>
      <c r="W17" s="48" t="s">
        <v>24</v>
      </c>
      <c r="X17" s="48" t="s">
        <v>24</v>
      </c>
      <c r="Y17" s="48" t="s">
        <v>24</v>
      </c>
      <c r="Z17" s="48" t="s">
        <v>24</v>
      </c>
      <c r="AA17" s="48" t="s">
        <v>24</v>
      </c>
      <c r="AB17" s="48" t="s">
        <v>24</v>
      </c>
      <c r="AC17" s="48" t="s">
        <v>24</v>
      </c>
      <c r="AD17" s="53" t="s">
        <v>24</v>
      </c>
      <c r="AE17" s="50" t="s">
        <v>24</v>
      </c>
      <c r="AF17" s="56" t="s">
        <v>24</v>
      </c>
    </row>
    <row r="18" spans="2:32" x14ac:dyDescent="0.25">
      <c r="B18" s="11">
        <f t="shared" si="0"/>
        <v>2036</v>
      </c>
      <c r="C18" s="37" t="s">
        <v>24</v>
      </c>
      <c r="D18" s="37" t="s">
        <v>24</v>
      </c>
      <c r="E18" s="37" t="s">
        <v>24</v>
      </c>
      <c r="F18" s="37" t="s">
        <v>24</v>
      </c>
      <c r="G18" s="37" t="s">
        <v>24</v>
      </c>
      <c r="H18" s="37" t="s">
        <v>24</v>
      </c>
      <c r="I18" s="37" t="s">
        <v>24</v>
      </c>
      <c r="J18" s="37" t="s">
        <v>24</v>
      </c>
      <c r="K18" s="37" t="s">
        <v>24</v>
      </c>
      <c r="L18" s="37" t="s">
        <v>24</v>
      </c>
      <c r="M18" s="37" t="s">
        <v>24</v>
      </c>
      <c r="N18" s="41" t="s">
        <v>24</v>
      </c>
      <c r="O18" s="39" t="s">
        <v>24</v>
      </c>
      <c r="P18" s="40" t="s">
        <v>24</v>
      </c>
      <c r="R18" s="11">
        <f t="shared" si="1"/>
        <v>2036</v>
      </c>
      <c r="S18" s="48" t="s">
        <v>24</v>
      </c>
      <c r="T18" s="48" t="s">
        <v>24</v>
      </c>
      <c r="U18" s="48" t="s">
        <v>24</v>
      </c>
      <c r="V18" s="48" t="s">
        <v>24</v>
      </c>
      <c r="W18" s="48" t="s">
        <v>24</v>
      </c>
      <c r="X18" s="48" t="s">
        <v>24</v>
      </c>
      <c r="Y18" s="48" t="s">
        <v>24</v>
      </c>
      <c r="Z18" s="48" t="s">
        <v>24</v>
      </c>
      <c r="AA18" s="48" t="s">
        <v>24</v>
      </c>
      <c r="AB18" s="48" t="s">
        <v>24</v>
      </c>
      <c r="AC18" s="48" t="s">
        <v>24</v>
      </c>
      <c r="AD18" s="53" t="s">
        <v>24</v>
      </c>
      <c r="AE18" s="50" t="s">
        <v>24</v>
      </c>
      <c r="AF18" s="56" t="s">
        <v>24</v>
      </c>
    </row>
    <row r="19" spans="2:32" x14ac:dyDescent="0.25">
      <c r="B19" s="11">
        <f t="shared" si="0"/>
        <v>2037</v>
      </c>
      <c r="C19" s="37" t="s">
        <v>24</v>
      </c>
      <c r="D19" s="37" t="s">
        <v>24</v>
      </c>
      <c r="E19" s="37" t="s">
        <v>24</v>
      </c>
      <c r="F19" s="37" t="s">
        <v>24</v>
      </c>
      <c r="G19" s="37" t="s">
        <v>24</v>
      </c>
      <c r="H19" s="37" t="s">
        <v>24</v>
      </c>
      <c r="I19" s="37" t="s">
        <v>24</v>
      </c>
      <c r="J19" s="37" t="s">
        <v>24</v>
      </c>
      <c r="K19" s="37" t="s">
        <v>24</v>
      </c>
      <c r="L19" s="37" t="s">
        <v>24</v>
      </c>
      <c r="M19" s="37" t="s">
        <v>24</v>
      </c>
      <c r="N19" s="41" t="s">
        <v>24</v>
      </c>
      <c r="O19" s="39" t="s">
        <v>24</v>
      </c>
      <c r="P19" s="40" t="s">
        <v>24</v>
      </c>
      <c r="R19" s="11">
        <f t="shared" si="1"/>
        <v>2037</v>
      </c>
      <c r="S19" s="48" t="s">
        <v>24</v>
      </c>
      <c r="T19" s="48" t="s">
        <v>24</v>
      </c>
      <c r="U19" s="48" t="s">
        <v>24</v>
      </c>
      <c r="V19" s="48" t="s">
        <v>24</v>
      </c>
      <c r="W19" s="48" t="s">
        <v>24</v>
      </c>
      <c r="X19" s="48" t="s">
        <v>24</v>
      </c>
      <c r="Y19" s="48" t="s">
        <v>24</v>
      </c>
      <c r="Z19" s="48" t="s">
        <v>24</v>
      </c>
      <c r="AA19" s="48" t="s">
        <v>24</v>
      </c>
      <c r="AB19" s="48" t="s">
        <v>24</v>
      </c>
      <c r="AC19" s="48" t="s">
        <v>24</v>
      </c>
      <c r="AD19" s="53" t="s">
        <v>24</v>
      </c>
      <c r="AE19" s="50" t="s">
        <v>24</v>
      </c>
      <c r="AF19" s="56" t="s">
        <v>24</v>
      </c>
    </row>
    <row r="20" spans="2:32" x14ac:dyDescent="0.25">
      <c r="B20" s="11">
        <f t="shared" si="0"/>
        <v>2038</v>
      </c>
      <c r="C20" s="37" t="s">
        <v>24</v>
      </c>
      <c r="D20" s="37" t="s">
        <v>24</v>
      </c>
      <c r="E20" s="37" t="s">
        <v>24</v>
      </c>
      <c r="F20" s="37" t="s">
        <v>24</v>
      </c>
      <c r="G20" s="37" t="s">
        <v>24</v>
      </c>
      <c r="H20" s="37" t="s">
        <v>24</v>
      </c>
      <c r="I20" s="37" t="s">
        <v>24</v>
      </c>
      <c r="J20" s="37" t="s">
        <v>24</v>
      </c>
      <c r="K20" s="37" t="s">
        <v>24</v>
      </c>
      <c r="L20" s="37" t="s">
        <v>24</v>
      </c>
      <c r="M20" s="37" t="s">
        <v>24</v>
      </c>
      <c r="N20" s="41" t="s">
        <v>24</v>
      </c>
      <c r="O20" s="39" t="s">
        <v>24</v>
      </c>
      <c r="P20" s="40" t="s">
        <v>24</v>
      </c>
      <c r="R20" s="11">
        <f t="shared" si="1"/>
        <v>2038</v>
      </c>
      <c r="S20" s="48" t="s">
        <v>24</v>
      </c>
      <c r="T20" s="48" t="s">
        <v>24</v>
      </c>
      <c r="U20" s="48" t="s">
        <v>24</v>
      </c>
      <c r="V20" s="48" t="s">
        <v>24</v>
      </c>
      <c r="W20" s="48" t="s">
        <v>24</v>
      </c>
      <c r="X20" s="48" t="s">
        <v>24</v>
      </c>
      <c r="Y20" s="48" t="s">
        <v>24</v>
      </c>
      <c r="Z20" s="48" t="s">
        <v>24</v>
      </c>
      <c r="AA20" s="48" t="s">
        <v>24</v>
      </c>
      <c r="AB20" s="48" t="s">
        <v>24</v>
      </c>
      <c r="AC20" s="48" t="s">
        <v>24</v>
      </c>
      <c r="AD20" s="53" t="s">
        <v>24</v>
      </c>
      <c r="AE20" s="50" t="s">
        <v>24</v>
      </c>
      <c r="AF20" s="56" t="s">
        <v>24</v>
      </c>
    </row>
    <row r="21" spans="2:32" x14ac:dyDescent="0.25">
      <c r="B21" s="11">
        <f t="shared" si="0"/>
        <v>2039</v>
      </c>
      <c r="C21" s="37" t="s">
        <v>24</v>
      </c>
      <c r="D21" s="37" t="s">
        <v>24</v>
      </c>
      <c r="E21" s="37" t="s">
        <v>24</v>
      </c>
      <c r="F21" s="37" t="s">
        <v>24</v>
      </c>
      <c r="G21" s="37" t="s">
        <v>24</v>
      </c>
      <c r="H21" s="37" t="s">
        <v>24</v>
      </c>
      <c r="I21" s="37" t="s">
        <v>24</v>
      </c>
      <c r="J21" s="37" t="s">
        <v>24</v>
      </c>
      <c r="K21" s="37" t="s">
        <v>24</v>
      </c>
      <c r="L21" s="37" t="s">
        <v>24</v>
      </c>
      <c r="M21" s="37" t="s">
        <v>24</v>
      </c>
      <c r="N21" s="41" t="s">
        <v>24</v>
      </c>
      <c r="O21" s="39" t="s">
        <v>24</v>
      </c>
      <c r="P21" s="40" t="s">
        <v>24</v>
      </c>
      <c r="R21" s="11">
        <f t="shared" si="1"/>
        <v>2039</v>
      </c>
      <c r="S21" s="48" t="s">
        <v>24</v>
      </c>
      <c r="T21" s="48" t="s">
        <v>24</v>
      </c>
      <c r="U21" s="48" t="s">
        <v>24</v>
      </c>
      <c r="V21" s="48" t="s">
        <v>24</v>
      </c>
      <c r="W21" s="48" t="s">
        <v>24</v>
      </c>
      <c r="X21" s="48" t="s">
        <v>24</v>
      </c>
      <c r="Y21" s="48" t="s">
        <v>24</v>
      </c>
      <c r="Z21" s="48" t="s">
        <v>24</v>
      </c>
      <c r="AA21" s="48" t="s">
        <v>24</v>
      </c>
      <c r="AB21" s="48" t="s">
        <v>24</v>
      </c>
      <c r="AC21" s="48" t="s">
        <v>24</v>
      </c>
      <c r="AD21" s="53" t="s">
        <v>24</v>
      </c>
      <c r="AE21" s="50" t="s">
        <v>24</v>
      </c>
      <c r="AF21" s="56" t="s">
        <v>24</v>
      </c>
    </row>
    <row r="22" spans="2:32" x14ac:dyDescent="0.25">
      <c r="B22" s="11">
        <f t="shared" si="0"/>
        <v>2040</v>
      </c>
      <c r="C22" s="37" t="s">
        <v>24</v>
      </c>
      <c r="D22" s="37" t="s">
        <v>24</v>
      </c>
      <c r="E22" s="37" t="s">
        <v>24</v>
      </c>
      <c r="F22" s="37" t="s">
        <v>24</v>
      </c>
      <c r="G22" s="37" t="s">
        <v>24</v>
      </c>
      <c r="H22" s="37" t="s">
        <v>24</v>
      </c>
      <c r="I22" s="37" t="s">
        <v>24</v>
      </c>
      <c r="J22" s="37" t="s">
        <v>24</v>
      </c>
      <c r="K22" s="37" t="s">
        <v>24</v>
      </c>
      <c r="L22" s="37" t="s">
        <v>24</v>
      </c>
      <c r="M22" s="37" t="s">
        <v>24</v>
      </c>
      <c r="N22" s="41" t="s">
        <v>24</v>
      </c>
      <c r="O22" s="39" t="s">
        <v>24</v>
      </c>
      <c r="P22" s="40" t="s">
        <v>24</v>
      </c>
      <c r="R22" s="11">
        <f t="shared" si="1"/>
        <v>2040</v>
      </c>
      <c r="S22" s="48" t="s">
        <v>24</v>
      </c>
      <c r="T22" s="48" t="s">
        <v>24</v>
      </c>
      <c r="U22" s="48" t="s">
        <v>24</v>
      </c>
      <c r="V22" s="48" t="s">
        <v>24</v>
      </c>
      <c r="W22" s="48" t="s">
        <v>24</v>
      </c>
      <c r="X22" s="48" t="s">
        <v>24</v>
      </c>
      <c r="Y22" s="48" t="s">
        <v>24</v>
      </c>
      <c r="Z22" s="48" t="s">
        <v>24</v>
      </c>
      <c r="AA22" s="48" t="s">
        <v>24</v>
      </c>
      <c r="AB22" s="48" t="s">
        <v>24</v>
      </c>
      <c r="AC22" s="48" t="s">
        <v>24</v>
      </c>
      <c r="AD22" s="53" t="s">
        <v>24</v>
      </c>
      <c r="AE22" s="50" t="s">
        <v>24</v>
      </c>
      <c r="AF22" s="56" t="s">
        <v>24</v>
      </c>
    </row>
    <row r="23" spans="2:32" x14ac:dyDescent="0.25">
      <c r="B23" s="11">
        <f t="shared" si="0"/>
        <v>2041</v>
      </c>
      <c r="C23" s="37" t="s">
        <v>24</v>
      </c>
      <c r="D23" s="37" t="s">
        <v>24</v>
      </c>
      <c r="E23" s="37" t="s">
        <v>24</v>
      </c>
      <c r="F23" s="37" t="s">
        <v>24</v>
      </c>
      <c r="G23" s="37" t="s">
        <v>24</v>
      </c>
      <c r="H23" s="37" t="s">
        <v>24</v>
      </c>
      <c r="I23" s="37" t="s">
        <v>24</v>
      </c>
      <c r="J23" s="37" t="s">
        <v>24</v>
      </c>
      <c r="K23" s="37" t="s">
        <v>24</v>
      </c>
      <c r="L23" s="37" t="s">
        <v>24</v>
      </c>
      <c r="M23" s="37" t="s">
        <v>24</v>
      </c>
      <c r="N23" s="41" t="s">
        <v>24</v>
      </c>
      <c r="O23" s="39" t="s">
        <v>24</v>
      </c>
      <c r="P23" s="40" t="s">
        <v>24</v>
      </c>
      <c r="R23" s="11">
        <f t="shared" si="1"/>
        <v>2041</v>
      </c>
      <c r="S23" s="48" t="s">
        <v>24</v>
      </c>
      <c r="T23" s="48" t="s">
        <v>24</v>
      </c>
      <c r="U23" s="48" t="s">
        <v>24</v>
      </c>
      <c r="V23" s="48" t="s">
        <v>24</v>
      </c>
      <c r="W23" s="48" t="s">
        <v>24</v>
      </c>
      <c r="X23" s="48" t="s">
        <v>24</v>
      </c>
      <c r="Y23" s="48" t="s">
        <v>24</v>
      </c>
      <c r="Z23" s="48" t="s">
        <v>24</v>
      </c>
      <c r="AA23" s="48" t="s">
        <v>24</v>
      </c>
      <c r="AB23" s="48" t="s">
        <v>24</v>
      </c>
      <c r="AC23" s="48" t="s">
        <v>24</v>
      </c>
      <c r="AD23" s="53" t="s">
        <v>24</v>
      </c>
      <c r="AE23" s="50" t="s">
        <v>24</v>
      </c>
      <c r="AF23" s="56" t="s">
        <v>24</v>
      </c>
    </row>
    <row r="24" spans="2:32" x14ac:dyDescent="0.25">
      <c r="B24" s="11">
        <f t="shared" si="0"/>
        <v>2042</v>
      </c>
      <c r="C24" s="37" t="s">
        <v>24</v>
      </c>
      <c r="D24" s="37" t="s">
        <v>24</v>
      </c>
      <c r="E24" s="37" t="s">
        <v>24</v>
      </c>
      <c r="F24" s="37" t="s">
        <v>24</v>
      </c>
      <c r="G24" s="37" t="s">
        <v>24</v>
      </c>
      <c r="H24" s="37" t="s">
        <v>24</v>
      </c>
      <c r="I24" s="37" t="s">
        <v>24</v>
      </c>
      <c r="J24" s="37" t="s">
        <v>24</v>
      </c>
      <c r="K24" s="37" t="s">
        <v>24</v>
      </c>
      <c r="L24" s="37" t="s">
        <v>24</v>
      </c>
      <c r="M24" s="37" t="s">
        <v>24</v>
      </c>
      <c r="N24" s="41" t="s">
        <v>24</v>
      </c>
      <c r="O24" s="39" t="s">
        <v>24</v>
      </c>
      <c r="P24" s="40" t="s">
        <v>24</v>
      </c>
      <c r="R24" s="11">
        <f t="shared" si="1"/>
        <v>2042</v>
      </c>
      <c r="S24" s="48" t="s">
        <v>24</v>
      </c>
      <c r="T24" s="48" t="s">
        <v>24</v>
      </c>
      <c r="U24" s="48" t="s">
        <v>24</v>
      </c>
      <c r="V24" s="48" t="s">
        <v>24</v>
      </c>
      <c r="W24" s="48" t="s">
        <v>24</v>
      </c>
      <c r="X24" s="48" t="s">
        <v>24</v>
      </c>
      <c r="Y24" s="48" t="s">
        <v>24</v>
      </c>
      <c r="Z24" s="48" t="s">
        <v>24</v>
      </c>
      <c r="AA24" s="48" t="s">
        <v>24</v>
      </c>
      <c r="AB24" s="48" t="s">
        <v>24</v>
      </c>
      <c r="AC24" s="48" t="s">
        <v>24</v>
      </c>
      <c r="AD24" s="53" t="s">
        <v>24</v>
      </c>
      <c r="AE24" s="50" t="s">
        <v>24</v>
      </c>
      <c r="AF24" s="56" t="s">
        <v>24</v>
      </c>
    </row>
    <row r="25" spans="2:32" x14ac:dyDescent="0.25">
      <c r="B25" s="11">
        <f t="shared" si="0"/>
        <v>2043</v>
      </c>
      <c r="C25" s="37" t="s">
        <v>24</v>
      </c>
      <c r="D25" s="37" t="s">
        <v>24</v>
      </c>
      <c r="E25" s="37" t="s">
        <v>24</v>
      </c>
      <c r="F25" s="37" t="s">
        <v>24</v>
      </c>
      <c r="G25" s="37" t="s">
        <v>24</v>
      </c>
      <c r="H25" s="37" t="s">
        <v>24</v>
      </c>
      <c r="I25" s="37" t="s">
        <v>24</v>
      </c>
      <c r="J25" s="37" t="s">
        <v>24</v>
      </c>
      <c r="K25" s="37" t="s">
        <v>24</v>
      </c>
      <c r="L25" s="37" t="s">
        <v>24</v>
      </c>
      <c r="M25" s="37" t="s">
        <v>24</v>
      </c>
      <c r="N25" s="41" t="s">
        <v>24</v>
      </c>
      <c r="O25" s="39" t="s">
        <v>24</v>
      </c>
      <c r="P25" s="40" t="s">
        <v>24</v>
      </c>
      <c r="R25" s="11">
        <f t="shared" si="1"/>
        <v>2043</v>
      </c>
      <c r="S25" s="48" t="s">
        <v>24</v>
      </c>
      <c r="T25" s="48" t="s">
        <v>24</v>
      </c>
      <c r="U25" s="48" t="s">
        <v>24</v>
      </c>
      <c r="V25" s="48" t="s">
        <v>24</v>
      </c>
      <c r="W25" s="48" t="s">
        <v>24</v>
      </c>
      <c r="X25" s="48" t="s">
        <v>24</v>
      </c>
      <c r="Y25" s="48" t="s">
        <v>24</v>
      </c>
      <c r="Z25" s="48" t="s">
        <v>24</v>
      </c>
      <c r="AA25" s="48" t="s">
        <v>24</v>
      </c>
      <c r="AB25" s="48" t="s">
        <v>24</v>
      </c>
      <c r="AC25" s="48" t="s">
        <v>24</v>
      </c>
      <c r="AD25" s="53" t="s">
        <v>24</v>
      </c>
      <c r="AE25" s="50" t="s">
        <v>24</v>
      </c>
      <c r="AF25" s="56" t="s">
        <v>24</v>
      </c>
    </row>
    <row r="26" spans="2:32" ht="15.75" thickBot="1" x14ac:dyDescent="0.3">
      <c r="B26" s="12"/>
      <c r="C26" s="43" t="s">
        <v>24</v>
      </c>
      <c r="D26" s="43" t="s">
        <v>24</v>
      </c>
      <c r="E26" s="43" t="s">
        <v>24</v>
      </c>
      <c r="F26" s="43" t="s">
        <v>24</v>
      </c>
      <c r="G26" s="43" t="s">
        <v>24</v>
      </c>
      <c r="H26" s="43" t="s">
        <v>24</v>
      </c>
      <c r="I26" s="43" t="s">
        <v>24</v>
      </c>
      <c r="J26" s="43" t="s">
        <v>24</v>
      </c>
      <c r="K26" s="43" t="s">
        <v>24</v>
      </c>
      <c r="L26" s="43" t="s">
        <v>24</v>
      </c>
      <c r="M26" s="43" t="s">
        <v>24</v>
      </c>
      <c r="N26" s="44" t="s">
        <v>24</v>
      </c>
      <c r="O26" s="45" t="s">
        <v>24</v>
      </c>
      <c r="P26" s="46" t="s">
        <v>24</v>
      </c>
      <c r="R26" s="12"/>
      <c r="S26" s="30" t="s">
        <v>24</v>
      </c>
      <c r="T26" s="30" t="s">
        <v>24</v>
      </c>
      <c r="U26" s="30" t="s">
        <v>24</v>
      </c>
      <c r="V26" s="30" t="s">
        <v>24</v>
      </c>
      <c r="W26" s="30" t="s">
        <v>24</v>
      </c>
      <c r="X26" s="30" t="s">
        <v>24</v>
      </c>
      <c r="Y26" s="30" t="s">
        <v>24</v>
      </c>
      <c r="Z26" s="30" t="s">
        <v>24</v>
      </c>
      <c r="AA26" s="30" t="s">
        <v>24</v>
      </c>
      <c r="AB26" s="30" t="s">
        <v>24</v>
      </c>
      <c r="AC26" s="30" t="s">
        <v>24</v>
      </c>
      <c r="AD26" s="54" t="s">
        <v>24</v>
      </c>
      <c r="AE26" s="51" t="s">
        <v>24</v>
      </c>
      <c r="AF26" s="57" t="s">
        <v>24</v>
      </c>
    </row>
    <row r="27" spans="2:32" ht="15.75" x14ac:dyDescent="0.2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</sheetData>
  <conditionalFormatting sqref="C6:P27 S6:AF27">
    <cfRule type="cellIs" dxfId="2" priority="3" operator="lessThan">
      <formula>1</formula>
    </cfRule>
  </conditionalFormatting>
  <pageMargins left="0.7" right="0.7" top="0.75" bottom="0.75" header="0.3" footer="0.3"/>
  <pageSetup scale="59" orientation="portrait" r:id="rId1"/>
  <headerFooter>
    <oddHeader>&amp;L&amp;F&amp;R&amp;"-,Bold"&amp;K000000PUBLIC DISCLOSURE</oddHead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025F-4F50-4BA4-ABF7-A0C37AB8353A}">
  <dimension ref="A1:AF27"/>
  <sheetViews>
    <sheetView view="pageLayout" zoomScaleNormal="70" workbookViewId="0"/>
  </sheetViews>
  <sheetFormatPr defaultRowHeight="15" x14ac:dyDescent="0.25"/>
  <cols>
    <col min="2" max="2" width="9.140625" style="9"/>
    <col min="3" max="12" width="10" customWidth="1"/>
    <col min="13" max="13" width="10" bestFit="1" customWidth="1"/>
    <col min="14" max="14" width="6.7109375" bestFit="1" customWidth="1"/>
    <col min="15" max="15" width="8.7109375" bestFit="1" customWidth="1"/>
    <col min="16" max="16" width="8.85546875" bestFit="1" customWidth="1"/>
    <col min="18" max="18" width="9.140625" style="9"/>
    <col min="19" max="28" width="10" customWidth="1"/>
    <col min="29" max="29" width="10" bestFit="1" customWidth="1"/>
    <col min="30" max="30" width="6.7109375" bestFit="1" customWidth="1"/>
    <col min="31" max="32" width="8.7109375" bestFit="1" customWidth="1"/>
  </cols>
  <sheetData>
    <row r="1" spans="1:32" ht="31.5" x14ac:dyDescent="0.5">
      <c r="A1" s="1"/>
      <c r="B1" s="14" t="s">
        <v>15</v>
      </c>
      <c r="K1" s="23"/>
      <c r="R1" s="14"/>
    </row>
    <row r="2" spans="1:32" ht="21" x14ac:dyDescent="0.35">
      <c r="A2" s="2"/>
      <c r="B2" s="8"/>
      <c r="R2" s="8"/>
    </row>
    <row r="3" spans="1:32" ht="15.75" thickBot="1" x14ac:dyDescent="0.3">
      <c r="B3" s="13" t="s">
        <v>1</v>
      </c>
      <c r="R3" s="13" t="s">
        <v>2</v>
      </c>
    </row>
    <row r="4" spans="1:32" x14ac:dyDescent="0.25"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/>
      <c r="R4" s="10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</row>
    <row r="5" spans="1:32" ht="47.25" x14ac:dyDescent="0.25">
      <c r="B5" s="7" t="s">
        <v>3</v>
      </c>
      <c r="C5" s="15" t="s">
        <v>4</v>
      </c>
      <c r="D5" s="15" t="s">
        <v>5</v>
      </c>
      <c r="E5" s="15" t="s">
        <v>6</v>
      </c>
      <c r="F5" s="15" t="s">
        <v>21</v>
      </c>
      <c r="G5" s="15" t="s">
        <v>7</v>
      </c>
      <c r="H5" s="15" t="s">
        <v>8</v>
      </c>
      <c r="I5" s="15" t="s">
        <v>9</v>
      </c>
      <c r="J5" s="15" t="s">
        <v>10</v>
      </c>
      <c r="K5" s="15" t="s">
        <v>11</v>
      </c>
      <c r="L5" s="15" t="s">
        <v>12</v>
      </c>
      <c r="M5" s="15" t="s">
        <v>20</v>
      </c>
      <c r="N5" s="15" t="s">
        <v>13</v>
      </c>
      <c r="O5" s="15" t="s">
        <v>19</v>
      </c>
      <c r="P5" s="6" t="s">
        <v>14</v>
      </c>
      <c r="R5" s="7" t="s">
        <v>3</v>
      </c>
      <c r="S5" s="15" t="s">
        <v>4</v>
      </c>
      <c r="T5" s="15" t="s">
        <v>5</v>
      </c>
      <c r="U5" s="15" t="s">
        <v>6</v>
      </c>
      <c r="V5" s="15" t="s">
        <v>21</v>
      </c>
      <c r="W5" s="15" t="s">
        <v>7</v>
      </c>
      <c r="X5" s="15" t="s">
        <v>8</v>
      </c>
      <c r="Y5" s="15" t="s">
        <v>9</v>
      </c>
      <c r="Z5" s="15" t="s">
        <v>10</v>
      </c>
      <c r="AA5" s="15" t="s">
        <v>11</v>
      </c>
      <c r="AB5" s="15" t="s">
        <v>12</v>
      </c>
      <c r="AC5" s="15" t="s">
        <v>20</v>
      </c>
      <c r="AD5" s="15" t="s">
        <v>13</v>
      </c>
      <c r="AE5" s="15" t="s">
        <v>19</v>
      </c>
      <c r="AF5" s="6" t="s">
        <v>14</v>
      </c>
    </row>
    <row r="6" spans="1:32" x14ac:dyDescent="0.25">
      <c r="B6" s="11">
        <v>2024</v>
      </c>
      <c r="C6" s="27">
        <v>0</v>
      </c>
      <c r="D6" s="27">
        <v>0</v>
      </c>
      <c r="E6" s="27">
        <v>0</v>
      </c>
      <c r="F6" s="27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5">
        <v>0</v>
      </c>
      <c r="N6" s="25">
        <v>0</v>
      </c>
      <c r="O6" s="27">
        <v>0</v>
      </c>
      <c r="P6" s="26">
        <f t="shared" ref="P6:P25" si="0">SUM(C6:O6)</f>
        <v>0</v>
      </c>
      <c r="R6" s="11">
        <v>2024</v>
      </c>
      <c r="S6" s="24">
        <f>C6</f>
        <v>0</v>
      </c>
      <c r="T6" s="24">
        <f>D6</f>
        <v>0</v>
      </c>
      <c r="U6" s="24">
        <f>E6</f>
        <v>0</v>
      </c>
      <c r="V6" s="24"/>
      <c r="W6" s="24">
        <f t="shared" ref="W6:AE6" si="1">G6</f>
        <v>0</v>
      </c>
      <c r="X6" s="24">
        <f t="shared" si="1"/>
        <v>0</v>
      </c>
      <c r="Y6" s="24">
        <f t="shared" si="1"/>
        <v>0</v>
      </c>
      <c r="Z6" s="24">
        <f t="shared" si="1"/>
        <v>0</v>
      </c>
      <c r="AA6" s="24">
        <f t="shared" si="1"/>
        <v>0</v>
      </c>
      <c r="AB6" s="24">
        <f t="shared" si="1"/>
        <v>0</v>
      </c>
      <c r="AC6" s="24">
        <f t="shared" si="1"/>
        <v>0</v>
      </c>
      <c r="AD6" s="25">
        <f t="shared" si="1"/>
        <v>0</v>
      </c>
      <c r="AE6" s="25">
        <f t="shared" si="1"/>
        <v>0</v>
      </c>
      <c r="AF6" s="26">
        <f t="shared" ref="AF6:AF26" si="2">SUM(S6:AE6)</f>
        <v>0</v>
      </c>
    </row>
    <row r="7" spans="1:32" x14ac:dyDescent="0.25">
      <c r="B7" s="11">
        <f>B6+1</f>
        <v>2025</v>
      </c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8">
        <v>0</v>
      </c>
      <c r="N7" s="28">
        <v>0</v>
      </c>
      <c r="O7" s="27">
        <v>0</v>
      </c>
      <c r="P7" s="29">
        <f t="shared" si="0"/>
        <v>0</v>
      </c>
      <c r="R7" s="11">
        <f>R6+1</f>
        <v>2025</v>
      </c>
      <c r="S7" s="27">
        <f t="shared" ref="S7:S25" si="3">S6+C7</f>
        <v>0</v>
      </c>
      <c r="T7" s="27">
        <f t="shared" ref="T7:T25" si="4">T6+D7</f>
        <v>0</v>
      </c>
      <c r="U7" s="27">
        <f t="shared" ref="U7:U25" si="5">U6+E7</f>
        <v>0</v>
      </c>
      <c r="V7" s="27"/>
      <c r="W7" s="27">
        <f t="shared" ref="W7:W25" si="6">W6+G7</f>
        <v>0</v>
      </c>
      <c r="X7" s="27">
        <f t="shared" ref="X7:X25" si="7">X6+H7</f>
        <v>0</v>
      </c>
      <c r="Y7" s="27">
        <f t="shared" ref="Y7:Y25" si="8">Y6+I7</f>
        <v>0</v>
      </c>
      <c r="Z7" s="27">
        <f t="shared" ref="Z7:Z25" si="9">Z6+J7</f>
        <v>0</v>
      </c>
      <c r="AA7" s="27">
        <f t="shared" ref="AA7:AA25" si="10">AA6+K7</f>
        <v>0</v>
      </c>
      <c r="AB7" s="27">
        <f t="shared" ref="AB7:AB25" si="11">AB6+L7</f>
        <v>0</v>
      </c>
      <c r="AC7" s="27">
        <f t="shared" ref="AC7:AC25" si="12">AC6+M7</f>
        <v>0</v>
      </c>
      <c r="AD7" s="28">
        <f t="shared" ref="AD7:AD25" si="13">AD6+N7</f>
        <v>0</v>
      </c>
      <c r="AE7" s="28">
        <f t="shared" ref="AE7:AE25" si="14">AE6+O7</f>
        <v>0</v>
      </c>
      <c r="AF7" s="29">
        <f t="shared" si="2"/>
        <v>0</v>
      </c>
    </row>
    <row r="8" spans="1:32" x14ac:dyDescent="0.25">
      <c r="B8" s="11">
        <f t="shared" ref="B8:B25" si="15">B7+1</f>
        <v>2026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8">
        <v>0</v>
      </c>
      <c r="N8" s="28">
        <v>0</v>
      </c>
      <c r="O8" s="27">
        <v>0</v>
      </c>
      <c r="P8" s="29">
        <f t="shared" si="0"/>
        <v>0</v>
      </c>
      <c r="R8" s="11">
        <f t="shared" ref="R8:R25" si="16">R7+1</f>
        <v>2026</v>
      </c>
      <c r="S8" s="27">
        <f t="shared" si="3"/>
        <v>0</v>
      </c>
      <c r="T8" s="27">
        <f t="shared" si="4"/>
        <v>0</v>
      </c>
      <c r="U8" s="27">
        <f t="shared" si="5"/>
        <v>0</v>
      </c>
      <c r="V8" s="27"/>
      <c r="W8" s="27">
        <f t="shared" si="6"/>
        <v>0</v>
      </c>
      <c r="X8" s="27">
        <f t="shared" si="7"/>
        <v>0</v>
      </c>
      <c r="Y8" s="27">
        <f t="shared" si="8"/>
        <v>0</v>
      </c>
      <c r="Z8" s="27">
        <f t="shared" si="9"/>
        <v>0</v>
      </c>
      <c r="AA8" s="27">
        <f t="shared" si="10"/>
        <v>0</v>
      </c>
      <c r="AB8" s="27">
        <f t="shared" si="11"/>
        <v>0</v>
      </c>
      <c r="AC8" s="27">
        <f t="shared" si="12"/>
        <v>0</v>
      </c>
      <c r="AD8" s="28">
        <f t="shared" si="13"/>
        <v>0</v>
      </c>
      <c r="AE8" s="28">
        <f t="shared" si="14"/>
        <v>0</v>
      </c>
      <c r="AF8" s="29">
        <f t="shared" si="2"/>
        <v>0</v>
      </c>
    </row>
    <row r="9" spans="1:32" x14ac:dyDescent="0.25">
      <c r="B9" s="11">
        <f t="shared" si="15"/>
        <v>2027</v>
      </c>
      <c r="C9" s="27">
        <v>300</v>
      </c>
      <c r="D9" s="27">
        <v>0</v>
      </c>
      <c r="E9" s="27">
        <v>0</v>
      </c>
      <c r="F9" s="27">
        <v>750</v>
      </c>
      <c r="G9" s="27">
        <v>0</v>
      </c>
      <c r="H9" s="27">
        <v>0</v>
      </c>
      <c r="I9" s="27">
        <v>600</v>
      </c>
      <c r="J9" s="27">
        <v>0</v>
      </c>
      <c r="K9" s="27">
        <v>0</v>
      </c>
      <c r="L9" s="27">
        <v>0</v>
      </c>
      <c r="M9" s="28">
        <v>0</v>
      </c>
      <c r="N9" s="28">
        <v>0</v>
      </c>
      <c r="O9" s="27">
        <v>0</v>
      </c>
      <c r="P9" s="29">
        <f t="shared" si="0"/>
        <v>1650</v>
      </c>
      <c r="R9" s="11">
        <f t="shared" si="16"/>
        <v>2027</v>
      </c>
      <c r="S9" s="27">
        <f t="shared" si="3"/>
        <v>300</v>
      </c>
      <c r="T9" s="27">
        <f t="shared" si="4"/>
        <v>0</v>
      </c>
      <c r="U9" s="27">
        <f t="shared" si="5"/>
        <v>0</v>
      </c>
      <c r="V9" s="27">
        <v>750</v>
      </c>
      <c r="W9" s="27">
        <f t="shared" si="6"/>
        <v>0</v>
      </c>
      <c r="X9" s="27">
        <f t="shared" si="7"/>
        <v>0</v>
      </c>
      <c r="Y9" s="27">
        <f t="shared" si="8"/>
        <v>600</v>
      </c>
      <c r="Z9" s="27">
        <f t="shared" si="9"/>
        <v>0</v>
      </c>
      <c r="AA9" s="27">
        <f t="shared" si="10"/>
        <v>0</v>
      </c>
      <c r="AB9" s="27">
        <f t="shared" si="11"/>
        <v>0</v>
      </c>
      <c r="AC9" s="27">
        <f t="shared" si="12"/>
        <v>0</v>
      </c>
      <c r="AD9" s="28">
        <f t="shared" si="13"/>
        <v>0</v>
      </c>
      <c r="AE9" s="28">
        <f t="shared" si="14"/>
        <v>0</v>
      </c>
      <c r="AF9" s="29">
        <f t="shared" si="2"/>
        <v>1650</v>
      </c>
    </row>
    <row r="10" spans="1:32" x14ac:dyDescent="0.25">
      <c r="B10" s="11">
        <f t="shared" si="15"/>
        <v>2028</v>
      </c>
      <c r="C10" s="27">
        <v>300</v>
      </c>
      <c r="D10" s="27">
        <v>0</v>
      </c>
      <c r="E10" s="27">
        <v>0</v>
      </c>
      <c r="F10" s="27">
        <v>0</v>
      </c>
      <c r="G10" s="27">
        <v>740</v>
      </c>
      <c r="H10" s="27">
        <v>0</v>
      </c>
      <c r="I10" s="27">
        <v>600</v>
      </c>
      <c r="J10" s="27">
        <v>0</v>
      </c>
      <c r="K10" s="27">
        <v>0</v>
      </c>
      <c r="L10" s="27">
        <v>0</v>
      </c>
      <c r="M10" s="28">
        <v>0</v>
      </c>
      <c r="N10" s="28">
        <v>0</v>
      </c>
      <c r="O10" s="27">
        <v>0</v>
      </c>
      <c r="P10" s="29">
        <f t="shared" si="0"/>
        <v>1640</v>
      </c>
      <c r="R10" s="11">
        <f t="shared" si="16"/>
        <v>2028</v>
      </c>
      <c r="S10" s="27">
        <f t="shared" si="3"/>
        <v>600</v>
      </c>
      <c r="T10" s="27">
        <f t="shared" si="4"/>
        <v>0</v>
      </c>
      <c r="U10" s="27">
        <f t="shared" si="5"/>
        <v>0</v>
      </c>
      <c r="V10" s="27">
        <v>750</v>
      </c>
      <c r="W10" s="27">
        <f t="shared" si="6"/>
        <v>740</v>
      </c>
      <c r="X10" s="27">
        <f t="shared" si="7"/>
        <v>0</v>
      </c>
      <c r="Y10" s="27">
        <f t="shared" si="8"/>
        <v>1200</v>
      </c>
      <c r="Z10" s="27">
        <f t="shared" si="9"/>
        <v>0</v>
      </c>
      <c r="AA10" s="27">
        <f t="shared" si="10"/>
        <v>0</v>
      </c>
      <c r="AB10" s="27">
        <f t="shared" si="11"/>
        <v>0</v>
      </c>
      <c r="AC10" s="27">
        <f t="shared" si="12"/>
        <v>0</v>
      </c>
      <c r="AD10" s="28">
        <f t="shared" si="13"/>
        <v>0</v>
      </c>
      <c r="AE10" s="28">
        <f t="shared" si="14"/>
        <v>0</v>
      </c>
      <c r="AF10" s="29">
        <f t="shared" si="2"/>
        <v>3290</v>
      </c>
    </row>
    <row r="11" spans="1:32" x14ac:dyDescent="0.25">
      <c r="B11" s="11">
        <f t="shared" si="15"/>
        <v>2029</v>
      </c>
      <c r="C11" s="27">
        <v>510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1200</v>
      </c>
      <c r="J11" s="27">
        <v>600</v>
      </c>
      <c r="K11" s="27">
        <v>0</v>
      </c>
      <c r="L11" s="27">
        <v>0</v>
      </c>
      <c r="M11" s="28">
        <v>0</v>
      </c>
      <c r="N11" s="28">
        <v>0</v>
      </c>
      <c r="O11" s="27">
        <v>0</v>
      </c>
      <c r="P11" s="29">
        <f t="shared" si="0"/>
        <v>2310</v>
      </c>
      <c r="R11" s="11">
        <f t="shared" si="16"/>
        <v>2029</v>
      </c>
      <c r="S11" s="27">
        <f t="shared" si="3"/>
        <v>1110</v>
      </c>
      <c r="T11" s="27">
        <f t="shared" si="4"/>
        <v>0</v>
      </c>
      <c r="U11" s="27">
        <f t="shared" si="5"/>
        <v>0</v>
      </c>
      <c r="V11" s="27"/>
      <c r="W11" s="27">
        <f t="shared" si="6"/>
        <v>740</v>
      </c>
      <c r="X11" s="27">
        <f t="shared" si="7"/>
        <v>0</v>
      </c>
      <c r="Y11" s="27">
        <f t="shared" si="8"/>
        <v>2400</v>
      </c>
      <c r="Z11" s="27">
        <f t="shared" si="9"/>
        <v>600</v>
      </c>
      <c r="AA11" s="27">
        <f t="shared" si="10"/>
        <v>0</v>
      </c>
      <c r="AB11" s="27">
        <f t="shared" si="11"/>
        <v>0</v>
      </c>
      <c r="AC11" s="27">
        <f t="shared" si="12"/>
        <v>0</v>
      </c>
      <c r="AD11" s="28">
        <f t="shared" si="13"/>
        <v>0</v>
      </c>
      <c r="AE11" s="28">
        <f t="shared" si="14"/>
        <v>0</v>
      </c>
      <c r="AF11" s="29">
        <f t="shared" si="2"/>
        <v>4850</v>
      </c>
    </row>
    <row r="12" spans="1:32" x14ac:dyDescent="0.25">
      <c r="B12" s="11">
        <f t="shared" si="15"/>
        <v>2030</v>
      </c>
      <c r="C12" s="27">
        <v>0</v>
      </c>
      <c r="D12" s="27">
        <v>1080</v>
      </c>
      <c r="E12" s="27">
        <v>0</v>
      </c>
      <c r="F12" s="27">
        <v>0</v>
      </c>
      <c r="G12" s="27">
        <v>750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8">
        <v>0</v>
      </c>
      <c r="N12" s="28">
        <v>0</v>
      </c>
      <c r="O12" s="27">
        <v>0</v>
      </c>
      <c r="P12" s="29">
        <f t="shared" si="0"/>
        <v>1830</v>
      </c>
      <c r="R12" s="11">
        <f t="shared" si="16"/>
        <v>2030</v>
      </c>
      <c r="S12" s="27">
        <f t="shared" si="3"/>
        <v>1110</v>
      </c>
      <c r="T12" s="27">
        <f t="shared" si="4"/>
        <v>1080</v>
      </c>
      <c r="U12" s="27">
        <f t="shared" si="5"/>
        <v>0</v>
      </c>
      <c r="V12" s="27"/>
      <c r="W12" s="27">
        <f t="shared" si="6"/>
        <v>1490</v>
      </c>
      <c r="X12" s="27">
        <f t="shared" si="7"/>
        <v>0</v>
      </c>
      <c r="Y12" s="27">
        <f t="shared" si="8"/>
        <v>2400</v>
      </c>
      <c r="Z12" s="27">
        <f t="shared" si="9"/>
        <v>600</v>
      </c>
      <c r="AA12" s="27">
        <f t="shared" si="10"/>
        <v>0</v>
      </c>
      <c r="AB12" s="27">
        <f t="shared" si="11"/>
        <v>0</v>
      </c>
      <c r="AC12" s="27">
        <f t="shared" si="12"/>
        <v>0</v>
      </c>
      <c r="AD12" s="28">
        <f t="shared" si="13"/>
        <v>0</v>
      </c>
      <c r="AE12" s="28">
        <f t="shared" si="14"/>
        <v>0</v>
      </c>
      <c r="AF12" s="29">
        <f t="shared" si="2"/>
        <v>6680</v>
      </c>
    </row>
    <row r="13" spans="1:32" x14ac:dyDescent="0.25">
      <c r="B13" s="11">
        <f t="shared" si="15"/>
        <v>2031</v>
      </c>
      <c r="C13" s="27">
        <v>0</v>
      </c>
      <c r="D13" s="27">
        <v>2400</v>
      </c>
      <c r="E13" s="27">
        <v>0</v>
      </c>
      <c r="F13" s="27">
        <v>0</v>
      </c>
      <c r="G13" s="27">
        <v>180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8">
        <v>0</v>
      </c>
      <c r="N13" s="28">
        <v>0</v>
      </c>
      <c r="O13" s="27">
        <v>0</v>
      </c>
      <c r="P13" s="29">
        <f t="shared" si="0"/>
        <v>2580</v>
      </c>
      <c r="R13" s="11">
        <f t="shared" si="16"/>
        <v>2031</v>
      </c>
      <c r="S13" s="27">
        <f t="shared" si="3"/>
        <v>1110</v>
      </c>
      <c r="T13" s="27">
        <f t="shared" si="4"/>
        <v>3480</v>
      </c>
      <c r="U13" s="27">
        <f t="shared" si="5"/>
        <v>0</v>
      </c>
      <c r="V13" s="27"/>
      <c r="W13" s="27">
        <f t="shared" si="6"/>
        <v>1670</v>
      </c>
      <c r="X13" s="27">
        <f t="shared" si="7"/>
        <v>0</v>
      </c>
      <c r="Y13" s="27">
        <f t="shared" si="8"/>
        <v>2400</v>
      </c>
      <c r="Z13" s="27">
        <f t="shared" si="9"/>
        <v>600</v>
      </c>
      <c r="AA13" s="27">
        <f t="shared" si="10"/>
        <v>0</v>
      </c>
      <c r="AB13" s="27">
        <f t="shared" si="11"/>
        <v>0</v>
      </c>
      <c r="AC13" s="27">
        <f t="shared" si="12"/>
        <v>0</v>
      </c>
      <c r="AD13" s="28">
        <f t="shared" si="13"/>
        <v>0</v>
      </c>
      <c r="AE13" s="28">
        <f t="shared" si="14"/>
        <v>0</v>
      </c>
      <c r="AF13" s="29">
        <f t="shared" si="2"/>
        <v>9260</v>
      </c>
    </row>
    <row r="14" spans="1:32" x14ac:dyDescent="0.25">
      <c r="B14" s="11">
        <f t="shared" si="15"/>
        <v>2032</v>
      </c>
      <c r="C14" s="27">
        <v>0</v>
      </c>
      <c r="D14" s="27">
        <v>300</v>
      </c>
      <c r="E14" s="27">
        <v>0</v>
      </c>
      <c r="F14" s="27">
        <v>0</v>
      </c>
      <c r="G14" s="27">
        <v>180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8">
        <v>0</v>
      </c>
      <c r="N14" s="28">
        <v>0</v>
      </c>
      <c r="O14" s="27">
        <v>0</v>
      </c>
      <c r="P14" s="29">
        <f t="shared" si="0"/>
        <v>480</v>
      </c>
      <c r="R14" s="11">
        <f t="shared" si="16"/>
        <v>2032</v>
      </c>
      <c r="S14" s="27">
        <f t="shared" si="3"/>
        <v>1110</v>
      </c>
      <c r="T14" s="27">
        <f t="shared" si="4"/>
        <v>3780</v>
      </c>
      <c r="U14" s="27">
        <f t="shared" si="5"/>
        <v>0</v>
      </c>
      <c r="V14" s="27"/>
      <c r="W14" s="27">
        <f t="shared" si="6"/>
        <v>1850</v>
      </c>
      <c r="X14" s="27">
        <f t="shared" si="7"/>
        <v>0</v>
      </c>
      <c r="Y14" s="27">
        <f t="shared" si="8"/>
        <v>2400</v>
      </c>
      <c r="Z14" s="27">
        <f t="shared" si="9"/>
        <v>600</v>
      </c>
      <c r="AA14" s="27">
        <f t="shared" si="10"/>
        <v>0</v>
      </c>
      <c r="AB14" s="27">
        <f t="shared" si="11"/>
        <v>0</v>
      </c>
      <c r="AC14" s="27">
        <f t="shared" si="12"/>
        <v>0</v>
      </c>
      <c r="AD14" s="28">
        <f t="shared" si="13"/>
        <v>0</v>
      </c>
      <c r="AE14" s="28">
        <f t="shared" si="14"/>
        <v>0</v>
      </c>
      <c r="AF14" s="29">
        <f t="shared" si="2"/>
        <v>9740</v>
      </c>
    </row>
    <row r="15" spans="1:32" x14ac:dyDescent="0.25">
      <c r="B15" s="11">
        <f t="shared" si="15"/>
        <v>2033</v>
      </c>
      <c r="C15" s="27">
        <v>0</v>
      </c>
      <c r="D15" s="27">
        <v>270</v>
      </c>
      <c r="E15" s="27">
        <v>0</v>
      </c>
      <c r="F15" s="27">
        <v>0</v>
      </c>
      <c r="G15" s="27">
        <v>570</v>
      </c>
      <c r="H15" s="27">
        <v>300</v>
      </c>
      <c r="I15" s="27">
        <v>0</v>
      </c>
      <c r="J15" s="27">
        <v>0</v>
      </c>
      <c r="K15" s="27">
        <v>0</v>
      </c>
      <c r="L15" s="27">
        <v>0</v>
      </c>
      <c r="M15" s="28">
        <v>0</v>
      </c>
      <c r="N15" s="28">
        <v>0</v>
      </c>
      <c r="O15" s="27">
        <v>0</v>
      </c>
      <c r="P15" s="29">
        <f t="shared" si="0"/>
        <v>1140</v>
      </c>
      <c r="R15" s="11">
        <f t="shared" si="16"/>
        <v>2033</v>
      </c>
      <c r="S15" s="27">
        <f t="shared" si="3"/>
        <v>1110</v>
      </c>
      <c r="T15" s="27">
        <f t="shared" si="4"/>
        <v>4050</v>
      </c>
      <c r="U15" s="27">
        <f t="shared" si="5"/>
        <v>0</v>
      </c>
      <c r="V15" s="27"/>
      <c r="W15" s="27">
        <f t="shared" si="6"/>
        <v>2420</v>
      </c>
      <c r="X15" s="27">
        <f t="shared" si="7"/>
        <v>300</v>
      </c>
      <c r="Y15" s="27">
        <f t="shared" si="8"/>
        <v>2400</v>
      </c>
      <c r="Z15" s="27">
        <f t="shared" si="9"/>
        <v>600</v>
      </c>
      <c r="AA15" s="27">
        <f t="shared" si="10"/>
        <v>0</v>
      </c>
      <c r="AB15" s="27">
        <f t="shared" si="11"/>
        <v>0</v>
      </c>
      <c r="AC15" s="27">
        <f t="shared" si="12"/>
        <v>0</v>
      </c>
      <c r="AD15" s="28">
        <f t="shared" si="13"/>
        <v>0</v>
      </c>
      <c r="AE15" s="28">
        <f t="shared" si="14"/>
        <v>0</v>
      </c>
      <c r="AF15" s="29">
        <f t="shared" si="2"/>
        <v>10880</v>
      </c>
    </row>
    <row r="16" spans="1:32" x14ac:dyDescent="0.25">
      <c r="B16" s="11">
        <f t="shared" si="15"/>
        <v>2034</v>
      </c>
      <c r="C16" s="27">
        <v>0</v>
      </c>
      <c r="D16" s="27">
        <v>180</v>
      </c>
      <c r="E16" s="27">
        <v>0</v>
      </c>
      <c r="F16" s="27">
        <v>0</v>
      </c>
      <c r="G16" s="27">
        <v>570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8">
        <v>0</v>
      </c>
      <c r="N16" s="28">
        <v>0</v>
      </c>
      <c r="O16" s="27">
        <v>0</v>
      </c>
      <c r="P16" s="29">
        <f t="shared" si="0"/>
        <v>750</v>
      </c>
      <c r="R16" s="11">
        <f t="shared" si="16"/>
        <v>2034</v>
      </c>
      <c r="S16" s="27">
        <f t="shared" si="3"/>
        <v>1110</v>
      </c>
      <c r="T16" s="27">
        <f t="shared" si="4"/>
        <v>4230</v>
      </c>
      <c r="U16" s="27">
        <f t="shared" si="5"/>
        <v>0</v>
      </c>
      <c r="V16" s="27"/>
      <c r="W16" s="27">
        <f t="shared" si="6"/>
        <v>2990</v>
      </c>
      <c r="X16" s="27">
        <f t="shared" si="7"/>
        <v>300</v>
      </c>
      <c r="Y16" s="27">
        <f t="shared" si="8"/>
        <v>2400</v>
      </c>
      <c r="Z16" s="27">
        <f t="shared" si="9"/>
        <v>600</v>
      </c>
      <c r="AA16" s="27">
        <f t="shared" si="10"/>
        <v>0</v>
      </c>
      <c r="AB16" s="27">
        <f t="shared" si="11"/>
        <v>0</v>
      </c>
      <c r="AC16" s="27">
        <f t="shared" si="12"/>
        <v>0</v>
      </c>
      <c r="AD16" s="28">
        <f t="shared" si="13"/>
        <v>0</v>
      </c>
      <c r="AE16" s="28">
        <f t="shared" si="14"/>
        <v>0</v>
      </c>
      <c r="AF16" s="29">
        <f t="shared" si="2"/>
        <v>11630</v>
      </c>
    </row>
    <row r="17" spans="2:32" x14ac:dyDescent="0.25">
      <c r="B17" s="11">
        <f t="shared" si="15"/>
        <v>2035</v>
      </c>
      <c r="C17" s="27">
        <v>0</v>
      </c>
      <c r="D17" s="27">
        <v>1800</v>
      </c>
      <c r="E17" s="27">
        <v>0</v>
      </c>
      <c r="F17" s="27">
        <v>0</v>
      </c>
      <c r="G17" s="27">
        <v>600</v>
      </c>
      <c r="H17" s="27">
        <v>0</v>
      </c>
      <c r="I17" s="27">
        <v>0</v>
      </c>
      <c r="J17" s="27">
        <v>300</v>
      </c>
      <c r="K17" s="27">
        <v>0</v>
      </c>
      <c r="L17" s="27">
        <v>0</v>
      </c>
      <c r="M17" s="28">
        <v>0</v>
      </c>
      <c r="N17" s="28">
        <v>0</v>
      </c>
      <c r="O17" s="27">
        <v>0</v>
      </c>
      <c r="P17" s="29">
        <f t="shared" si="0"/>
        <v>2700</v>
      </c>
      <c r="R17" s="11">
        <f t="shared" si="16"/>
        <v>2035</v>
      </c>
      <c r="S17" s="27">
        <f t="shared" si="3"/>
        <v>1110</v>
      </c>
      <c r="T17" s="27">
        <f t="shared" si="4"/>
        <v>6030</v>
      </c>
      <c r="U17" s="27">
        <f t="shared" si="5"/>
        <v>0</v>
      </c>
      <c r="V17" s="27"/>
      <c r="W17" s="27">
        <f t="shared" si="6"/>
        <v>3590</v>
      </c>
      <c r="X17" s="27">
        <f t="shared" si="7"/>
        <v>300</v>
      </c>
      <c r="Y17" s="27">
        <f t="shared" si="8"/>
        <v>2400</v>
      </c>
      <c r="Z17" s="27">
        <f t="shared" si="9"/>
        <v>900</v>
      </c>
      <c r="AA17" s="27">
        <f t="shared" si="10"/>
        <v>0</v>
      </c>
      <c r="AB17" s="27">
        <f t="shared" si="11"/>
        <v>0</v>
      </c>
      <c r="AC17" s="27">
        <f t="shared" si="12"/>
        <v>0</v>
      </c>
      <c r="AD17" s="28">
        <f t="shared" si="13"/>
        <v>0</v>
      </c>
      <c r="AE17" s="28">
        <f t="shared" si="14"/>
        <v>0</v>
      </c>
      <c r="AF17" s="29">
        <f t="shared" si="2"/>
        <v>14330</v>
      </c>
    </row>
    <row r="18" spans="2:32" x14ac:dyDescent="0.25">
      <c r="B18" s="11">
        <f t="shared" si="15"/>
        <v>2036</v>
      </c>
      <c r="C18" s="27">
        <v>600</v>
      </c>
      <c r="D18" s="27">
        <v>1800</v>
      </c>
      <c r="E18" s="27">
        <v>0</v>
      </c>
      <c r="F18" s="27">
        <v>0</v>
      </c>
      <c r="G18" s="27">
        <v>990</v>
      </c>
      <c r="H18" s="27">
        <v>600</v>
      </c>
      <c r="I18" s="27">
        <v>0</v>
      </c>
      <c r="J18" s="27">
        <v>1350</v>
      </c>
      <c r="K18" s="27">
        <v>1200</v>
      </c>
      <c r="L18" s="27">
        <v>0</v>
      </c>
      <c r="M18" s="28">
        <v>0</v>
      </c>
      <c r="N18" s="28">
        <v>0</v>
      </c>
      <c r="O18" s="27">
        <v>0</v>
      </c>
      <c r="P18" s="29">
        <f t="shared" si="0"/>
        <v>6540</v>
      </c>
      <c r="R18" s="11">
        <f t="shared" si="16"/>
        <v>2036</v>
      </c>
      <c r="S18" s="27">
        <f t="shared" si="3"/>
        <v>1710</v>
      </c>
      <c r="T18" s="27">
        <f t="shared" si="4"/>
        <v>7830</v>
      </c>
      <c r="U18" s="27">
        <f t="shared" si="5"/>
        <v>0</v>
      </c>
      <c r="V18" s="27"/>
      <c r="W18" s="27">
        <f t="shared" si="6"/>
        <v>4580</v>
      </c>
      <c r="X18" s="27">
        <f t="shared" si="7"/>
        <v>900</v>
      </c>
      <c r="Y18" s="27">
        <f t="shared" si="8"/>
        <v>2400</v>
      </c>
      <c r="Z18" s="27">
        <f t="shared" si="9"/>
        <v>2250</v>
      </c>
      <c r="AA18" s="27">
        <f t="shared" si="10"/>
        <v>1200</v>
      </c>
      <c r="AB18" s="27">
        <f t="shared" si="11"/>
        <v>0</v>
      </c>
      <c r="AC18" s="27">
        <f t="shared" si="12"/>
        <v>0</v>
      </c>
      <c r="AD18" s="28">
        <f t="shared" si="13"/>
        <v>0</v>
      </c>
      <c r="AE18" s="28">
        <f t="shared" si="14"/>
        <v>0</v>
      </c>
      <c r="AF18" s="29">
        <f t="shared" si="2"/>
        <v>20870</v>
      </c>
    </row>
    <row r="19" spans="2:32" x14ac:dyDescent="0.25">
      <c r="B19" s="11">
        <f t="shared" si="15"/>
        <v>2037</v>
      </c>
      <c r="C19" s="27">
        <v>0</v>
      </c>
      <c r="D19" s="27">
        <v>0</v>
      </c>
      <c r="E19" s="27">
        <v>0</v>
      </c>
      <c r="F19" s="27">
        <v>0</v>
      </c>
      <c r="G19" s="27">
        <v>990</v>
      </c>
      <c r="H19" s="27">
        <v>510</v>
      </c>
      <c r="I19" s="27">
        <v>0</v>
      </c>
      <c r="J19" s="27">
        <v>0</v>
      </c>
      <c r="K19" s="27">
        <v>420</v>
      </c>
      <c r="L19" s="27">
        <v>0</v>
      </c>
      <c r="M19" s="28">
        <v>0</v>
      </c>
      <c r="N19" s="28">
        <v>0</v>
      </c>
      <c r="O19" s="27">
        <v>0</v>
      </c>
      <c r="P19" s="29">
        <f t="shared" si="0"/>
        <v>1920</v>
      </c>
      <c r="R19" s="11">
        <f t="shared" si="16"/>
        <v>2037</v>
      </c>
      <c r="S19" s="27">
        <f t="shared" si="3"/>
        <v>1710</v>
      </c>
      <c r="T19" s="27">
        <f t="shared" si="4"/>
        <v>7830</v>
      </c>
      <c r="U19" s="27">
        <f t="shared" si="5"/>
        <v>0</v>
      </c>
      <c r="V19" s="27"/>
      <c r="W19" s="27">
        <f t="shared" si="6"/>
        <v>5570</v>
      </c>
      <c r="X19" s="27">
        <f t="shared" si="7"/>
        <v>1410</v>
      </c>
      <c r="Y19" s="27">
        <f t="shared" si="8"/>
        <v>2400</v>
      </c>
      <c r="Z19" s="27">
        <f t="shared" si="9"/>
        <v>2250</v>
      </c>
      <c r="AA19" s="27">
        <f t="shared" si="10"/>
        <v>1620</v>
      </c>
      <c r="AB19" s="27">
        <f t="shared" si="11"/>
        <v>0</v>
      </c>
      <c r="AC19" s="27">
        <f t="shared" si="12"/>
        <v>0</v>
      </c>
      <c r="AD19" s="28">
        <f t="shared" si="13"/>
        <v>0</v>
      </c>
      <c r="AE19" s="28">
        <f t="shared" si="14"/>
        <v>0</v>
      </c>
      <c r="AF19" s="29">
        <f t="shared" si="2"/>
        <v>22790</v>
      </c>
    </row>
    <row r="20" spans="2:32" x14ac:dyDescent="0.25">
      <c r="B20" s="11">
        <f t="shared" si="15"/>
        <v>2038</v>
      </c>
      <c r="C20" s="27">
        <v>450</v>
      </c>
      <c r="D20" s="27">
        <v>0</v>
      </c>
      <c r="E20" s="27">
        <v>0</v>
      </c>
      <c r="F20" s="27">
        <v>0</v>
      </c>
      <c r="G20" s="27">
        <v>990</v>
      </c>
      <c r="H20" s="27">
        <v>600</v>
      </c>
      <c r="I20" s="27">
        <v>0</v>
      </c>
      <c r="J20" s="27">
        <v>0</v>
      </c>
      <c r="K20" s="27">
        <v>840</v>
      </c>
      <c r="L20" s="27">
        <v>420</v>
      </c>
      <c r="M20" s="28">
        <v>0</v>
      </c>
      <c r="N20" s="28">
        <v>0</v>
      </c>
      <c r="O20" s="28">
        <v>210</v>
      </c>
      <c r="P20" s="29">
        <f t="shared" si="0"/>
        <v>3510</v>
      </c>
      <c r="R20" s="11">
        <f t="shared" si="16"/>
        <v>2038</v>
      </c>
      <c r="S20" s="27">
        <f t="shared" si="3"/>
        <v>2160</v>
      </c>
      <c r="T20" s="27">
        <f t="shared" si="4"/>
        <v>7830</v>
      </c>
      <c r="U20" s="27">
        <f t="shared" si="5"/>
        <v>0</v>
      </c>
      <c r="V20" s="27"/>
      <c r="W20" s="27">
        <f t="shared" si="6"/>
        <v>6560</v>
      </c>
      <c r="X20" s="27">
        <f t="shared" si="7"/>
        <v>2010</v>
      </c>
      <c r="Y20" s="27">
        <f t="shared" si="8"/>
        <v>2400</v>
      </c>
      <c r="Z20" s="27">
        <f t="shared" si="9"/>
        <v>2250</v>
      </c>
      <c r="AA20" s="27">
        <f t="shared" si="10"/>
        <v>2460</v>
      </c>
      <c r="AB20" s="27">
        <f t="shared" si="11"/>
        <v>420</v>
      </c>
      <c r="AC20" s="27">
        <f t="shared" si="12"/>
        <v>0</v>
      </c>
      <c r="AD20" s="28">
        <f t="shared" si="13"/>
        <v>0</v>
      </c>
      <c r="AE20" s="28">
        <f t="shared" si="14"/>
        <v>210</v>
      </c>
      <c r="AF20" s="29">
        <f t="shared" si="2"/>
        <v>26300</v>
      </c>
    </row>
    <row r="21" spans="2:32" x14ac:dyDescent="0.25">
      <c r="B21" s="11">
        <f t="shared" si="15"/>
        <v>2039</v>
      </c>
      <c r="C21" s="27">
        <v>0</v>
      </c>
      <c r="D21" s="27">
        <v>210</v>
      </c>
      <c r="E21" s="27">
        <v>0</v>
      </c>
      <c r="F21" s="27">
        <v>0</v>
      </c>
      <c r="G21" s="27">
        <v>990</v>
      </c>
      <c r="H21" s="27">
        <v>90</v>
      </c>
      <c r="I21" s="27">
        <v>0</v>
      </c>
      <c r="J21" s="27">
        <v>0</v>
      </c>
      <c r="K21" s="27">
        <v>0</v>
      </c>
      <c r="L21" s="27">
        <v>0</v>
      </c>
      <c r="M21" s="28">
        <v>0</v>
      </c>
      <c r="N21" s="28">
        <v>0</v>
      </c>
      <c r="O21" s="28">
        <v>210</v>
      </c>
      <c r="P21" s="29">
        <f t="shared" si="0"/>
        <v>1500</v>
      </c>
      <c r="R21" s="11">
        <f t="shared" si="16"/>
        <v>2039</v>
      </c>
      <c r="S21" s="27">
        <f t="shared" si="3"/>
        <v>2160</v>
      </c>
      <c r="T21" s="27">
        <f t="shared" si="4"/>
        <v>8040</v>
      </c>
      <c r="U21" s="27">
        <f t="shared" si="5"/>
        <v>0</v>
      </c>
      <c r="V21" s="27"/>
      <c r="W21" s="27">
        <f t="shared" si="6"/>
        <v>7550</v>
      </c>
      <c r="X21" s="27">
        <f t="shared" si="7"/>
        <v>2100</v>
      </c>
      <c r="Y21" s="27">
        <f t="shared" si="8"/>
        <v>2400</v>
      </c>
      <c r="Z21" s="27">
        <f t="shared" si="9"/>
        <v>2250</v>
      </c>
      <c r="AA21" s="27">
        <f t="shared" si="10"/>
        <v>2460</v>
      </c>
      <c r="AB21" s="27">
        <f t="shared" si="11"/>
        <v>420</v>
      </c>
      <c r="AC21" s="27">
        <f t="shared" si="12"/>
        <v>0</v>
      </c>
      <c r="AD21" s="28">
        <f t="shared" si="13"/>
        <v>0</v>
      </c>
      <c r="AE21" s="28">
        <f t="shared" si="14"/>
        <v>420</v>
      </c>
      <c r="AF21" s="29">
        <f t="shared" si="2"/>
        <v>27800</v>
      </c>
    </row>
    <row r="22" spans="2:32" x14ac:dyDescent="0.25">
      <c r="B22" s="11">
        <f t="shared" si="15"/>
        <v>2040</v>
      </c>
      <c r="C22" s="27">
        <v>0</v>
      </c>
      <c r="D22" s="27">
        <v>0</v>
      </c>
      <c r="E22" s="27">
        <v>0</v>
      </c>
      <c r="F22" s="27">
        <v>0</v>
      </c>
      <c r="G22" s="27">
        <v>990</v>
      </c>
      <c r="H22" s="27">
        <v>600</v>
      </c>
      <c r="I22" s="27">
        <v>0</v>
      </c>
      <c r="J22" s="27">
        <v>0</v>
      </c>
      <c r="K22" s="27">
        <v>0</v>
      </c>
      <c r="L22" s="27">
        <v>0</v>
      </c>
      <c r="M22" s="28">
        <v>0</v>
      </c>
      <c r="N22" s="28">
        <v>0</v>
      </c>
      <c r="O22" s="28">
        <v>300</v>
      </c>
      <c r="P22" s="29">
        <f t="shared" si="0"/>
        <v>1890</v>
      </c>
      <c r="R22" s="11">
        <f t="shared" si="16"/>
        <v>2040</v>
      </c>
      <c r="S22" s="27">
        <f t="shared" si="3"/>
        <v>2160</v>
      </c>
      <c r="T22" s="27">
        <f t="shared" si="4"/>
        <v>8040</v>
      </c>
      <c r="U22" s="27">
        <f t="shared" si="5"/>
        <v>0</v>
      </c>
      <c r="V22" s="27"/>
      <c r="W22" s="27">
        <f t="shared" si="6"/>
        <v>8540</v>
      </c>
      <c r="X22" s="27">
        <f t="shared" si="7"/>
        <v>2700</v>
      </c>
      <c r="Y22" s="27">
        <f t="shared" si="8"/>
        <v>2400</v>
      </c>
      <c r="Z22" s="27">
        <f t="shared" si="9"/>
        <v>2250</v>
      </c>
      <c r="AA22" s="27">
        <f t="shared" si="10"/>
        <v>2460</v>
      </c>
      <c r="AB22" s="27">
        <f t="shared" si="11"/>
        <v>420</v>
      </c>
      <c r="AC22" s="27">
        <f t="shared" si="12"/>
        <v>0</v>
      </c>
      <c r="AD22" s="28">
        <f t="shared" si="13"/>
        <v>0</v>
      </c>
      <c r="AE22" s="28">
        <f t="shared" si="14"/>
        <v>720</v>
      </c>
      <c r="AF22" s="29">
        <f t="shared" si="2"/>
        <v>29690</v>
      </c>
    </row>
    <row r="23" spans="2:32" x14ac:dyDescent="0.25">
      <c r="B23" s="11">
        <f t="shared" si="15"/>
        <v>2041</v>
      </c>
      <c r="C23" s="27">
        <v>330</v>
      </c>
      <c r="D23" s="27">
        <v>0</v>
      </c>
      <c r="E23" s="27">
        <v>0</v>
      </c>
      <c r="F23" s="27">
        <v>0</v>
      </c>
      <c r="G23" s="27">
        <v>1020</v>
      </c>
      <c r="H23" s="27">
        <v>0</v>
      </c>
      <c r="I23" s="27">
        <v>0</v>
      </c>
      <c r="J23" s="27">
        <v>0</v>
      </c>
      <c r="K23" s="27">
        <v>0</v>
      </c>
      <c r="L23" s="27">
        <v>390</v>
      </c>
      <c r="M23" s="28">
        <v>0</v>
      </c>
      <c r="N23" s="28">
        <v>0</v>
      </c>
      <c r="O23" s="28">
        <v>210</v>
      </c>
      <c r="P23" s="29">
        <f t="shared" si="0"/>
        <v>1950</v>
      </c>
      <c r="R23" s="11">
        <f t="shared" si="16"/>
        <v>2041</v>
      </c>
      <c r="S23" s="27">
        <f t="shared" si="3"/>
        <v>2490</v>
      </c>
      <c r="T23" s="27">
        <f t="shared" si="4"/>
        <v>8040</v>
      </c>
      <c r="U23" s="27">
        <f t="shared" si="5"/>
        <v>0</v>
      </c>
      <c r="V23" s="27"/>
      <c r="W23" s="27">
        <f t="shared" si="6"/>
        <v>9560</v>
      </c>
      <c r="X23" s="27">
        <f t="shared" si="7"/>
        <v>2700</v>
      </c>
      <c r="Y23" s="27">
        <f t="shared" si="8"/>
        <v>2400</v>
      </c>
      <c r="Z23" s="27">
        <f t="shared" si="9"/>
        <v>2250</v>
      </c>
      <c r="AA23" s="27">
        <f t="shared" si="10"/>
        <v>2460</v>
      </c>
      <c r="AB23" s="27">
        <f t="shared" si="11"/>
        <v>810</v>
      </c>
      <c r="AC23" s="27">
        <f t="shared" si="12"/>
        <v>0</v>
      </c>
      <c r="AD23" s="28">
        <f t="shared" si="13"/>
        <v>0</v>
      </c>
      <c r="AE23" s="28">
        <f t="shared" si="14"/>
        <v>930</v>
      </c>
      <c r="AF23" s="29">
        <f t="shared" si="2"/>
        <v>31640</v>
      </c>
    </row>
    <row r="24" spans="2:32" x14ac:dyDescent="0.25">
      <c r="B24" s="11">
        <f t="shared" si="15"/>
        <v>2042</v>
      </c>
      <c r="C24" s="27">
        <v>0</v>
      </c>
      <c r="D24" s="27">
        <v>0</v>
      </c>
      <c r="E24" s="27">
        <v>0</v>
      </c>
      <c r="F24" s="27">
        <v>0</v>
      </c>
      <c r="G24" s="27">
        <v>1020</v>
      </c>
      <c r="H24" s="27">
        <v>300</v>
      </c>
      <c r="I24" s="27">
        <v>0</v>
      </c>
      <c r="J24" s="27">
        <v>0</v>
      </c>
      <c r="K24" s="27">
        <v>0</v>
      </c>
      <c r="L24" s="27">
        <v>0</v>
      </c>
      <c r="M24" s="28">
        <v>0</v>
      </c>
      <c r="N24" s="28">
        <v>0</v>
      </c>
      <c r="O24" s="28">
        <v>0</v>
      </c>
      <c r="P24" s="29">
        <f t="shared" si="0"/>
        <v>1320</v>
      </c>
      <c r="R24" s="11">
        <f t="shared" si="16"/>
        <v>2042</v>
      </c>
      <c r="S24" s="27">
        <f t="shared" si="3"/>
        <v>2490</v>
      </c>
      <c r="T24" s="27">
        <f t="shared" si="4"/>
        <v>8040</v>
      </c>
      <c r="U24" s="27">
        <f t="shared" si="5"/>
        <v>0</v>
      </c>
      <c r="V24" s="27"/>
      <c r="W24" s="27">
        <f t="shared" si="6"/>
        <v>10580</v>
      </c>
      <c r="X24" s="27">
        <f t="shared" si="7"/>
        <v>3000</v>
      </c>
      <c r="Y24" s="27">
        <f t="shared" si="8"/>
        <v>2400</v>
      </c>
      <c r="Z24" s="27">
        <f t="shared" si="9"/>
        <v>2250</v>
      </c>
      <c r="AA24" s="27">
        <f t="shared" si="10"/>
        <v>2460</v>
      </c>
      <c r="AB24" s="27">
        <f t="shared" si="11"/>
        <v>810</v>
      </c>
      <c r="AC24" s="27">
        <f t="shared" si="12"/>
        <v>0</v>
      </c>
      <c r="AD24" s="28">
        <f t="shared" si="13"/>
        <v>0</v>
      </c>
      <c r="AE24" s="28">
        <f t="shared" si="14"/>
        <v>930</v>
      </c>
      <c r="AF24" s="29">
        <f t="shared" si="2"/>
        <v>32960</v>
      </c>
    </row>
    <row r="25" spans="2:32" x14ac:dyDescent="0.25">
      <c r="B25" s="11">
        <f t="shared" si="15"/>
        <v>2043</v>
      </c>
      <c r="C25" s="27">
        <v>0</v>
      </c>
      <c r="D25" s="27">
        <v>0</v>
      </c>
      <c r="E25" s="27">
        <v>0</v>
      </c>
      <c r="F25" s="27">
        <v>0</v>
      </c>
      <c r="G25" s="27">
        <v>1020</v>
      </c>
      <c r="H25" s="27">
        <v>600</v>
      </c>
      <c r="I25" s="27">
        <v>0</v>
      </c>
      <c r="J25" s="27">
        <v>0</v>
      </c>
      <c r="K25" s="27">
        <v>0</v>
      </c>
      <c r="L25" s="27">
        <v>0</v>
      </c>
      <c r="M25" s="28">
        <v>0</v>
      </c>
      <c r="N25" s="28">
        <v>0</v>
      </c>
      <c r="O25" s="28">
        <v>300</v>
      </c>
      <c r="P25" s="29">
        <f t="shared" si="0"/>
        <v>1920</v>
      </c>
      <c r="R25" s="11">
        <f t="shared" si="16"/>
        <v>2043</v>
      </c>
      <c r="S25" s="27">
        <f t="shared" si="3"/>
        <v>2490</v>
      </c>
      <c r="T25" s="27">
        <f t="shared" si="4"/>
        <v>8040</v>
      </c>
      <c r="U25" s="27">
        <f t="shared" si="5"/>
        <v>0</v>
      </c>
      <c r="V25" s="27"/>
      <c r="W25" s="27">
        <f t="shared" si="6"/>
        <v>11600</v>
      </c>
      <c r="X25" s="27">
        <f t="shared" si="7"/>
        <v>3600</v>
      </c>
      <c r="Y25" s="27">
        <f t="shared" si="8"/>
        <v>2400</v>
      </c>
      <c r="Z25" s="27">
        <f t="shared" si="9"/>
        <v>2250</v>
      </c>
      <c r="AA25" s="27">
        <f t="shared" si="10"/>
        <v>2460</v>
      </c>
      <c r="AB25" s="27">
        <f t="shared" si="11"/>
        <v>810</v>
      </c>
      <c r="AC25" s="27">
        <f t="shared" si="12"/>
        <v>0</v>
      </c>
      <c r="AD25" s="28">
        <f t="shared" si="13"/>
        <v>0</v>
      </c>
      <c r="AE25" s="28">
        <f t="shared" si="14"/>
        <v>1230</v>
      </c>
      <c r="AF25" s="29">
        <f t="shared" si="2"/>
        <v>34880</v>
      </c>
    </row>
    <row r="26" spans="2:32" ht="15.75" thickBot="1" x14ac:dyDescent="0.3">
      <c r="B26" s="12"/>
      <c r="C26" s="30">
        <f t="shared" ref="C26:P26" si="17">SUM(C6:C25)</f>
        <v>2490</v>
      </c>
      <c r="D26" s="30">
        <f t="shared" si="17"/>
        <v>8040</v>
      </c>
      <c r="E26" s="30">
        <f t="shared" si="17"/>
        <v>0</v>
      </c>
      <c r="F26" s="30"/>
      <c r="G26" s="30">
        <f t="shared" si="17"/>
        <v>11600</v>
      </c>
      <c r="H26" s="30">
        <f t="shared" si="17"/>
        <v>3600</v>
      </c>
      <c r="I26" s="30">
        <f t="shared" si="17"/>
        <v>2400</v>
      </c>
      <c r="J26" s="30">
        <f t="shared" si="17"/>
        <v>2250</v>
      </c>
      <c r="K26" s="30">
        <f t="shared" si="17"/>
        <v>2460</v>
      </c>
      <c r="L26" s="30">
        <f t="shared" si="17"/>
        <v>810</v>
      </c>
      <c r="M26" s="30">
        <f t="shared" si="17"/>
        <v>0</v>
      </c>
      <c r="N26" s="31">
        <f t="shared" si="17"/>
        <v>0</v>
      </c>
      <c r="O26" s="31">
        <f t="shared" si="17"/>
        <v>1230</v>
      </c>
      <c r="P26" s="32">
        <f t="shared" si="17"/>
        <v>35630</v>
      </c>
      <c r="R26" s="12"/>
      <c r="S26" s="30">
        <f t="shared" ref="S26:AE26" si="18">S25</f>
        <v>2490</v>
      </c>
      <c r="T26" s="30">
        <f t="shared" si="18"/>
        <v>8040</v>
      </c>
      <c r="U26" s="30">
        <f t="shared" si="18"/>
        <v>0</v>
      </c>
      <c r="V26" s="30">
        <f>V10</f>
        <v>750</v>
      </c>
      <c r="W26" s="30">
        <f t="shared" si="18"/>
        <v>11600</v>
      </c>
      <c r="X26" s="30">
        <f t="shared" si="18"/>
        <v>3600</v>
      </c>
      <c r="Y26" s="30">
        <f t="shared" si="18"/>
        <v>2400</v>
      </c>
      <c r="Z26" s="30">
        <f t="shared" si="18"/>
        <v>2250</v>
      </c>
      <c r="AA26" s="30">
        <f t="shared" si="18"/>
        <v>2460</v>
      </c>
      <c r="AB26" s="30">
        <f t="shared" si="18"/>
        <v>810</v>
      </c>
      <c r="AC26" s="30">
        <f t="shared" si="18"/>
        <v>0</v>
      </c>
      <c r="AD26" s="31">
        <f t="shared" si="18"/>
        <v>0</v>
      </c>
      <c r="AE26" s="31">
        <f t="shared" si="18"/>
        <v>1230</v>
      </c>
      <c r="AF26" s="32">
        <f t="shared" si="2"/>
        <v>35630</v>
      </c>
    </row>
    <row r="27" spans="2:32" ht="15.75" x14ac:dyDescent="0.2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</sheetData>
  <conditionalFormatting sqref="C6:P27">
    <cfRule type="cellIs" dxfId="1" priority="1" operator="lessThan">
      <formula>1</formula>
    </cfRule>
  </conditionalFormatting>
  <conditionalFormatting sqref="S6:AF27">
    <cfRule type="cellIs" dxfId="0" priority="6" operator="lessThan">
      <formula>1</formula>
    </cfRule>
  </conditionalFormatting>
  <pageMargins left="0.7" right="0.7" top="0.75" bottom="0.75" header="0.3" footer="0.3"/>
  <pageSetup scale="59" orientation="portrait" r:id="rId1"/>
  <headerFooter>
    <oddHeader>&amp;L&amp;F&amp;R&amp;"-,Bold"&amp;K000000PUBLIC DISCLOSURE</oddHeader>
  </headerFooter>
  <colBreaks count="1" manualBreakCount="1">
    <brk id="16" max="1048575" man="1"/>
  </colBreaks>
  <ignoredErrors>
    <ignoredError sqref="P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24C8-3E93-46E2-A68D-FB261929CAF2}">
  <dimension ref="A1:H47"/>
  <sheetViews>
    <sheetView view="pageLayout" zoomScaleNormal="100" workbookViewId="0"/>
  </sheetViews>
  <sheetFormatPr defaultRowHeight="15" x14ac:dyDescent="0.25"/>
  <cols>
    <col min="2" max="2" width="19.42578125" bestFit="1" customWidth="1"/>
    <col min="3" max="3" width="19.28515625" customWidth="1"/>
    <col min="4" max="4" width="12.28515625" bestFit="1" customWidth="1"/>
  </cols>
  <sheetData>
    <row r="1" spans="1:8" ht="26.25" x14ac:dyDescent="0.4">
      <c r="A1" s="20" t="s">
        <v>18</v>
      </c>
      <c r="H1" s="23"/>
    </row>
    <row r="3" spans="1:8" ht="18" x14ac:dyDescent="0.35">
      <c r="B3" s="19" t="s">
        <v>16</v>
      </c>
      <c r="C3" s="21" t="s">
        <v>23</v>
      </c>
    </row>
    <row r="4" spans="1:8" x14ac:dyDescent="0.25">
      <c r="B4" s="18" t="s">
        <v>17</v>
      </c>
      <c r="C4" s="22">
        <v>126568465</v>
      </c>
    </row>
    <row r="6" spans="1:8" x14ac:dyDescent="0.25">
      <c r="A6" t="s">
        <v>22</v>
      </c>
      <c r="C6" s="16"/>
      <c r="D6" s="16"/>
    </row>
    <row r="7" spans="1:8" x14ac:dyDescent="0.25">
      <c r="C7" s="17"/>
      <c r="D7" s="16"/>
    </row>
    <row r="8" spans="1:8" x14ac:dyDescent="0.25">
      <c r="C8" s="17"/>
      <c r="D8" s="16"/>
    </row>
    <row r="9" spans="1:8" x14ac:dyDescent="0.25">
      <c r="D9" s="16"/>
    </row>
    <row r="10" spans="1:8" x14ac:dyDescent="0.25">
      <c r="D10" s="16"/>
    </row>
    <row r="11" spans="1:8" x14ac:dyDescent="0.25">
      <c r="D11" s="16"/>
    </row>
    <row r="12" spans="1:8" x14ac:dyDescent="0.25">
      <c r="D12" s="16"/>
    </row>
    <row r="13" spans="1:8" x14ac:dyDescent="0.25">
      <c r="D13" s="16"/>
    </row>
    <row r="14" spans="1:8" x14ac:dyDescent="0.25">
      <c r="D14" s="16"/>
    </row>
    <row r="15" spans="1:8" x14ac:dyDescent="0.25">
      <c r="D15" s="16"/>
    </row>
    <row r="16" spans="1:8" x14ac:dyDescent="0.25">
      <c r="D16" s="16"/>
    </row>
    <row r="17" spans="4:4" x14ac:dyDescent="0.25">
      <c r="D17" s="16"/>
    </row>
    <row r="18" spans="4:4" x14ac:dyDescent="0.25">
      <c r="D18" s="16"/>
    </row>
    <row r="19" spans="4:4" x14ac:dyDescent="0.25">
      <c r="D19" s="16"/>
    </row>
    <row r="20" spans="4:4" x14ac:dyDescent="0.25">
      <c r="D20" s="16"/>
    </row>
    <row r="21" spans="4:4" x14ac:dyDescent="0.25">
      <c r="D21" s="16"/>
    </row>
    <row r="22" spans="4:4" x14ac:dyDescent="0.25">
      <c r="D22" s="16"/>
    </row>
    <row r="23" spans="4:4" x14ac:dyDescent="0.25">
      <c r="D23" s="16"/>
    </row>
    <row r="24" spans="4:4" x14ac:dyDescent="0.25">
      <c r="D24" s="16"/>
    </row>
    <row r="25" spans="4:4" x14ac:dyDescent="0.25">
      <c r="D25" s="16"/>
    </row>
    <row r="26" spans="4:4" x14ac:dyDescent="0.25">
      <c r="D26" s="16"/>
    </row>
    <row r="27" spans="4:4" x14ac:dyDescent="0.25">
      <c r="D27" s="16"/>
    </row>
    <row r="28" spans="4:4" x14ac:dyDescent="0.25">
      <c r="D28" s="16"/>
    </row>
    <row r="29" spans="4:4" x14ac:dyDescent="0.25">
      <c r="D29" s="16"/>
    </row>
    <row r="30" spans="4:4" x14ac:dyDescent="0.25">
      <c r="D30" s="16"/>
    </row>
    <row r="31" spans="4:4" x14ac:dyDescent="0.25">
      <c r="D31" s="16"/>
    </row>
    <row r="32" spans="4:4" x14ac:dyDescent="0.25">
      <c r="D32" s="16"/>
    </row>
    <row r="33" spans="3:4" x14ac:dyDescent="0.25">
      <c r="D33" s="16"/>
    </row>
    <row r="34" spans="3:4" x14ac:dyDescent="0.25">
      <c r="D34" s="16"/>
    </row>
    <row r="35" spans="3:4" x14ac:dyDescent="0.25">
      <c r="D35" s="16"/>
    </row>
    <row r="36" spans="3:4" x14ac:dyDescent="0.25">
      <c r="D36" s="16"/>
    </row>
    <row r="37" spans="3:4" x14ac:dyDescent="0.25">
      <c r="D37" s="16"/>
    </row>
    <row r="38" spans="3:4" x14ac:dyDescent="0.25">
      <c r="D38" s="16"/>
    </row>
    <row r="39" spans="3:4" x14ac:dyDescent="0.25">
      <c r="D39" s="16"/>
    </row>
    <row r="40" spans="3:4" x14ac:dyDescent="0.25">
      <c r="D40" s="16"/>
    </row>
    <row r="41" spans="3:4" x14ac:dyDescent="0.25">
      <c r="D41" s="16"/>
    </row>
    <row r="42" spans="3:4" x14ac:dyDescent="0.25">
      <c r="D42" s="16"/>
    </row>
    <row r="43" spans="3:4" x14ac:dyDescent="0.25">
      <c r="D43" s="16"/>
    </row>
    <row r="44" spans="3:4" x14ac:dyDescent="0.25">
      <c r="D44" s="16"/>
    </row>
    <row r="45" spans="3:4" x14ac:dyDescent="0.25">
      <c r="D45" s="16"/>
    </row>
    <row r="46" spans="3:4" x14ac:dyDescent="0.25">
      <c r="D46" s="16"/>
    </row>
    <row r="47" spans="3:4" x14ac:dyDescent="0.25">
      <c r="C47" s="17"/>
      <c r="D47" s="16"/>
    </row>
  </sheetData>
  <pageMargins left="0.7" right="0.7" top="0.75" bottom="0.75" header="0.3" footer="0.3"/>
  <pageSetup orientation="portrait" r:id="rId1"/>
  <headerFooter>
    <oddHeader>&amp;L&amp;F&amp;R&amp;"-,Bold"&amp;K000000PUBLIC DISCLOSURE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MG0-Base</vt:lpstr>
      <vt:lpstr>MG0-Base GPC</vt:lpstr>
      <vt:lpstr>SystemCosts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2023-10-26T16:07:46Z</dcterms:created>
  <dcterms:modified xsi:type="dcterms:W3CDTF">2023-10-26T16:08:01Z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