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codeName="ThisWorkbook" defaultThemeVersion="166925"/>
  <xr:revisionPtr revIDLastSave="0" documentId="13_ncr:1_{B256BDB9-52C7-40AA-BACD-D21FA12F383E}" xr6:coauthVersionLast="47" xr6:coauthVersionMax="47" xr10:uidLastSave="{00000000-0000-0000-0000-000000000000}"/>
  <bookViews>
    <workbookView xWindow="28680" yWindow="-120" windowWidth="29040" windowHeight="15720" xr2:uid="{4F366EE6-ED99-474E-AECC-DF69C925064F}"/>
  </bookViews>
  <sheets>
    <sheet name="Winter" sheetId="1" r:id="rId1"/>
    <sheet name="Summer" sheetId="2" r:id="rId2"/>
  </sheets>
  <definedNames>
    <definedName name="_Order1" hidden="1">255</definedName>
    <definedName name="_Order2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7" i="2" l="1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C318" i="2"/>
  <c r="D318" i="2"/>
  <c r="E318" i="2"/>
  <c r="E12" i="2" s="1"/>
  <c r="F318" i="2"/>
  <c r="G318" i="2"/>
  <c r="H318" i="2"/>
  <c r="I318" i="2"/>
  <c r="J318" i="2"/>
  <c r="J12" i="2" s="1"/>
  <c r="K318" i="2"/>
  <c r="L318" i="2"/>
  <c r="M318" i="2"/>
  <c r="M12" i="2" s="1"/>
  <c r="N318" i="2"/>
  <c r="O318" i="2"/>
  <c r="O12" i="2" s="1"/>
  <c r="P318" i="2"/>
  <c r="Q318" i="2"/>
  <c r="R318" i="2"/>
  <c r="R12" i="2" s="1"/>
  <c r="S318" i="2"/>
  <c r="T318" i="2"/>
  <c r="U318" i="2"/>
  <c r="U12" i="2" s="1"/>
  <c r="V318" i="2"/>
  <c r="C194" i="2"/>
  <c r="C10" i="2" s="1"/>
  <c r="D194" i="2"/>
  <c r="E194" i="2"/>
  <c r="F194" i="2"/>
  <c r="G194" i="2"/>
  <c r="G10" i="2" s="1"/>
  <c r="H194" i="2"/>
  <c r="H10" i="2" s="1"/>
  <c r="I194" i="2"/>
  <c r="I10" i="2" s="1"/>
  <c r="J194" i="2"/>
  <c r="K194" i="2"/>
  <c r="K10" i="2" s="1"/>
  <c r="L194" i="2"/>
  <c r="M194" i="2"/>
  <c r="N194" i="2"/>
  <c r="O194" i="2"/>
  <c r="O10" i="2" s="1"/>
  <c r="P194" i="2"/>
  <c r="P10" i="2" s="1"/>
  <c r="Q194" i="2"/>
  <c r="Q10" i="2" s="1"/>
  <c r="R194" i="2"/>
  <c r="S194" i="2"/>
  <c r="S10" i="2" s="1"/>
  <c r="T194" i="2"/>
  <c r="U194" i="2"/>
  <c r="V194" i="2"/>
  <c r="C190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C30" i="2"/>
  <c r="D30" i="2"/>
  <c r="E30" i="2"/>
  <c r="F30" i="2"/>
  <c r="G30" i="2"/>
  <c r="H30" i="2"/>
  <c r="I30" i="2"/>
  <c r="J30" i="2"/>
  <c r="J29" i="2" s="1"/>
  <c r="J8" i="2" s="1"/>
  <c r="K30" i="2"/>
  <c r="L30" i="2"/>
  <c r="M30" i="2"/>
  <c r="N30" i="2"/>
  <c r="O30" i="2"/>
  <c r="P30" i="2"/>
  <c r="Q30" i="2"/>
  <c r="R30" i="2"/>
  <c r="S30" i="2"/>
  <c r="T30" i="2"/>
  <c r="U30" i="2"/>
  <c r="V30" i="2"/>
  <c r="R29" i="2"/>
  <c r="R8" i="2" s="1"/>
  <c r="C12" i="2"/>
  <c r="D12" i="2"/>
  <c r="F12" i="2"/>
  <c r="G12" i="2"/>
  <c r="H12" i="2"/>
  <c r="I12" i="2"/>
  <c r="K12" i="2"/>
  <c r="L12" i="2"/>
  <c r="N12" i="2"/>
  <c r="P12" i="2"/>
  <c r="Q12" i="2"/>
  <c r="S12" i="2"/>
  <c r="T12" i="2"/>
  <c r="V12" i="2"/>
  <c r="D10" i="2"/>
  <c r="E10" i="2"/>
  <c r="F10" i="2"/>
  <c r="J10" i="2"/>
  <c r="L10" i="2"/>
  <c r="M10" i="2"/>
  <c r="N10" i="2"/>
  <c r="R10" i="2"/>
  <c r="T10" i="2"/>
  <c r="U10" i="2"/>
  <c r="V10" i="2"/>
  <c r="C327" i="1"/>
  <c r="D327" i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C318" i="1"/>
  <c r="D318" i="1"/>
  <c r="E318" i="1"/>
  <c r="F318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C30" i="1"/>
  <c r="C29" i="1" s="1"/>
  <c r="C8" i="1" s="1"/>
  <c r="D30" i="1"/>
  <c r="E30" i="1"/>
  <c r="F30" i="1"/>
  <c r="G30" i="1"/>
  <c r="H30" i="1"/>
  <c r="I30" i="1"/>
  <c r="J30" i="1"/>
  <c r="K30" i="1"/>
  <c r="K29" i="1" s="1"/>
  <c r="K8" i="1" s="1"/>
  <c r="L30" i="1"/>
  <c r="M30" i="1"/>
  <c r="N30" i="1"/>
  <c r="O30" i="1"/>
  <c r="P30" i="1"/>
  <c r="Q30" i="1"/>
  <c r="R30" i="1"/>
  <c r="S30" i="1"/>
  <c r="S29" i="1" s="1"/>
  <c r="S8" i="1" s="1"/>
  <c r="S14" i="1" s="1"/>
  <c r="T30" i="1"/>
  <c r="U30" i="1"/>
  <c r="V30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K14" i="1" l="1"/>
  <c r="C14" i="1"/>
  <c r="F29" i="1"/>
  <c r="F8" i="1" s="1"/>
  <c r="V29" i="1"/>
  <c r="V8" i="1" s="1"/>
  <c r="R29" i="1"/>
  <c r="R8" i="1" s="1"/>
  <c r="R14" i="1" s="1"/>
  <c r="R16" i="1" s="1"/>
  <c r="F29" i="2"/>
  <c r="F8" i="2" s="1"/>
  <c r="F14" i="2" s="1"/>
  <c r="F18" i="2" s="1"/>
  <c r="J14" i="2"/>
  <c r="J16" i="2" s="1"/>
  <c r="R14" i="2"/>
  <c r="R18" i="2" s="1"/>
  <c r="Q29" i="2"/>
  <c r="Q8" i="2" s="1"/>
  <c r="Q14" i="2" s="1"/>
  <c r="Q18" i="2" s="1"/>
  <c r="I29" i="2"/>
  <c r="I8" i="2" s="1"/>
  <c r="I14" i="2" s="1"/>
  <c r="I18" i="2" s="1"/>
  <c r="T29" i="2"/>
  <c r="T8" i="2" s="1"/>
  <c r="T14" i="2" s="1"/>
  <c r="T16" i="2" s="1"/>
  <c r="D29" i="2"/>
  <c r="D8" i="2" s="1"/>
  <c r="D14" i="2" s="1"/>
  <c r="D18" i="2" s="1"/>
  <c r="S29" i="2"/>
  <c r="S8" i="2" s="1"/>
  <c r="S14" i="2" s="1"/>
  <c r="S16" i="2" s="1"/>
  <c r="K29" i="2"/>
  <c r="K8" i="2" s="1"/>
  <c r="K14" i="2" s="1"/>
  <c r="K16" i="2" s="1"/>
  <c r="C29" i="2"/>
  <c r="C8" i="2" s="1"/>
  <c r="C14" i="2" s="1"/>
  <c r="C18" i="2" s="1"/>
  <c r="L29" i="2"/>
  <c r="L8" i="2" s="1"/>
  <c r="L14" i="2" s="1"/>
  <c r="L16" i="2" s="1"/>
  <c r="V29" i="2"/>
  <c r="V8" i="2" s="1"/>
  <c r="V14" i="2" s="1"/>
  <c r="V18" i="2" s="1"/>
  <c r="N29" i="2"/>
  <c r="N8" i="2" s="1"/>
  <c r="N14" i="2" s="1"/>
  <c r="N18" i="2" s="1"/>
  <c r="U29" i="2"/>
  <c r="U8" i="2" s="1"/>
  <c r="U14" i="2" s="1"/>
  <c r="U16" i="2" s="1"/>
  <c r="M29" i="2"/>
  <c r="M8" i="2" s="1"/>
  <c r="M14" i="2" s="1"/>
  <c r="M18" i="2" s="1"/>
  <c r="E29" i="2"/>
  <c r="E8" i="2" s="1"/>
  <c r="E14" i="2" s="1"/>
  <c r="E18" i="2" s="1"/>
  <c r="G29" i="2"/>
  <c r="G8" i="2" s="1"/>
  <c r="G14" i="2" s="1"/>
  <c r="G18" i="2" s="1"/>
  <c r="P29" i="2"/>
  <c r="P8" i="2" s="1"/>
  <c r="P14" i="2" s="1"/>
  <c r="P18" i="2" s="1"/>
  <c r="O29" i="2"/>
  <c r="O8" i="2" s="1"/>
  <c r="O14" i="2" s="1"/>
  <c r="O18" i="2" s="1"/>
  <c r="H29" i="2"/>
  <c r="H8" i="2" s="1"/>
  <c r="H14" i="2" s="1"/>
  <c r="H18" i="2" s="1"/>
  <c r="D16" i="2"/>
  <c r="I16" i="2"/>
  <c r="F16" i="2"/>
  <c r="N29" i="1"/>
  <c r="N8" i="1" s="1"/>
  <c r="N14" i="1" s="1"/>
  <c r="N18" i="1" s="1"/>
  <c r="U29" i="1"/>
  <c r="U8" i="1" s="1"/>
  <c r="U14" i="1" s="1"/>
  <c r="U18" i="1" s="1"/>
  <c r="E29" i="1"/>
  <c r="E8" i="1" s="1"/>
  <c r="E14" i="1" s="1"/>
  <c r="E16" i="1" s="1"/>
  <c r="M29" i="1"/>
  <c r="M8" i="1" s="1"/>
  <c r="M14" i="1" s="1"/>
  <c r="M16" i="1" s="1"/>
  <c r="T29" i="1"/>
  <c r="T8" i="1" s="1"/>
  <c r="T14" i="1" s="1"/>
  <c r="T16" i="1" s="1"/>
  <c r="D29" i="1"/>
  <c r="D8" i="1" s="1"/>
  <c r="D14" i="1" s="1"/>
  <c r="D18" i="1" s="1"/>
  <c r="L29" i="1"/>
  <c r="L8" i="1" s="1"/>
  <c r="L14" i="1" s="1"/>
  <c r="L18" i="1" s="1"/>
  <c r="G29" i="1"/>
  <c r="G8" i="1" s="1"/>
  <c r="G14" i="1" s="1"/>
  <c r="G18" i="1" s="1"/>
  <c r="O29" i="1"/>
  <c r="O8" i="1" s="1"/>
  <c r="O14" i="1" s="1"/>
  <c r="O18" i="1" s="1"/>
  <c r="J29" i="1"/>
  <c r="J8" i="1" s="1"/>
  <c r="J14" i="1" s="1"/>
  <c r="J16" i="1" s="1"/>
  <c r="H29" i="1"/>
  <c r="H8" i="1" s="1"/>
  <c r="H14" i="1" s="1"/>
  <c r="H16" i="1" s="1"/>
  <c r="Q29" i="1"/>
  <c r="Q8" i="1" s="1"/>
  <c r="Q14" i="1" s="1"/>
  <c r="Q18" i="1" s="1"/>
  <c r="I29" i="1"/>
  <c r="I8" i="1" s="1"/>
  <c r="I14" i="1" s="1"/>
  <c r="I16" i="1" s="1"/>
  <c r="P29" i="1"/>
  <c r="P8" i="1" s="1"/>
  <c r="P14" i="1" s="1"/>
  <c r="P18" i="1" s="1"/>
  <c r="F14" i="1"/>
  <c r="F18" i="1" s="1"/>
  <c r="V14" i="1"/>
  <c r="V18" i="1" s="1"/>
  <c r="C18" i="1"/>
  <c r="C16" i="1"/>
  <c r="R18" i="1"/>
  <c r="S18" i="1"/>
  <c r="S16" i="1"/>
  <c r="K18" i="1"/>
  <c r="K16" i="1"/>
  <c r="U18" i="2" l="1"/>
  <c r="R16" i="2"/>
  <c r="C16" i="2"/>
  <c r="E16" i="2"/>
  <c r="T18" i="2"/>
  <c r="J18" i="2"/>
  <c r="Q16" i="2"/>
  <c r="K18" i="2"/>
  <c r="M16" i="2"/>
  <c r="S18" i="2"/>
  <c r="V16" i="2"/>
  <c r="L18" i="2"/>
  <c r="N16" i="2"/>
  <c r="G16" i="2"/>
  <c r="P16" i="2"/>
  <c r="O16" i="2"/>
  <c r="H16" i="2"/>
  <c r="T18" i="1"/>
  <c r="J18" i="1"/>
  <c r="P16" i="1"/>
  <c r="D16" i="1"/>
  <c r="L16" i="1"/>
  <c r="H18" i="1"/>
  <c r="N16" i="1"/>
  <c r="I18" i="1"/>
  <c r="G16" i="1"/>
  <c r="O16" i="1"/>
  <c r="M18" i="1"/>
  <c r="V16" i="1"/>
  <c r="Q16" i="1"/>
  <c r="F16" i="1"/>
  <c r="E18" i="1"/>
  <c r="U16" i="1"/>
</calcChain>
</file>

<file path=xl/sharedStrings.xml><?xml version="1.0" encoding="utf-8"?>
<sst xmlns="http://schemas.openxmlformats.org/spreadsheetml/2006/main" count="612" uniqueCount="308">
  <si>
    <t>Year</t>
  </si>
  <si>
    <t>Peak Demand (MW), (A)</t>
  </si>
  <si>
    <t>Owned Generating Capacity (MW), (B)</t>
  </si>
  <si>
    <t>Purchased Generating Capacity (MW), (C)</t>
  </si>
  <si>
    <t>Dispatchable DSOs (MW), (D)</t>
  </si>
  <si>
    <t>Total Capacity (MW)</t>
  </si>
  <si>
    <t>Capacity Required to Meet GPC Target (MW) (E)</t>
  </si>
  <si>
    <t>Notes</t>
  </si>
  <si>
    <t>(A) Territorial Load requirements less non-dispatchable DSOs</t>
  </si>
  <si>
    <t xml:space="preserve">(C) Includes territorial and imported power purchases.  </t>
  </si>
  <si>
    <t>(D) Values stated in combustion turbine equivalence terms</t>
  </si>
  <si>
    <t>Existing Capability</t>
  </si>
  <si>
    <t>Owned Generating Capacity (MW)</t>
  </si>
  <si>
    <t>Nuclear</t>
  </si>
  <si>
    <t>Coal</t>
  </si>
  <si>
    <t>Combined Cycle</t>
  </si>
  <si>
    <t>Oil/Gas Steam</t>
  </si>
  <si>
    <t>Combustion Turbine</t>
  </si>
  <si>
    <t>Pump Storage</t>
  </si>
  <si>
    <t>Hydro</t>
  </si>
  <si>
    <t>Solar</t>
  </si>
  <si>
    <t>System Sales</t>
  </si>
  <si>
    <t>SYSTEM SALE</t>
  </si>
  <si>
    <t>Purchased Generating Capacity (MW)</t>
  </si>
  <si>
    <t>Dispatchable DSOs (MW)</t>
  </si>
  <si>
    <t>Energy Storage</t>
  </si>
  <si>
    <t>HATCH 1</t>
  </si>
  <si>
    <t>HATCH 2</t>
  </si>
  <si>
    <t>VOGTLE 1</t>
  </si>
  <si>
    <t>VOGTLE 2</t>
  </si>
  <si>
    <t>VOGTLE 3</t>
  </si>
  <si>
    <t>VOGTLE 4</t>
  </si>
  <si>
    <t>BOWEN 1</t>
  </si>
  <si>
    <t>BOWEN 2</t>
  </si>
  <si>
    <t>BOWEN 3</t>
  </si>
  <si>
    <t>BOWEN 4</t>
  </si>
  <si>
    <t>SCHERER 1</t>
  </si>
  <si>
    <t>SCHERER 2</t>
  </si>
  <si>
    <t>SCHERER 3</t>
  </si>
  <si>
    <t>WANSLEY 1</t>
  </si>
  <si>
    <t>WANSLEY 2</t>
  </si>
  <si>
    <t>MCDONOUGH 4</t>
  </si>
  <si>
    <t>MCDONOUGH 5</t>
  </si>
  <si>
    <t>MCDONOUGH 6</t>
  </si>
  <si>
    <t>MCINTOSH 10</t>
  </si>
  <si>
    <t>MCINTOSH 11</t>
  </si>
  <si>
    <t>GASTON 1 GAS</t>
  </si>
  <si>
    <t>GASTON 2 GAS</t>
  </si>
  <si>
    <t>GASTON 3 GAS</t>
  </si>
  <si>
    <t>GASTON 4 GAS</t>
  </si>
  <si>
    <t>YATES 6 GAS</t>
  </si>
  <si>
    <t>YATES 7 GAS</t>
  </si>
  <si>
    <t>BOULEVARD 1</t>
  </si>
  <si>
    <t>GASTON A</t>
  </si>
  <si>
    <t>MCDONOUGH 3A</t>
  </si>
  <si>
    <t>MCDONOUGH 3B</t>
  </si>
  <si>
    <t>MCINTOSH 1A</t>
  </si>
  <si>
    <t>MCINTOSH 2A</t>
  </si>
  <si>
    <t>MCINTOSH 3A</t>
  </si>
  <si>
    <t>MCINTOSH 4A</t>
  </si>
  <si>
    <t>MCINTOSH 5A</t>
  </si>
  <si>
    <t>MCINTOSH 6A</t>
  </si>
  <si>
    <t>MCINTOSH 7A</t>
  </si>
  <si>
    <t>MCINTOSH 8A</t>
  </si>
  <si>
    <t>MCMANUS 3A</t>
  </si>
  <si>
    <t>MCMANUS 3B</t>
  </si>
  <si>
    <t>MCMANUS 3C</t>
  </si>
  <si>
    <t>MCMANUS 4A</t>
  </si>
  <si>
    <t>MCMANUS 4B</t>
  </si>
  <si>
    <t>MCMANUS 4C</t>
  </si>
  <si>
    <t>MCMANUS 4D</t>
  </si>
  <si>
    <t>MCMANUS 4E</t>
  </si>
  <si>
    <t>MCMANUS 4F</t>
  </si>
  <si>
    <t>MCMANUS DIESEL</t>
  </si>
  <si>
    <t>WANSLEY 5A</t>
  </si>
  <si>
    <t>WARNER ROBINS 1</t>
  </si>
  <si>
    <t>WARNER ROBINS 2</t>
  </si>
  <si>
    <t>WILSON 1A</t>
  </si>
  <si>
    <t>WILSON 1B</t>
  </si>
  <si>
    <t>WILSON 1C</t>
  </si>
  <si>
    <t>WILSON 1D</t>
  </si>
  <si>
    <t>WILSON 1E</t>
  </si>
  <si>
    <t>WILSON 1F</t>
  </si>
  <si>
    <t>WILSON DIESEL</t>
  </si>
  <si>
    <t>ROCKY MTN 1 PS</t>
  </si>
  <si>
    <t>ROCKY MTN 2 PS</t>
  </si>
  <si>
    <t>ROCKY MTN 3 PS</t>
  </si>
  <si>
    <t>WALLACE DAM 1 PS</t>
  </si>
  <si>
    <t>WALLACE DAM 2 PS</t>
  </si>
  <si>
    <t>WALLACE DAM 5 PS</t>
  </si>
  <si>
    <t>WALLACE DAM 6 PS</t>
  </si>
  <si>
    <t>BARTLETT'S FERRY 1 HY</t>
  </si>
  <si>
    <t>BARTLETT'S FERRY 2 HY</t>
  </si>
  <si>
    <t>BARTLETT'S FERRY 3 HY</t>
  </si>
  <si>
    <t>BARTLETT'S FERRY 4 HY</t>
  </si>
  <si>
    <t>BARTLETT'S FERRY 5 HY</t>
  </si>
  <si>
    <t>BARTLETT'S FERRY 6 HY</t>
  </si>
  <si>
    <t>BURTON 1 HY</t>
  </si>
  <si>
    <t>BURTON 2 HY</t>
  </si>
  <si>
    <t>ESTATOAH 1 HY</t>
  </si>
  <si>
    <t>FLINT RIVER 1 HY</t>
  </si>
  <si>
    <t>FLINT RIVER 2 HY</t>
  </si>
  <si>
    <t>FLINT RIVER 3 HY</t>
  </si>
  <si>
    <t>GOAT ROCK 3 HY</t>
  </si>
  <si>
    <t>GOAT ROCK 4 HY</t>
  </si>
  <si>
    <t>GOAT ROCK 5 HY</t>
  </si>
  <si>
    <t>GOAT ROCK 6 HY</t>
  </si>
  <si>
    <t>GOAT ROCK 7 HY</t>
  </si>
  <si>
    <t>GOAT ROCK 8 HY</t>
  </si>
  <si>
    <t>LANGDALE 5 HY</t>
  </si>
  <si>
    <t>LANGDALE 6 HY</t>
  </si>
  <si>
    <t>LLOYD SHOALS 1 HY</t>
  </si>
  <si>
    <t>LLOYD SHOALS 2 HY</t>
  </si>
  <si>
    <t>LLOYD SHOALS 3 HY</t>
  </si>
  <si>
    <t>LLOYD SHOALS 4 HY</t>
  </si>
  <si>
    <t>LLOYD SHOALS 5 HY</t>
  </si>
  <si>
    <t>LLOYD SHOALS 6 HY</t>
  </si>
  <si>
    <t>MORGAN FALLS 1 HY</t>
  </si>
  <si>
    <t>MORGAN FALLS 2 HY</t>
  </si>
  <si>
    <t>MORGAN FALLS 3 HY</t>
  </si>
  <si>
    <t>MORGAN FALLS 4 HY</t>
  </si>
  <si>
    <t>MORGAN FALLS 5 HY</t>
  </si>
  <si>
    <t>MORGAN FALLS 6 HY</t>
  </si>
  <si>
    <t>MORGAN FALLS 7 HY</t>
  </si>
  <si>
    <t>NACOOCHEE 1 HY</t>
  </si>
  <si>
    <t>NACOOCHEE 2 HY</t>
  </si>
  <si>
    <t>NORTH HIGHLANDS 1 HY</t>
  </si>
  <si>
    <t>NORTH HIGHLANDS 2 HY</t>
  </si>
  <si>
    <t>NORTH HIGHLANDS 3 HY</t>
  </si>
  <si>
    <t>NORTH HIGHLANDS 4 HY</t>
  </si>
  <si>
    <t>OLIVER 1 HY</t>
  </si>
  <si>
    <t>OLIVER 2 HY</t>
  </si>
  <si>
    <t>OLIVER 3 HY</t>
  </si>
  <si>
    <t>OLIVER 4 HY</t>
  </si>
  <si>
    <t>RIVERVIEW 1 HY</t>
  </si>
  <si>
    <t>RIVERVIEW 2 HY</t>
  </si>
  <si>
    <t>SINCLAIR 1 HY</t>
  </si>
  <si>
    <t>SINCLAIR 2 HY</t>
  </si>
  <si>
    <t>TALLULAH 1 HY</t>
  </si>
  <si>
    <t>TALLULAH 2 HY</t>
  </si>
  <si>
    <t>TALLULAH 3 HY</t>
  </si>
  <si>
    <t>TALLULAH 4 HY</t>
  </si>
  <si>
    <t>TALLULAH 5 HY</t>
  </si>
  <si>
    <t>TALLULAH 6 HY</t>
  </si>
  <si>
    <t>TERRORA 1 HY</t>
  </si>
  <si>
    <t>TERRORA 2 HY</t>
  </si>
  <si>
    <t>TUGALO 1 HY</t>
  </si>
  <si>
    <t>TUGALO 2 HY</t>
  </si>
  <si>
    <t>TUGALO 3 HY</t>
  </si>
  <si>
    <t>TUGALO 4 HY</t>
  </si>
  <si>
    <t>WALLACE DAM 3 HY</t>
  </si>
  <si>
    <t>WALLACE DAM 4 HY</t>
  </si>
  <si>
    <t>YONAH 1 HY</t>
  </si>
  <si>
    <t>YONAH 2 HY</t>
  </si>
  <si>
    <t>YONAH 3 HY</t>
  </si>
  <si>
    <t>COMMUNITY SOLAR - COMER</t>
  </si>
  <si>
    <t>COMMUNITY SOLAR - GUYTON</t>
  </si>
  <si>
    <t>COMMUNITY SOLAR - WAYNESBORO</t>
  </si>
  <si>
    <t>FALCONS</t>
  </si>
  <si>
    <t>FORT BENNING</t>
  </si>
  <si>
    <t>FORT GORDON</t>
  </si>
  <si>
    <t>FORT STEWART SOLAR</t>
  </si>
  <si>
    <t>FORT VALLEY STATE UNIVERSITY</t>
  </si>
  <si>
    <t>KINGS BAY SOLAR</t>
  </si>
  <si>
    <t>MCLB</t>
  </si>
  <si>
    <t>MOODY AFB</t>
  </si>
  <si>
    <t>RIGHT OF WAY SOLAR</t>
  </si>
  <si>
    <t>ROBINS AFB</t>
  </si>
  <si>
    <t>UGA SOLAR</t>
  </si>
  <si>
    <t>Unassigned Self-Build Solar</t>
  </si>
  <si>
    <t>2019 IRP RENEWABLES - DG S2230</t>
  </si>
  <si>
    <t>2019 IRP RENEWABLES - DG S2330</t>
  </si>
  <si>
    <t>2019 IRP RENEWABLES - DG W2330</t>
  </si>
  <si>
    <t>2019 IRP RENEWABLES - DG W2430</t>
  </si>
  <si>
    <t>2022 IRP Biomass</t>
  </si>
  <si>
    <t>2022 IRP ESS RFP</t>
  </si>
  <si>
    <t>2022 IRP SOLAR D</t>
  </si>
  <si>
    <t>2022 IRP SOLAR DG RFP 1</t>
  </si>
  <si>
    <t>2022 IRP SOLAR DG RFP 2</t>
  </si>
  <si>
    <t>2022 IRP SOLAR E</t>
  </si>
  <si>
    <t>2022 IRP SOLAR F</t>
  </si>
  <si>
    <t>2022 IRP SOLAR G</t>
  </si>
  <si>
    <t>2022 IRP SOLAR H</t>
  </si>
  <si>
    <t>2022 IRP SOLAR US RFP 1</t>
  </si>
  <si>
    <t>2022 IRP SOLAR US RFP 2</t>
  </si>
  <si>
    <t>2022/2023 US - FLINT RIVER SOLAR</t>
  </si>
  <si>
    <t>2022/2023 US - TIMBERLAND SOLAR</t>
  </si>
  <si>
    <t>2022/2023 US - WADLEY SOLAR</t>
  </si>
  <si>
    <t>2022/2023 US - WASHINGTON COUNTY SOLAR</t>
  </si>
  <si>
    <t>ADDISON 1 (WEST GA)</t>
  </si>
  <si>
    <t>ADDISON 3 (WEST GA)</t>
  </si>
  <si>
    <t>ALBANY RENEWABLE ENERGY</t>
  </si>
  <si>
    <t>ASI CLASSIC 210 MW - DG S1320</t>
  </si>
  <si>
    <t>ASI CLASSIC 210 MW - DG S1420</t>
  </si>
  <si>
    <t>ASI CLASSIC 210 MW - DG S1520</t>
  </si>
  <si>
    <t>ASI CLASSIC 210 MW - DG S1620</t>
  </si>
  <si>
    <t>ASI CLASSIC 210 MW - DG W1420</t>
  </si>
  <si>
    <t>ASI CLASSIC 210 MW - DG W1520</t>
  </si>
  <si>
    <t>ASI CLASSIC 210 MW - DG W1620</t>
  </si>
  <si>
    <t>ASI CLASSIC 210 MW - US 1: DUBLIN SOLAR CENTER - DUBLIN</t>
  </si>
  <si>
    <t>ASI CLASSIC 210 MW - US 1: RICHLAND SOLAR CENTER</t>
  </si>
  <si>
    <t>ASI CLASSIC 210 MW - US 1: RINCON SOLAR CENTER</t>
  </si>
  <si>
    <t>ASI CLASSIC 210 MW - US 2: BUTLER SOLAR FARM</t>
  </si>
  <si>
    <t>ASI CLASSIC 210 MW - US 2: DECATUR COUNTY SOLAR PROJECT</t>
  </si>
  <si>
    <t>ASI CLASSIC 210 MW - US 2: HECATE ENERGY - OLD MIDVILLE RD LLC</t>
  </si>
  <si>
    <t>ASI CLASSIC 210 MW - US 2: SOLAR GLYNN</t>
  </si>
  <si>
    <t>ASI PRIME 525 MW - DG S1625</t>
  </si>
  <si>
    <t>ASI PRIME 525 MW - DG S1635</t>
  </si>
  <si>
    <t>ASI PRIME 525 MW - DG S1725</t>
  </si>
  <si>
    <t>ASI PRIME 525 MW - DG S1730</t>
  </si>
  <si>
    <t>ASI PRIME 525 MW - DG S1735</t>
  </si>
  <si>
    <t>ASI PRIME 525 MW - DG S1815</t>
  </si>
  <si>
    <t>ASI PRIME 525 MW - DG S1820</t>
  </si>
  <si>
    <t>ASI PRIME 525 MW - DG S1825</t>
  </si>
  <si>
    <t>ASI PRIME 525 MW - DG S1835</t>
  </si>
  <si>
    <t>ASI PRIME 525 MW - DG W1725</t>
  </si>
  <si>
    <t>ASI PRIME 525 MW - DG W1730</t>
  </si>
  <si>
    <t>ASI PRIME 525 MW - DG W1735</t>
  </si>
  <si>
    <t>ASI PRIME 525 MW - DG W1815</t>
  </si>
  <si>
    <t>ASI PRIME 525 MW - DG W1820</t>
  </si>
  <si>
    <t>ASI PRIME 525 MW - DG W1825</t>
  </si>
  <si>
    <t>ASI PRIME 525 MW - DG W1830</t>
  </si>
  <si>
    <t>ASI PRIME 525 MW - DG W1835</t>
  </si>
  <si>
    <t>ASI PRIME 525 MW - US 1: BUTLER SOLAR</t>
  </si>
  <si>
    <t>ASI PRIME 525 MW - US 1: DECATUR PARKWAY SOLAR PROJECT</t>
  </si>
  <si>
    <t>ASI PRIME 525 MW - US 1: PAWPAW SOLAR</t>
  </si>
  <si>
    <t>ASI PRIME 525 MW - US 2: LIVE OAK SOLAR</t>
  </si>
  <si>
    <t>ASI PRIME 525 MW - US 2: WHITE OAK SOLAR</t>
  </si>
  <si>
    <t>ASI PRIME 525 MW - US 2: WHITE PINE SOLAR</t>
  </si>
  <si>
    <t>AXIUM US SOLAR HOLDINGS (SD&amp;D)</t>
  </si>
  <si>
    <t>BLUE CANYON</t>
  </si>
  <si>
    <t>CCSP DG - ONLINE</t>
  </si>
  <si>
    <t>CCSP DG - REMAINING</t>
  </si>
  <si>
    <t>COCA-COLA</t>
  </si>
  <si>
    <t>CONYERS RENEWABLE ENERGY</t>
  </si>
  <si>
    <t>DAHLBERG 1</t>
  </si>
  <si>
    <t>DAHLBERG 10</t>
  </si>
  <si>
    <t>DAHLBERG 2</t>
  </si>
  <si>
    <t>DAHLBERG 3</t>
  </si>
  <si>
    <t>DAHLBERG 4</t>
  </si>
  <si>
    <t>DAHLBERG 5</t>
  </si>
  <si>
    <t>DAHLBERG 6</t>
  </si>
  <si>
    <t>DAHLBERG 8</t>
  </si>
  <si>
    <t>DAHLBERG 9</t>
  </si>
  <si>
    <t>EXELON HEARD 1</t>
  </si>
  <si>
    <t>EXELON HEARD 2</t>
  </si>
  <si>
    <t>EXELON HEARD 3</t>
  </si>
  <si>
    <t>EXELON HEARD 4</t>
  </si>
  <si>
    <t>EXELON HEARD 5</t>
  </si>
  <si>
    <t>EXELON HEARD 6</t>
  </si>
  <si>
    <t>GEORGIA RENEWABLE POWER FRANKLIN LLC</t>
  </si>
  <si>
    <t>GEORGIA RENEWABLE POWER MADISON</t>
  </si>
  <si>
    <t>GREEN POWER SOLUTIONS</t>
  </si>
  <si>
    <t>HARRIS 1</t>
  </si>
  <si>
    <t>HARRIS 2</t>
  </si>
  <si>
    <t>INTERNATIONAL PAPER - FLINT RIVER</t>
  </si>
  <si>
    <t>INTERNATIONAL PAPER - PORT WENTWORTH</t>
  </si>
  <si>
    <t>LSS 50 MW - HSH PEMBROOKE</t>
  </si>
  <si>
    <t>LSS 50 MW - SIMON SOLAR FARM</t>
  </si>
  <si>
    <t>LSS 50 MW - SOLAR D&amp;D CAMILLA</t>
  </si>
  <si>
    <t>LSS 50 MW - SOLAR D&amp;D CAMP (MERIWETHER COUNTY)</t>
  </si>
  <si>
    <t>MAS GEORGIA LFG - OAK GROVE</t>
  </si>
  <si>
    <t>MAS GEORGIA LFG - PINE RIDGE</t>
  </si>
  <si>
    <t>MAS GEORGIA LFG - RICHLAND CREEK</t>
  </si>
  <si>
    <t>MID-GEORGIA COGEN</t>
  </si>
  <si>
    <t>MONROE POWER</t>
  </si>
  <si>
    <t>PIEDMONT GREEN POWER</t>
  </si>
  <si>
    <t>REDI 1400 MW - C&amp;I: DOUGHERTY COUNTY SOLAR</t>
  </si>
  <si>
    <t>REDI 1400 MW - C&amp;I: TANGLEWOOD SOLAR</t>
  </si>
  <si>
    <t>REDI 1400 MW - DG CS S1920</t>
  </si>
  <si>
    <t>REDI 1400 MW - DG CS S1925</t>
  </si>
  <si>
    <t>REDI 1400 MW - DG CS S1930</t>
  </si>
  <si>
    <t>REDI 1400 MW - DG CS S1935</t>
  </si>
  <si>
    <t>REDI 1400 MW - DG CS W1925</t>
  </si>
  <si>
    <t>REDI 1400 MW - DG CS W1930</t>
  </si>
  <si>
    <t>REDI 1400 MW - DG CS W1935</t>
  </si>
  <si>
    <t>REDI 1400 MW - DG S2030</t>
  </si>
  <si>
    <t>REDI 1400 MW - DG S2035</t>
  </si>
  <si>
    <t>REDI 1400 MW - DG W2030</t>
  </si>
  <si>
    <t>REDI 1400 MW - DG W2035</t>
  </si>
  <si>
    <t>REDI 1400 MW - US 1: QUITMAN SOLAR</t>
  </si>
  <si>
    <t>REDI 1400 MW - US 1: SOUTHERN OAK SOLAR</t>
  </si>
  <si>
    <t>REDI 1400 MW - US 1: TWIGGS COUNTY SOLAR</t>
  </si>
  <si>
    <t>REDI 1400 MW - US 2: COOL SPRINGS</t>
  </si>
  <si>
    <t>REDI 1400 MW - US 2: HICKORY PARK</t>
  </si>
  <si>
    <t>REDI 1400 MW - US 2: QUITMAN II</t>
  </si>
  <si>
    <t>REDI CS2</t>
  </si>
  <si>
    <t>SUPERIOR - WASTE MANAGEMENT</t>
  </si>
  <si>
    <t>WALTON COUNTY</t>
  </si>
  <si>
    <t>WANSLEY 6</t>
  </si>
  <si>
    <t>WANSLEY 7</t>
  </si>
  <si>
    <t>WASHINGTON COUNTY</t>
  </si>
  <si>
    <t>CVR Level 1</t>
  </si>
  <si>
    <t>CVR Level 2</t>
  </si>
  <si>
    <t>DER Customer Program</t>
  </si>
  <si>
    <t>DPEC</t>
  </si>
  <si>
    <t>RTPeDA</t>
  </si>
  <si>
    <t>RTPeHA</t>
  </si>
  <si>
    <t>Temp Check</t>
  </si>
  <si>
    <t>2019 IRP BESS DEMO</t>
  </si>
  <si>
    <t>2022 IRP MCGRAU FORD 2 HR BATTERY</t>
  </si>
  <si>
    <t>MOSSY BRANCH</t>
  </si>
  <si>
    <t>(B) Assumes in-service dates of 7/31/2023 and 4/1/2024, respectively, for Plant Vogtle Units 3 &amp; 4</t>
  </si>
  <si>
    <t>Georgia Power Territorial Base Case Load vs. Existing Capability MG0 (Winter)</t>
  </si>
  <si>
    <t>Georgia Power Territorial Base Case Load vs. Existing Capability MG0 (Summer)</t>
  </si>
  <si>
    <t>GPC Reserve Margin (%)</t>
  </si>
  <si>
    <t>(E) Does not consider planning reserve sharing. Reflects GPC's Target Reserve Margin resulting from a System Target Reserve Margin of 25.50% (2024-2026) and 26% (2027 and beyond).</t>
  </si>
  <si>
    <t>(E) Does not consider planning reserve sharing. Reflects GPC's Target Reserve Margin resulting from a System Target Reserve Margin of 15.75% (2024-2026) and 16.25% (2027 and beyond).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</si>
</sst>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%"/>
    <numFmt numFmtId="165" formatCode="0.0000%"/>
    <numFmt numFmtId="166" formatCode="_(* #,##0_);_(* \(#,##0\);_(* &quot;-&quot;??_);_(@_)"/>
    <numFmt numFmtId="167" formatCode="0_);\(0\)"/>
  </numFmts>
  <fonts count="12">
    <font>
      <sz val="11"/>
      <color theme="1"/>
      <name val="Calibri"/>
      <family val="2"/>
      <scheme val="minor"/>
    </font>
    <font>
      <sz val="12"/>
      <name val="Arial MT"/>
    </font>
    <font>
      <b/>
      <sz val="12"/>
      <color indexed="10"/>
      <name val="Arial"/>
      <family val="2"/>
    </font>
    <font>
      <b/>
      <sz val="16"/>
      <name val="Arial"/>
      <family val="2"/>
    </font>
    <font>
      <b/>
      <sz val="15"/>
      <name val="Arial MT"/>
    </font>
    <font>
      <b/>
      <sz val="12"/>
      <name val="Arial MT"/>
    </font>
    <font>
      <b/>
      <sz val="10"/>
      <name val="Arial MT"/>
    </font>
    <font>
      <sz val="10"/>
      <name val="Arial MT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 MT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1" quotePrefix="1" applyFont="1" applyAlignment="1">
      <alignment horizontal="center"/>
    </xf>
    <xf numFmtId="0" fontId="7" fillId="0" borderId="0" xfId="1" applyFont="1"/>
    <xf numFmtId="166" fontId="9" fillId="0" borderId="0" xfId="4" quotePrefix="1" applyNumberFormat="1" applyFont="1" applyFill="1" applyBorder="1" applyAlignment="1">
      <alignment horizontal="center"/>
    </xf>
    <xf numFmtId="43" fontId="10" fillId="0" borderId="0" xfId="4" quotePrefix="1" applyFont="1" applyFill="1" applyBorder="1" applyAlignment="1">
      <alignment horizontal="center"/>
    </xf>
    <xf numFmtId="167" fontId="5" fillId="0" borderId="1" xfId="4" applyNumberFormat="1" applyFont="1" applyFill="1" applyBorder="1" applyAlignment="1">
      <alignment horizontal="center"/>
    </xf>
    <xf numFmtId="166" fontId="11" fillId="0" borderId="0" xfId="4" applyNumberFormat="1" applyFont="1" applyFill="1"/>
    <xf numFmtId="166" fontId="11" fillId="0" borderId="0" xfId="4" applyNumberFormat="1" applyFont="1" applyFill="1" applyAlignment="1">
      <alignment horizontal="center"/>
    </xf>
    <xf numFmtId="166" fontId="0" fillId="0" borderId="0" xfId="4" applyNumberFormat="1" applyFont="1" applyFill="1"/>
    <xf numFmtId="0" fontId="2" fillId="0" borderId="0" xfId="1" quotePrefix="1" applyFont="1" applyAlignment="1">
      <alignment horizontal="right"/>
    </xf>
    <xf numFmtId="1" fontId="1" fillId="0" borderId="0" xfId="1" applyNumberFormat="1"/>
    <xf numFmtId="0" fontId="0" fillId="0" borderId="0" xfId="2" applyFont="1"/>
    <xf numFmtId="0" fontId="4" fillId="0" borderId="0" xfId="1" applyFont="1"/>
    <xf numFmtId="0" fontId="1" fillId="0" borderId="0" xfId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right"/>
    </xf>
    <xf numFmtId="0" fontId="5" fillId="0" borderId="0" xfId="2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6" fillId="0" borderId="0" xfId="1" quotePrefix="1" applyFont="1" applyAlignment="1">
      <alignment horizontal="right"/>
    </xf>
    <xf numFmtId="3" fontId="7" fillId="0" borderId="0" xfId="1" applyNumberFormat="1" applyFont="1"/>
    <xf numFmtId="37" fontId="7" fillId="0" borderId="0" xfId="1" applyNumberFormat="1" applyFont="1"/>
    <xf numFmtId="164" fontId="7" fillId="0" borderId="0" xfId="3" applyNumberFormat="1" applyFont="1" applyFill="1"/>
    <xf numFmtId="165" fontId="7" fillId="0" borderId="0" xfId="1" applyNumberFormat="1" applyFont="1"/>
    <xf numFmtId="0" fontId="5" fillId="0" borderId="2" xfId="1" quotePrefix="1" applyFont="1" applyBorder="1" applyAlignment="1">
      <alignment horizontal="left"/>
    </xf>
    <xf numFmtId="0" fontId="11" fillId="0" borderId="2" xfId="1" applyFont="1" applyBorder="1"/>
    <xf numFmtId="166" fontId="6" fillId="0" borderId="2" xfId="4" applyNumberFormat="1" applyFont="1" applyFill="1" applyBorder="1" applyAlignment="1">
      <alignment horizontal="center"/>
    </xf>
    <xf numFmtId="0" fontId="6" fillId="0" borderId="3" xfId="1" applyFont="1" applyBorder="1"/>
    <xf numFmtId="0" fontId="11" fillId="0" borderId="3" xfId="1" applyFont="1" applyBorder="1"/>
    <xf numFmtId="166" fontId="6" fillId="0" borderId="3" xfId="4" applyNumberFormat="1" applyFont="1" applyFill="1" applyBorder="1" applyAlignment="1">
      <alignment horizontal="center"/>
    </xf>
    <xf numFmtId="0" fontId="6" fillId="0" borderId="0" xfId="1" applyFont="1"/>
    <xf numFmtId="0" fontId="11" fillId="0" borderId="0" xfId="1" applyFont="1"/>
    <xf numFmtId="0" fontId="6" fillId="0" borderId="4" xfId="1" applyFont="1" applyBorder="1"/>
    <xf numFmtId="0" fontId="11" fillId="0" borderId="4" xfId="1" applyFont="1" applyBorder="1"/>
    <xf numFmtId="166" fontId="6" fillId="0" borderId="4" xfId="4" applyNumberFormat="1" applyFont="1" applyFill="1" applyBorder="1" applyAlignment="1">
      <alignment horizontal="center"/>
    </xf>
    <xf numFmtId="0" fontId="5" fillId="0" borderId="0" xfId="1" quotePrefix="1" applyFont="1" applyAlignment="1">
      <alignment horizontal="left"/>
    </xf>
    <xf numFmtId="0" fontId="11" fillId="0" borderId="0" xfId="1" quotePrefix="1" applyFont="1" applyAlignment="1">
      <alignment horizontal="left"/>
    </xf>
    <xf numFmtId="166" fontId="7" fillId="0" borderId="0" xfId="1" applyNumberFormat="1" applyFont="1"/>
    <xf numFmtId="0" fontId="3" fillId="0" borderId="0" xfId="1" quotePrefix="1" applyFont="1" applyAlignment="1">
      <alignment horizontal="center"/>
    </xf>
  </cellXfs>
  <cellStyles count="5">
    <cellStyle name="_x0013_" xfId="2" xr:uid="{05F5A52A-AF3C-4E23-9BCB-ECBBBDB44479}"/>
    <cellStyle name="Comma 2" xfId="4" xr:uid="{185466A0-AD0F-4B95-B348-08F0BF72084C}"/>
    <cellStyle name="Normal" xfId="0" builtinId="0"/>
    <cellStyle name="Normal 2" xfId="1" xr:uid="{2D757003-640B-40B1-A578-877C0C36CED0}"/>
    <cellStyle name="Percent 2" xfId="3" xr:uid="{169674A2-6925-48C6-B496-8D2B268BAE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B53D0-845C-4255-AA74-4E80F273BE3A}">
  <sheetPr codeName="Sheet23">
    <pageSetUpPr fitToPage="1"/>
  </sheetPr>
  <dimension ref="A1:V330"/>
  <sheetViews>
    <sheetView tabSelected="1" view="pageLayout" zoomScale="80" zoomScaleNormal="100" zoomScalePageLayoutView="80" workbookViewId="0">
      <selection activeCell="A7" sqref="A7"/>
    </sheetView>
  </sheetViews>
  <sheetFormatPr defaultColWidth="11.140625" defaultRowHeight="15.75"/>
  <cols>
    <col min="1" max="1" width="21.140625" style="13" customWidth="1"/>
    <col min="2" max="2" width="54.5703125" style="13" customWidth="1"/>
    <col min="3" max="22" width="11.140625" style="13" customWidth="1"/>
    <col min="23" max="16384" width="11.140625" style="11"/>
  </cols>
  <sheetData>
    <row r="1" spans="1:22" customFormat="1">
      <c r="V1" s="9"/>
    </row>
    <row r="2" spans="1:22" ht="20.25">
      <c r="A2" s="38" t="s">
        <v>303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</row>
    <row r="3" spans="1:22" ht="19.5">
      <c r="A3" s="1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16" customFormat="1" ht="15" customHeight="1" thickBot="1">
      <c r="A4" s="14"/>
      <c r="B4" s="15" t="s">
        <v>0</v>
      </c>
      <c r="C4" s="14">
        <v>2024</v>
      </c>
      <c r="D4" s="14">
        <v>2025</v>
      </c>
      <c r="E4" s="14">
        <v>2026</v>
      </c>
      <c r="F4" s="14">
        <v>2027</v>
      </c>
      <c r="G4" s="14">
        <v>2028</v>
      </c>
      <c r="H4" s="14">
        <v>2029</v>
      </c>
      <c r="I4" s="14">
        <v>2030</v>
      </c>
      <c r="J4" s="14">
        <v>2031</v>
      </c>
      <c r="K4" s="14">
        <v>2032</v>
      </c>
      <c r="L4" s="14">
        <v>2033</v>
      </c>
      <c r="M4" s="14">
        <v>2034</v>
      </c>
      <c r="N4" s="14">
        <v>2035</v>
      </c>
      <c r="O4" s="14">
        <v>2036</v>
      </c>
      <c r="P4" s="14">
        <v>2037</v>
      </c>
      <c r="Q4" s="14">
        <v>2038</v>
      </c>
      <c r="R4" s="14">
        <v>2039</v>
      </c>
      <c r="S4" s="14">
        <v>2040</v>
      </c>
      <c r="T4" s="14">
        <v>2041</v>
      </c>
      <c r="U4" s="14">
        <v>2042</v>
      </c>
      <c r="V4" s="14">
        <v>2043</v>
      </c>
    </row>
    <row r="5" spans="1:22" s="16" customFormat="1" ht="15" customHeight="1">
      <c r="A5" s="17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5" customHeight="1">
      <c r="A6" s="2"/>
      <c r="B6" s="19" t="s">
        <v>1</v>
      </c>
      <c r="C6" s="20">
        <v>15282.997549784655</v>
      </c>
      <c r="D6" s="20">
        <v>15947.427644462212</v>
      </c>
      <c r="E6" s="20">
        <v>17255.655065536088</v>
      </c>
      <c r="F6" s="20">
        <v>18928.002808841087</v>
      </c>
      <c r="G6" s="20">
        <v>19750.558321366389</v>
      </c>
      <c r="H6" s="20">
        <v>20550.769482911186</v>
      </c>
      <c r="I6" s="20">
        <v>21326.19169017917</v>
      </c>
      <c r="J6" s="20">
        <v>21880.421756414722</v>
      </c>
      <c r="K6" s="20">
        <v>22140.575918128274</v>
      </c>
      <c r="L6" s="20">
        <v>22352.894073000043</v>
      </c>
      <c r="M6" s="20">
        <v>22515.384873779261</v>
      </c>
      <c r="N6" s="20">
        <v>22630.376772205876</v>
      </c>
      <c r="O6" s="20">
        <v>22745.867827652837</v>
      </c>
      <c r="P6" s="20">
        <v>22938.378787353166</v>
      </c>
      <c r="Q6" s="20">
        <v>23257.080391896896</v>
      </c>
      <c r="R6" s="20">
        <v>23624.403409491933</v>
      </c>
      <c r="S6" s="20">
        <v>23925.91686726355</v>
      </c>
      <c r="T6" s="20">
        <v>24282.015817949439</v>
      </c>
      <c r="U6" s="20">
        <v>24643.320931134891</v>
      </c>
      <c r="V6" s="20">
        <v>25033.365033661117</v>
      </c>
    </row>
    <row r="7" spans="1:22" ht="15" customHeight="1">
      <c r="A7" s="2"/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</row>
    <row r="8" spans="1:22" ht="15" customHeight="1">
      <c r="A8" s="2"/>
      <c r="B8" s="19" t="s">
        <v>2</v>
      </c>
      <c r="C8" s="20">
        <f t="shared" ref="C8:V8" si="0">C29</f>
        <v>14770.442059999999</v>
      </c>
      <c r="D8" s="20">
        <f t="shared" si="0"/>
        <v>15341.34006</v>
      </c>
      <c r="E8" s="20">
        <f t="shared" si="0"/>
        <v>15342.89006</v>
      </c>
      <c r="F8" s="20">
        <f t="shared" si="0"/>
        <v>15706.430060000001</v>
      </c>
      <c r="G8" s="20">
        <f t="shared" si="0"/>
        <v>15706.430060000001</v>
      </c>
      <c r="H8" s="20">
        <f t="shared" si="0"/>
        <v>14701.699059999999</v>
      </c>
      <c r="I8" s="20">
        <f t="shared" si="0"/>
        <v>14702.879059999999</v>
      </c>
      <c r="J8" s="20">
        <f t="shared" si="0"/>
        <v>14702.879059999999</v>
      </c>
      <c r="K8" s="20">
        <f t="shared" si="0"/>
        <v>14702.879059999999</v>
      </c>
      <c r="L8" s="20">
        <f t="shared" si="0"/>
        <v>14702.879059999999</v>
      </c>
      <c r="M8" s="20">
        <f t="shared" si="0"/>
        <v>14702.879059999999</v>
      </c>
      <c r="N8" s="20">
        <f t="shared" si="0"/>
        <v>14013.448059999999</v>
      </c>
      <c r="O8" s="20">
        <f t="shared" si="0"/>
        <v>10452.968060000001</v>
      </c>
      <c r="P8" s="20">
        <f t="shared" si="0"/>
        <v>10452.968060000001</v>
      </c>
      <c r="Q8" s="20">
        <f t="shared" si="0"/>
        <v>10493.968060000001</v>
      </c>
      <c r="R8" s="20">
        <f t="shared" si="0"/>
        <v>10493.968060000001</v>
      </c>
      <c r="S8" s="20">
        <f t="shared" si="0"/>
        <v>10493.968060000001</v>
      </c>
      <c r="T8" s="20">
        <f t="shared" si="0"/>
        <v>10493.968060000001</v>
      </c>
      <c r="U8" s="20">
        <f t="shared" si="0"/>
        <v>10493.968060000001</v>
      </c>
      <c r="V8" s="20">
        <f t="shared" si="0"/>
        <v>10493.968060000001</v>
      </c>
    </row>
    <row r="9" spans="1:22" ht="15" customHeight="1">
      <c r="A9" s="2"/>
      <c r="B9" s="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</row>
    <row r="10" spans="1:22" ht="15" customHeight="1">
      <c r="A10" s="19"/>
      <c r="B10" s="19" t="s">
        <v>3</v>
      </c>
      <c r="C10" s="20">
        <f t="shared" ref="C10:V10" si="1">C194</f>
        <v>4534.793639999999</v>
      </c>
      <c r="D10" s="20">
        <f t="shared" si="1"/>
        <v>5158.7466399999994</v>
      </c>
      <c r="E10" s="20">
        <f t="shared" si="1"/>
        <v>5237.0466400000005</v>
      </c>
      <c r="F10" s="20">
        <f t="shared" si="1"/>
        <v>5320.7966400000005</v>
      </c>
      <c r="G10" s="20">
        <f t="shared" si="1"/>
        <v>5576.4666400000006</v>
      </c>
      <c r="H10" s="20">
        <f t="shared" si="1"/>
        <v>5905.2166400000015</v>
      </c>
      <c r="I10" s="20">
        <f t="shared" si="1"/>
        <v>5905.2166400000015</v>
      </c>
      <c r="J10" s="20">
        <f t="shared" si="1"/>
        <v>3886.4766399999999</v>
      </c>
      <c r="K10" s="20">
        <f t="shared" si="1"/>
        <v>3923.9766399999999</v>
      </c>
      <c r="L10" s="20">
        <f t="shared" si="1"/>
        <v>3906.3566399999991</v>
      </c>
      <c r="M10" s="20">
        <f t="shared" si="1"/>
        <v>3940.2408399999995</v>
      </c>
      <c r="N10" s="20">
        <f t="shared" si="1"/>
        <v>2660.9728399999999</v>
      </c>
      <c r="O10" s="20">
        <f t="shared" si="1"/>
        <v>2062.8676399999995</v>
      </c>
      <c r="P10" s="20">
        <f t="shared" si="1"/>
        <v>2022.8116399999994</v>
      </c>
      <c r="Q10" s="20">
        <f t="shared" si="1"/>
        <v>1680.5746399999994</v>
      </c>
      <c r="R10" s="20">
        <f t="shared" si="1"/>
        <v>1680.5736999999995</v>
      </c>
      <c r="S10" s="20">
        <f t="shared" si="1"/>
        <v>1320.5256999999995</v>
      </c>
      <c r="T10" s="20">
        <f t="shared" si="1"/>
        <v>1300.5456999999994</v>
      </c>
      <c r="U10" s="20">
        <f t="shared" si="1"/>
        <v>1297.8656999999996</v>
      </c>
      <c r="V10" s="20">
        <f t="shared" si="1"/>
        <v>1295.2182999999995</v>
      </c>
    </row>
    <row r="11" spans="1:22" ht="15" customHeight="1">
      <c r="A11" s="2"/>
      <c r="B11" s="2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</row>
    <row r="12" spans="1:22" ht="15" customHeight="1">
      <c r="A12" s="2"/>
      <c r="B12" s="19" t="s">
        <v>4</v>
      </c>
      <c r="C12" s="20">
        <f t="shared" ref="C12:V12" si="2">C318</f>
        <v>675.24397501914893</v>
      </c>
      <c r="D12" s="20">
        <f t="shared" si="2"/>
        <v>695.70182206424124</v>
      </c>
      <c r="E12" s="20">
        <f t="shared" si="2"/>
        <v>716.12406168928351</v>
      </c>
      <c r="F12" s="20">
        <f t="shared" si="2"/>
        <v>758.0964771931956</v>
      </c>
      <c r="G12" s="20">
        <f t="shared" si="2"/>
        <v>804.76718262717304</v>
      </c>
      <c r="H12" s="20">
        <f t="shared" si="2"/>
        <v>750.31789315669289</v>
      </c>
      <c r="I12" s="20">
        <f t="shared" si="2"/>
        <v>751.86034386612357</v>
      </c>
      <c r="J12" s="20">
        <f t="shared" si="2"/>
        <v>750.06729461078885</v>
      </c>
      <c r="K12" s="20">
        <f t="shared" si="2"/>
        <v>749.05362446851973</v>
      </c>
      <c r="L12" s="20">
        <f t="shared" si="2"/>
        <v>749.05362446851973</v>
      </c>
      <c r="M12" s="20">
        <f t="shared" si="2"/>
        <v>749.05362446851973</v>
      </c>
      <c r="N12" s="20">
        <f t="shared" si="2"/>
        <v>749.05362446851973</v>
      </c>
      <c r="O12" s="20">
        <f t="shared" si="2"/>
        <v>749.05362446851973</v>
      </c>
      <c r="P12" s="20">
        <f t="shared" si="2"/>
        <v>749.05362446851973</v>
      </c>
      <c r="Q12" s="20">
        <f t="shared" si="2"/>
        <v>749.05362446851973</v>
      </c>
      <c r="R12" s="20">
        <f t="shared" si="2"/>
        <v>749.05362446851973</v>
      </c>
      <c r="S12" s="20">
        <f t="shared" si="2"/>
        <v>749.05362446851973</v>
      </c>
      <c r="T12" s="20">
        <f t="shared" si="2"/>
        <v>749.05362446851973</v>
      </c>
      <c r="U12" s="20">
        <f t="shared" si="2"/>
        <v>749.05362446851973</v>
      </c>
      <c r="V12" s="20">
        <f t="shared" si="2"/>
        <v>749.05362446851973</v>
      </c>
    </row>
    <row r="13" spans="1:22" ht="15" customHeight="1">
      <c r="A13" s="2"/>
      <c r="B13" s="2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</row>
    <row r="14" spans="1:22" ht="15" customHeight="1">
      <c r="A14" s="2"/>
      <c r="B14" s="18" t="s">
        <v>5</v>
      </c>
      <c r="C14" s="20">
        <f t="shared" ref="C14:V14" si="3">SUM(C8,C10,C12)</f>
        <v>19980.479675019145</v>
      </c>
      <c r="D14" s="20">
        <f t="shared" si="3"/>
        <v>21195.788522064242</v>
      </c>
      <c r="E14" s="20">
        <f t="shared" si="3"/>
        <v>21296.060761689281</v>
      </c>
      <c r="F14" s="20">
        <f t="shared" si="3"/>
        <v>21785.323177193193</v>
      </c>
      <c r="G14" s="20">
        <f t="shared" si="3"/>
        <v>22087.663882627174</v>
      </c>
      <c r="H14" s="20">
        <f t="shared" si="3"/>
        <v>21357.233593156696</v>
      </c>
      <c r="I14" s="20">
        <f t="shared" si="3"/>
        <v>21359.956043866125</v>
      </c>
      <c r="J14" s="20">
        <f t="shared" si="3"/>
        <v>19339.422994610788</v>
      </c>
      <c r="K14" s="20">
        <f t="shared" si="3"/>
        <v>19375.909324468521</v>
      </c>
      <c r="L14" s="20">
        <f t="shared" si="3"/>
        <v>19358.289324468518</v>
      </c>
      <c r="M14" s="20">
        <f t="shared" si="3"/>
        <v>19392.173524468519</v>
      </c>
      <c r="N14" s="20">
        <f t="shared" si="3"/>
        <v>17423.474524468518</v>
      </c>
      <c r="O14" s="20">
        <f t="shared" si="3"/>
        <v>13264.889324468519</v>
      </c>
      <c r="P14" s="20">
        <f t="shared" si="3"/>
        <v>13224.83332446852</v>
      </c>
      <c r="Q14" s="20">
        <f t="shared" si="3"/>
        <v>12923.596324468519</v>
      </c>
      <c r="R14" s="20">
        <f t="shared" si="3"/>
        <v>12923.595384468519</v>
      </c>
      <c r="S14" s="20">
        <f t="shared" si="3"/>
        <v>12563.54738446852</v>
      </c>
      <c r="T14" s="20">
        <f t="shared" si="3"/>
        <v>12543.567384468519</v>
      </c>
      <c r="U14" s="20">
        <f t="shared" si="3"/>
        <v>12540.88738446852</v>
      </c>
      <c r="V14" s="20">
        <f t="shared" si="3"/>
        <v>12538.239984468519</v>
      </c>
    </row>
    <row r="15" spans="1:22" ht="1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" customHeight="1">
      <c r="A16" s="2"/>
      <c r="B16" s="19" t="s">
        <v>6</v>
      </c>
      <c r="C16" s="21">
        <f t="shared" ref="C16:E16" si="4">C6*(1+0.244314113428073)-C14</f>
        <v>-963.63012833544053</v>
      </c>
      <c r="D16" s="21">
        <f t="shared" si="4"/>
        <v>-1352.1792311868994</v>
      </c>
      <c r="E16" s="21">
        <f t="shared" si="4"/>
        <v>175.39437280389393</v>
      </c>
      <c r="F16" s="21">
        <f t="shared" ref="F16:V16" si="5">F6*(1+0.250037703536779)-F14</f>
        <v>1875.3939865082211</v>
      </c>
      <c r="G16" s="21">
        <f t="shared" si="5"/>
        <v>2601.2786849828844</v>
      </c>
      <c r="H16" s="21">
        <f t="shared" si="5"/>
        <v>4332.0030971753185</v>
      </c>
      <c r="I16" s="21">
        <f t="shared" si="5"/>
        <v>5298.5876417105828</v>
      </c>
      <c r="J16" s="21">
        <f t="shared" si="5"/>
        <v>8011.9291701940456</v>
      </c>
      <c r="K16" s="21">
        <f t="shared" si="5"/>
        <v>8300.6453512102562</v>
      </c>
      <c r="L16" s="21">
        <f t="shared" si="5"/>
        <v>8583.6710499453329</v>
      </c>
      <c r="M16" s="21">
        <f t="shared" si="5"/>
        <v>8752.9064773972386</v>
      </c>
      <c r="N16" s="21">
        <f t="shared" si="5"/>
        <v>10865.349686031779</v>
      </c>
      <c r="O16" s="21">
        <f t="shared" si="5"/>
        <v>15168.303059761734</v>
      </c>
      <c r="P16" s="21">
        <f t="shared" si="5"/>
        <v>15449.005017731193</v>
      </c>
      <c r="Q16" s="21">
        <f t="shared" si="5"/>
        <v>16148.631039588527</v>
      </c>
      <c r="R16" s="21">
        <f t="shared" si="5"/>
        <v>16607.799600959224</v>
      </c>
      <c r="S16" s="21">
        <f t="shared" si="5"/>
        <v>17344.750791297491</v>
      </c>
      <c r="T16" s="21">
        <f t="shared" si="5"/>
        <v>17809.867905844738</v>
      </c>
      <c r="U16" s="21">
        <f t="shared" si="5"/>
        <v>18264.192919807174</v>
      </c>
      <c r="V16" s="21">
        <f t="shared" si="5"/>
        <v>18754.410154007121</v>
      </c>
    </row>
    <row r="17" spans="1:22" ht="1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5" customHeight="1">
      <c r="A18" s="2"/>
      <c r="B18" s="19" t="s">
        <v>305</v>
      </c>
      <c r="C18" s="22">
        <f t="shared" ref="C18:V18" si="6">C14/C6-1</f>
        <v>0.30736654310990708</v>
      </c>
      <c r="D18" s="22">
        <f t="shared" si="6"/>
        <v>0.32910391535305306</v>
      </c>
      <c r="E18" s="22">
        <f t="shared" si="6"/>
        <v>0.23414965591326098</v>
      </c>
      <c r="F18" s="22">
        <f t="shared" si="6"/>
        <v>0.15095730897807558</v>
      </c>
      <c r="G18" s="22">
        <f t="shared" si="6"/>
        <v>0.11833111364413829</v>
      </c>
      <c r="H18" s="22">
        <f t="shared" si="6"/>
        <v>3.924252621859825E-2</v>
      </c>
      <c r="I18" s="22">
        <f t="shared" si="6"/>
        <v>1.5832340896806407E-3</v>
      </c>
      <c r="J18" s="22">
        <f t="shared" si="6"/>
        <v>-0.11613116008876678</v>
      </c>
      <c r="K18" s="22">
        <f t="shared" si="6"/>
        <v>-0.1248687750437466</v>
      </c>
      <c r="L18" s="22">
        <f t="shared" si="6"/>
        <v>-0.13396944211124295</v>
      </c>
      <c r="M18" s="22">
        <f t="shared" si="6"/>
        <v>-0.13871454415811213</v>
      </c>
      <c r="N18" s="22">
        <f t="shared" si="6"/>
        <v>-0.23008464685096885</v>
      </c>
      <c r="O18" s="22">
        <f t="shared" si="6"/>
        <v>-0.41682201686136622</v>
      </c>
      <c r="P18" s="22">
        <f t="shared" si="6"/>
        <v>-0.42346259746308257</v>
      </c>
      <c r="Q18" s="22">
        <f t="shared" si="6"/>
        <v>-0.44431561886971471</v>
      </c>
      <c r="R18" s="22">
        <f t="shared" si="6"/>
        <v>-0.45295569329484053</v>
      </c>
      <c r="S18" s="22">
        <f t="shared" si="6"/>
        <v>-0.47489797552299884</v>
      </c>
      <c r="T18" s="22">
        <f t="shared" si="6"/>
        <v>-0.48342149685957192</v>
      </c>
      <c r="U18" s="22">
        <f t="shared" si="6"/>
        <v>-0.49110400260120379</v>
      </c>
      <c r="V18" s="22">
        <f t="shared" si="6"/>
        <v>-0.49913885058564944</v>
      </c>
    </row>
    <row r="19" spans="1:22" ht="15" customHeight="1" thickBo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</row>
    <row r="20" spans="1:22" ht="15" customHeight="1">
      <c r="A20" s="2"/>
      <c r="B20" s="2"/>
      <c r="C20" s="2" t="s">
        <v>7</v>
      </c>
      <c r="D20" s="2" t="s">
        <v>8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5" customHeight="1">
      <c r="A21" s="2"/>
      <c r="B21" s="2"/>
      <c r="C21" s="2"/>
      <c r="D21" s="2" t="s">
        <v>302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5" customHeight="1">
      <c r="A22" s="20"/>
      <c r="B22" s="2"/>
      <c r="C22" s="2"/>
      <c r="D22" s="2" t="s">
        <v>9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5" customHeight="1">
      <c r="A23" s="2"/>
      <c r="B23" s="23"/>
      <c r="C23" s="2"/>
      <c r="D23" s="2" t="s">
        <v>10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" customHeight="1">
      <c r="A24" s="2"/>
      <c r="B24" s="23"/>
      <c r="C24" s="2"/>
      <c r="D24" s="2" t="s">
        <v>306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" customHeight="1"/>
    <row r="26" spans="1:22" ht="20.25">
      <c r="A26" s="38" t="s">
        <v>11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</row>
    <row r="27" spans="1:22" ht="15" customHeight="1">
      <c r="A27" s="1"/>
      <c r="B27" s="1"/>
      <c r="C27" s="3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15" customHeight="1" thickBot="1">
      <c r="A28" s="14"/>
      <c r="B28" s="15"/>
      <c r="C28" s="5">
        <v>2024</v>
      </c>
      <c r="D28" s="5">
        <v>2025</v>
      </c>
      <c r="E28" s="5">
        <v>2026</v>
      </c>
      <c r="F28" s="5">
        <v>2027</v>
      </c>
      <c r="G28" s="5">
        <v>2028</v>
      </c>
      <c r="H28" s="5">
        <v>2029</v>
      </c>
      <c r="I28" s="5">
        <v>2030</v>
      </c>
      <c r="J28" s="5">
        <v>2031</v>
      </c>
      <c r="K28" s="5">
        <v>2032</v>
      </c>
      <c r="L28" s="5">
        <v>2033</v>
      </c>
      <c r="M28" s="5">
        <v>2034</v>
      </c>
      <c r="N28" s="5">
        <v>2035</v>
      </c>
      <c r="O28" s="5">
        <v>2036</v>
      </c>
      <c r="P28" s="5">
        <v>2037</v>
      </c>
      <c r="Q28" s="5">
        <v>2038</v>
      </c>
      <c r="R28" s="5">
        <v>2039</v>
      </c>
      <c r="S28" s="5">
        <v>2040</v>
      </c>
      <c r="T28" s="5">
        <v>2041</v>
      </c>
      <c r="U28" s="5">
        <v>2042</v>
      </c>
      <c r="V28" s="5">
        <v>2043</v>
      </c>
    </row>
    <row r="29" spans="1:22" ht="16.5" thickBot="1">
      <c r="A29" s="24" t="s">
        <v>12</v>
      </c>
      <c r="B29" s="25"/>
      <c r="C29" s="26">
        <f>SUM(C30,C38,C49,C56,C64,C98,C107,C173,C190,C327)</f>
        <v>14770.442059999999</v>
      </c>
      <c r="D29" s="26">
        <f t="shared" ref="D29:V29" si="7">SUM(D30,D38,D49,D56,D64,D98,D107,D173,D190,D327)</f>
        <v>15341.34006</v>
      </c>
      <c r="E29" s="26">
        <f t="shared" si="7"/>
        <v>15342.89006</v>
      </c>
      <c r="F29" s="26">
        <f t="shared" si="7"/>
        <v>15706.430060000001</v>
      </c>
      <c r="G29" s="26">
        <f t="shared" si="7"/>
        <v>15706.430060000001</v>
      </c>
      <c r="H29" s="26">
        <f t="shared" si="7"/>
        <v>14701.699059999999</v>
      </c>
      <c r="I29" s="26">
        <f t="shared" si="7"/>
        <v>14702.879059999999</v>
      </c>
      <c r="J29" s="26">
        <f t="shared" si="7"/>
        <v>14702.879059999999</v>
      </c>
      <c r="K29" s="26">
        <f t="shared" si="7"/>
        <v>14702.879059999999</v>
      </c>
      <c r="L29" s="26">
        <f t="shared" si="7"/>
        <v>14702.879059999999</v>
      </c>
      <c r="M29" s="26">
        <f t="shared" si="7"/>
        <v>14702.879059999999</v>
      </c>
      <c r="N29" s="26">
        <f t="shared" si="7"/>
        <v>14013.448059999999</v>
      </c>
      <c r="O29" s="26">
        <f t="shared" si="7"/>
        <v>10452.968060000001</v>
      </c>
      <c r="P29" s="26">
        <f t="shared" si="7"/>
        <v>10452.968060000001</v>
      </c>
      <c r="Q29" s="26">
        <f t="shared" si="7"/>
        <v>10493.968060000001</v>
      </c>
      <c r="R29" s="26">
        <f t="shared" si="7"/>
        <v>10493.968060000001</v>
      </c>
      <c r="S29" s="26">
        <f t="shared" si="7"/>
        <v>10493.968060000001</v>
      </c>
      <c r="T29" s="26">
        <f t="shared" si="7"/>
        <v>10493.968060000001</v>
      </c>
      <c r="U29" s="26">
        <f t="shared" si="7"/>
        <v>10493.968060000001</v>
      </c>
      <c r="V29" s="26">
        <f t="shared" si="7"/>
        <v>10493.968060000001</v>
      </c>
    </row>
    <row r="30" spans="1:22" ht="12" customHeight="1">
      <c r="A30" s="27" t="s">
        <v>13</v>
      </c>
      <c r="B30" s="28"/>
      <c r="C30" s="29">
        <f t="shared" ref="C30:V30" si="8">SUM(C31:C36)</f>
        <v>2468.4964</v>
      </c>
      <c r="D30" s="29">
        <f t="shared" si="8"/>
        <v>2977.5944</v>
      </c>
      <c r="E30" s="29">
        <f t="shared" si="8"/>
        <v>2977.5944</v>
      </c>
      <c r="F30" s="29">
        <f t="shared" si="8"/>
        <v>2977.5944</v>
      </c>
      <c r="G30" s="29">
        <f t="shared" si="8"/>
        <v>2977.5944</v>
      </c>
      <c r="H30" s="29">
        <f t="shared" si="8"/>
        <v>2977.5944</v>
      </c>
      <c r="I30" s="29">
        <f t="shared" si="8"/>
        <v>2977.5944</v>
      </c>
      <c r="J30" s="29">
        <f t="shared" si="8"/>
        <v>2977.5944</v>
      </c>
      <c r="K30" s="29">
        <f t="shared" si="8"/>
        <v>2977.5944</v>
      </c>
      <c r="L30" s="29">
        <f t="shared" si="8"/>
        <v>2977.5944</v>
      </c>
      <c r="M30" s="29">
        <f t="shared" si="8"/>
        <v>2977.5944</v>
      </c>
      <c r="N30" s="29">
        <f t="shared" si="8"/>
        <v>2977.5944</v>
      </c>
      <c r="O30" s="29">
        <f t="shared" si="8"/>
        <v>2977.5944</v>
      </c>
      <c r="P30" s="29">
        <f t="shared" si="8"/>
        <v>2977.5944</v>
      </c>
      <c r="Q30" s="29">
        <f t="shared" si="8"/>
        <v>2977.5944</v>
      </c>
      <c r="R30" s="29">
        <f t="shared" si="8"/>
        <v>2977.5944</v>
      </c>
      <c r="S30" s="29">
        <f t="shared" si="8"/>
        <v>2977.5944</v>
      </c>
      <c r="T30" s="29">
        <f t="shared" si="8"/>
        <v>2977.5944</v>
      </c>
      <c r="U30" s="29">
        <f t="shared" si="8"/>
        <v>2977.5944</v>
      </c>
      <c r="V30" s="29">
        <f t="shared" si="8"/>
        <v>2977.5944</v>
      </c>
    </row>
    <row r="31" spans="1:22" ht="12" customHeight="1">
      <c r="A31" s="30"/>
      <c r="B31" s="31" t="s">
        <v>26</v>
      </c>
      <c r="C31" s="7">
        <v>438.87599999999998</v>
      </c>
      <c r="D31" s="7">
        <v>438.87599999999998</v>
      </c>
      <c r="E31" s="7">
        <v>438.87599999999998</v>
      </c>
      <c r="F31" s="7">
        <v>438.87599999999998</v>
      </c>
      <c r="G31" s="7">
        <v>438.87599999999998</v>
      </c>
      <c r="H31" s="7">
        <v>438.87599999999998</v>
      </c>
      <c r="I31" s="7">
        <v>438.87599999999998</v>
      </c>
      <c r="J31" s="7">
        <v>438.87599999999998</v>
      </c>
      <c r="K31" s="7">
        <v>438.87599999999998</v>
      </c>
      <c r="L31" s="7">
        <v>438.87599999999998</v>
      </c>
      <c r="M31" s="7">
        <v>438.87599999999998</v>
      </c>
      <c r="N31" s="7">
        <v>438.87599999999998</v>
      </c>
      <c r="O31" s="7">
        <v>438.87599999999998</v>
      </c>
      <c r="P31" s="7">
        <v>438.87599999999998</v>
      </c>
      <c r="Q31" s="7">
        <v>438.87599999999998</v>
      </c>
      <c r="R31" s="7">
        <v>438.87599999999998</v>
      </c>
      <c r="S31" s="7">
        <v>438.87599999999998</v>
      </c>
      <c r="T31" s="7">
        <v>438.87599999999998</v>
      </c>
      <c r="U31" s="7">
        <v>438.87599999999998</v>
      </c>
      <c r="V31" s="7">
        <v>438.87599999999998</v>
      </c>
    </row>
    <row r="32" spans="1:22" ht="12" customHeight="1">
      <c r="A32" s="30"/>
      <c r="B32" s="31" t="s">
        <v>27</v>
      </c>
      <c r="C32" s="7">
        <v>442.38299999999998</v>
      </c>
      <c r="D32" s="7">
        <v>442.38299999999998</v>
      </c>
      <c r="E32" s="7">
        <v>442.38299999999998</v>
      </c>
      <c r="F32" s="7">
        <v>442.38299999999998</v>
      </c>
      <c r="G32" s="7">
        <v>442.38299999999998</v>
      </c>
      <c r="H32" s="7">
        <v>442.38299999999998</v>
      </c>
      <c r="I32" s="7">
        <v>442.38299999999998</v>
      </c>
      <c r="J32" s="7">
        <v>442.38299999999998</v>
      </c>
      <c r="K32" s="7">
        <v>442.38299999999998</v>
      </c>
      <c r="L32" s="7">
        <v>442.38299999999998</v>
      </c>
      <c r="M32" s="7">
        <v>442.38299999999998</v>
      </c>
      <c r="N32" s="7">
        <v>442.38299999999998</v>
      </c>
      <c r="O32" s="7">
        <v>442.38299999999998</v>
      </c>
      <c r="P32" s="7">
        <v>442.38299999999998</v>
      </c>
      <c r="Q32" s="7">
        <v>442.38299999999998</v>
      </c>
      <c r="R32" s="7">
        <v>442.38299999999998</v>
      </c>
      <c r="S32" s="7">
        <v>442.38299999999998</v>
      </c>
      <c r="T32" s="7">
        <v>442.38299999999998</v>
      </c>
      <c r="U32" s="7">
        <v>442.38299999999998</v>
      </c>
      <c r="V32" s="7">
        <v>442.38299999999998</v>
      </c>
    </row>
    <row r="33" spans="1:22" ht="12" customHeight="1">
      <c r="A33" s="30"/>
      <c r="B33" s="31" t="s">
        <v>28</v>
      </c>
      <c r="C33" s="7">
        <v>538.60134999999991</v>
      </c>
      <c r="D33" s="7">
        <v>538.60134999999991</v>
      </c>
      <c r="E33" s="7">
        <v>538.60134999999991</v>
      </c>
      <c r="F33" s="7">
        <v>538.60134999999991</v>
      </c>
      <c r="G33" s="7">
        <v>538.60134999999991</v>
      </c>
      <c r="H33" s="7">
        <v>538.60134999999991</v>
      </c>
      <c r="I33" s="7">
        <v>538.60134999999991</v>
      </c>
      <c r="J33" s="7">
        <v>538.60134999999991</v>
      </c>
      <c r="K33" s="7">
        <v>538.60134999999991</v>
      </c>
      <c r="L33" s="7">
        <v>538.60134999999991</v>
      </c>
      <c r="M33" s="7">
        <v>538.60134999999991</v>
      </c>
      <c r="N33" s="7">
        <v>538.60134999999991</v>
      </c>
      <c r="O33" s="7">
        <v>538.60134999999991</v>
      </c>
      <c r="P33" s="7">
        <v>538.60134999999991</v>
      </c>
      <c r="Q33" s="7">
        <v>538.60134999999991</v>
      </c>
      <c r="R33" s="7">
        <v>538.60134999999991</v>
      </c>
      <c r="S33" s="7">
        <v>538.60134999999991</v>
      </c>
      <c r="T33" s="7">
        <v>538.60134999999991</v>
      </c>
      <c r="U33" s="7">
        <v>538.60134999999991</v>
      </c>
      <c r="V33" s="7">
        <v>538.60134999999991</v>
      </c>
    </row>
    <row r="34" spans="1:22" ht="12" customHeight="1">
      <c r="A34" s="30"/>
      <c r="B34" s="31" t="s">
        <v>29</v>
      </c>
      <c r="C34" s="7">
        <v>539.53805</v>
      </c>
      <c r="D34" s="7">
        <v>539.53805</v>
      </c>
      <c r="E34" s="7">
        <v>539.53805</v>
      </c>
      <c r="F34" s="7">
        <v>539.53805</v>
      </c>
      <c r="G34" s="7">
        <v>539.53805</v>
      </c>
      <c r="H34" s="7">
        <v>539.53805</v>
      </c>
      <c r="I34" s="7">
        <v>539.53805</v>
      </c>
      <c r="J34" s="7">
        <v>539.53805</v>
      </c>
      <c r="K34" s="7">
        <v>539.53805</v>
      </c>
      <c r="L34" s="7">
        <v>539.53805</v>
      </c>
      <c r="M34" s="7">
        <v>539.53805</v>
      </c>
      <c r="N34" s="7">
        <v>539.53805</v>
      </c>
      <c r="O34" s="7">
        <v>539.53805</v>
      </c>
      <c r="P34" s="7">
        <v>539.53805</v>
      </c>
      <c r="Q34" s="7">
        <v>539.53805</v>
      </c>
      <c r="R34" s="7">
        <v>539.53805</v>
      </c>
      <c r="S34" s="7">
        <v>539.53805</v>
      </c>
      <c r="T34" s="7">
        <v>539.53805</v>
      </c>
      <c r="U34" s="7">
        <v>539.53805</v>
      </c>
      <c r="V34" s="7">
        <v>539.53805</v>
      </c>
    </row>
    <row r="35" spans="1:22" ht="12" customHeight="1">
      <c r="A35" s="30"/>
      <c r="B35" s="31" t="s">
        <v>30</v>
      </c>
      <c r="C35" s="7">
        <v>509.09800000000001</v>
      </c>
      <c r="D35" s="7">
        <v>509.09800000000001</v>
      </c>
      <c r="E35" s="7">
        <v>509.09800000000001</v>
      </c>
      <c r="F35" s="7">
        <v>509.09800000000001</v>
      </c>
      <c r="G35" s="7">
        <v>509.09800000000001</v>
      </c>
      <c r="H35" s="7">
        <v>509.09800000000001</v>
      </c>
      <c r="I35" s="7">
        <v>509.09800000000001</v>
      </c>
      <c r="J35" s="7">
        <v>509.09800000000001</v>
      </c>
      <c r="K35" s="7">
        <v>509.09800000000001</v>
      </c>
      <c r="L35" s="7">
        <v>509.09800000000001</v>
      </c>
      <c r="M35" s="7">
        <v>509.09800000000001</v>
      </c>
      <c r="N35" s="7">
        <v>509.09800000000001</v>
      </c>
      <c r="O35" s="7">
        <v>509.09800000000001</v>
      </c>
      <c r="P35" s="7">
        <v>509.09800000000001</v>
      </c>
      <c r="Q35" s="7">
        <v>509.09800000000001</v>
      </c>
      <c r="R35" s="7">
        <v>509.09800000000001</v>
      </c>
      <c r="S35" s="7">
        <v>509.09800000000001</v>
      </c>
      <c r="T35" s="7">
        <v>509.09800000000001</v>
      </c>
      <c r="U35" s="7">
        <v>509.09800000000001</v>
      </c>
      <c r="V35" s="7">
        <v>509.09800000000001</v>
      </c>
    </row>
    <row r="36" spans="1:22" ht="12" customHeight="1">
      <c r="A36" s="30"/>
      <c r="B36" s="31" t="s">
        <v>31</v>
      </c>
      <c r="C36" s="7">
        <v>0</v>
      </c>
      <c r="D36" s="7">
        <v>509.09800000000001</v>
      </c>
      <c r="E36" s="7">
        <v>509.09800000000001</v>
      </c>
      <c r="F36" s="7">
        <v>509.09800000000001</v>
      </c>
      <c r="G36" s="7">
        <v>509.09800000000001</v>
      </c>
      <c r="H36" s="7">
        <v>509.09800000000001</v>
      </c>
      <c r="I36" s="7">
        <v>509.09800000000001</v>
      </c>
      <c r="J36" s="7">
        <v>509.09800000000001</v>
      </c>
      <c r="K36" s="7">
        <v>509.09800000000001</v>
      </c>
      <c r="L36" s="7">
        <v>509.09800000000001</v>
      </c>
      <c r="M36" s="7">
        <v>509.09800000000001</v>
      </c>
      <c r="N36" s="7">
        <v>509.09800000000001</v>
      </c>
      <c r="O36" s="7">
        <v>509.09800000000001</v>
      </c>
      <c r="P36" s="7">
        <v>509.09800000000001</v>
      </c>
      <c r="Q36" s="7">
        <v>509.09800000000001</v>
      </c>
      <c r="R36" s="7">
        <v>509.09800000000001</v>
      </c>
      <c r="S36" s="7">
        <v>509.09800000000001</v>
      </c>
      <c r="T36" s="7">
        <v>509.09800000000001</v>
      </c>
      <c r="U36" s="7">
        <v>509.09800000000001</v>
      </c>
      <c r="V36" s="7">
        <v>509.09800000000001</v>
      </c>
    </row>
    <row r="37" spans="1:22" ht="12" customHeight="1">
      <c r="A37" s="30"/>
      <c r="B37" s="31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ht="12" customHeight="1">
      <c r="A38" s="32" t="s">
        <v>14</v>
      </c>
      <c r="B38" s="33"/>
      <c r="C38" s="34">
        <f t="shared" ref="C38:V38" si="9">SUM(C39:C47)</f>
        <v>4101.6529999999993</v>
      </c>
      <c r="D38" s="34">
        <f t="shared" si="9"/>
        <v>4101.6529999999993</v>
      </c>
      <c r="E38" s="34">
        <f t="shared" si="9"/>
        <v>4101.6529999999993</v>
      </c>
      <c r="F38" s="34">
        <f t="shared" si="9"/>
        <v>4101.6529999999993</v>
      </c>
      <c r="G38" s="34">
        <f t="shared" si="9"/>
        <v>4101.6529999999993</v>
      </c>
      <c r="H38" s="34">
        <f t="shared" si="9"/>
        <v>3560.4799999999996</v>
      </c>
      <c r="I38" s="34">
        <f t="shared" si="9"/>
        <v>3560.4799999999996</v>
      </c>
      <c r="J38" s="34">
        <f t="shared" si="9"/>
        <v>3560.4799999999996</v>
      </c>
      <c r="K38" s="34">
        <f t="shared" si="9"/>
        <v>3560.4799999999996</v>
      </c>
      <c r="L38" s="34">
        <f t="shared" si="9"/>
        <v>3560.4799999999996</v>
      </c>
      <c r="M38" s="34">
        <f t="shared" si="9"/>
        <v>3560.4799999999996</v>
      </c>
      <c r="N38" s="34">
        <f t="shared" si="9"/>
        <v>3560.4799999999996</v>
      </c>
      <c r="O38" s="34">
        <f t="shared" si="9"/>
        <v>0</v>
      </c>
      <c r="P38" s="34">
        <f t="shared" si="9"/>
        <v>0</v>
      </c>
      <c r="Q38" s="34">
        <f t="shared" si="9"/>
        <v>0</v>
      </c>
      <c r="R38" s="34">
        <f t="shared" si="9"/>
        <v>0</v>
      </c>
      <c r="S38" s="34">
        <f t="shared" si="9"/>
        <v>0</v>
      </c>
      <c r="T38" s="34">
        <f t="shared" si="9"/>
        <v>0</v>
      </c>
      <c r="U38" s="34">
        <f t="shared" si="9"/>
        <v>0</v>
      </c>
      <c r="V38" s="34">
        <f t="shared" si="9"/>
        <v>0</v>
      </c>
    </row>
    <row r="39" spans="1:22" ht="12" customHeight="1">
      <c r="A39" s="30"/>
      <c r="B39" s="31" t="s">
        <v>32</v>
      </c>
      <c r="C39" s="7">
        <v>780</v>
      </c>
      <c r="D39" s="7">
        <v>780</v>
      </c>
      <c r="E39" s="7">
        <v>780</v>
      </c>
      <c r="F39" s="7">
        <v>780</v>
      </c>
      <c r="G39" s="7">
        <v>780</v>
      </c>
      <c r="H39" s="7">
        <v>780</v>
      </c>
      <c r="I39" s="7">
        <v>780</v>
      </c>
      <c r="J39" s="7">
        <v>780</v>
      </c>
      <c r="K39" s="7">
        <v>780</v>
      </c>
      <c r="L39" s="7">
        <v>780</v>
      </c>
      <c r="M39" s="7">
        <v>780</v>
      </c>
      <c r="N39" s="7">
        <v>780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</row>
    <row r="40" spans="1:22" ht="12" customHeight="1">
      <c r="A40" s="30"/>
      <c r="B40" s="31" t="s">
        <v>33</v>
      </c>
      <c r="C40" s="7">
        <v>758</v>
      </c>
      <c r="D40" s="7">
        <v>758</v>
      </c>
      <c r="E40" s="7">
        <v>758</v>
      </c>
      <c r="F40" s="7">
        <v>758</v>
      </c>
      <c r="G40" s="7">
        <v>758</v>
      </c>
      <c r="H40" s="7">
        <v>758</v>
      </c>
      <c r="I40" s="7">
        <v>758</v>
      </c>
      <c r="J40" s="7">
        <v>758</v>
      </c>
      <c r="K40" s="7">
        <v>758</v>
      </c>
      <c r="L40" s="7">
        <v>758</v>
      </c>
      <c r="M40" s="7">
        <v>758</v>
      </c>
      <c r="N40" s="7">
        <v>758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</row>
    <row r="41" spans="1:22" ht="12" customHeight="1">
      <c r="A41" s="30"/>
      <c r="B41" s="31" t="s">
        <v>34</v>
      </c>
      <c r="C41" s="7">
        <v>934</v>
      </c>
      <c r="D41" s="7">
        <v>934</v>
      </c>
      <c r="E41" s="7">
        <v>934</v>
      </c>
      <c r="F41" s="7">
        <v>934</v>
      </c>
      <c r="G41" s="7">
        <v>934</v>
      </c>
      <c r="H41" s="7">
        <v>934</v>
      </c>
      <c r="I41" s="7">
        <v>934</v>
      </c>
      <c r="J41" s="7">
        <v>934</v>
      </c>
      <c r="K41" s="7">
        <v>934</v>
      </c>
      <c r="L41" s="7">
        <v>934</v>
      </c>
      <c r="M41" s="7">
        <v>934</v>
      </c>
      <c r="N41" s="7">
        <v>934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</row>
    <row r="42" spans="1:22" ht="12" customHeight="1">
      <c r="A42" s="30"/>
      <c r="B42" s="31" t="s">
        <v>35</v>
      </c>
      <c r="C42" s="7">
        <v>944</v>
      </c>
      <c r="D42" s="7">
        <v>944</v>
      </c>
      <c r="E42" s="7">
        <v>944</v>
      </c>
      <c r="F42" s="7">
        <v>944</v>
      </c>
      <c r="G42" s="7">
        <v>944</v>
      </c>
      <c r="H42" s="7">
        <v>944</v>
      </c>
      <c r="I42" s="7">
        <v>944</v>
      </c>
      <c r="J42" s="7">
        <v>944</v>
      </c>
      <c r="K42" s="7">
        <v>944</v>
      </c>
      <c r="L42" s="7">
        <v>944</v>
      </c>
      <c r="M42" s="7">
        <v>944</v>
      </c>
      <c r="N42" s="7">
        <v>944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</row>
    <row r="43" spans="1:22" ht="12" customHeight="1">
      <c r="A43" s="30"/>
      <c r="B43" s="31" t="s">
        <v>36</v>
      </c>
      <c r="C43" s="7">
        <v>72.240000000000009</v>
      </c>
      <c r="D43" s="7">
        <v>72.240000000000009</v>
      </c>
      <c r="E43" s="7">
        <v>72.240000000000009</v>
      </c>
      <c r="F43" s="7">
        <v>72.240000000000009</v>
      </c>
      <c r="G43" s="7">
        <v>72.240000000000009</v>
      </c>
      <c r="H43" s="7">
        <v>72.240000000000009</v>
      </c>
      <c r="I43" s="7">
        <v>72.240000000000009</v>
      </c>
      <c r="J43" s="7">
        <v>72.240000000000009</v>
      </c>
      <c r="K43" s="7">
        <v>72.240000000000009</v>
      </c>
      <c r="L43" s="7">
        <v>72.240000000000009</v>
      </c>
      <c r="M43" s="7">
        <v>72.240000000000009</v>
      </c>
      <c r="N43" s="7">
        <v>72.240000000000009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</row>
    <row r="44" spans="1:22" ht="12" customHeight="1">
      <c r="A44" s="30"/>
      <c r="B44" s="31" t="s">
        <v>37</v>
      </c>
      <c r="C44" s="7">
        <v>72.240000000000009</v>
      </c>
      <c r="D44" s="7">
        <v>72.240000000000009</v>
      </c>
      <c r="E44" s="7">
        <v>72.240000000000009</v>
      </c>
      <c r="F44" s="7">
        <v>72.240000000000009</v>
      </c>
      <c r="G44" s="7">
        <v>72.240000000000009</v>
      </c>
      <c r="H44" s="7">
        <v>72.240000000000009</v>
      </c>
      <c r="I44" s="7">
        <v>72.240000000000009</v>
      </c>
      <c r="J44" s="7">
        <v>72.240000000000009</v>
      </c>
      <c r="K44" s="7">
        <v>72.240000000000009</v>
      </c>
      <c r="L44" s="7">
        <v>72.240000000000009</v>
      </c>
      <c r="M44" s="7">
        <v>72.240000000000009</v>
      </c>
      <c r="N44" s="7">
        <v>72.240000000000009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</row>
    <row r="45" spans="1:22" ht="12" customHeight="1">
      <c r="A45" s="30"/>
      <c r="B45" s="31" t="s">
        <v>38</v>
      </c>
      <c r="C45" s="7">
        <v>541.173</v>
      </c>
      <c r="D45" s="7">
        <v>541.173</v>
      </c>
      <c r="E45" s="7">
        <v>541.173</v>
      </c>
      <c r="F45" s="7">
        <v>541.173</v>
      </c>
      <c r="G45" s="7">
        <v>541.173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</row>
    <row r="46" spans="1:22" ht="12" customHeight="1">
      <c r="A46" s="30"/>
      <c r="B46" s="31" t="s">
        <v>39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</row>
    <row r="47" spans="1:22" ht="12" customHeight="1">
      <c r="A47" s="30"/>
      <c r="B47" s="31" t="s">
        <v>40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</row>
    <row r="48" spans="1:22" ht="12" customHeight="1">
      <c r="A48" s="30"/>
      <c r="B48" s="31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12" customHeight="1">
      <c r="A49" s="32" t="s">
        <v>15</v>
      </c>
      <c r="B49" s="33"/>
      <c r="C49" s="34">
        <f t="shared" ref="C49:V49" si="10">SUM(C50:C54)</f>
        <v>4149.7</v>
      </c>
      <c r="D49" s="34">
        <f t="shared" si="10"/>
        <v>4181.7</v>
      </c>
      <c r="E49" s="34">
        <f t="shared" si="10"/>
        <v>4181.7</v>
      </c>
      <c r="F49" s="34">
        <f t="shared" si="10"/>
        <v>4181.7</v>
      </c>
      <c r="G49" s="34">
        <f t="shared" si="10"/>
        <v>4181.7</v>
      </c>
      <c r="H49" s="34">
        <f t="shared" si="10"/>
        <v>4181.7</v>
      </c>
      <c r="I49" s="34">
        <f t="shared" si="10"/>
        <v>4181.7</v>
      </c>
      <c r="J49" s="34">
        <f t="shared" si="10"/>
        <v>4181.7</v>
      </c>
      <c r="K49" s="34">
        <f t="shared" si="10"/>
        <v>4181.7</v>
      </c>
      <c r="L49" s="34">
        <f t="shared" si="10"/>
        <v>4181.7</v>
      </c>
      <c r="M49" s="34">
        <f t="shared" si="10"/>
        <v>4181.7</v>
      </c>
      <c r="N49" s="34">
        <f t="shared" si="10"/>
        <v>4181.7</v>
      </c>
      <c r="O49" s="34">
        <f t="shared" si="10"/>
        <v>4181.7</v>
      </c>
      <c r="P49" s="34">
        <f t="shared" si="10"/>
        <v>4181.7</v>
      </c>
      <c r="Q49" s="34">
        <f t="shared" si="10"/>
        <v>4181.7</v>
      </c>
      <c r="R49" s="34">
        <f t="shared" si="10"/>
        <v>4181.7</v>
      </c>
      <c r="S49" s="34">
        <f t="shared" si="10"/>
        <v>4181.7</v>
      </c>
      <c r="T49" s="34">
        <f t="shared" si="10"/>
        <v>4181.7</v>
      </c>
      <c r="U49" s="34">
        <f t="shared" si="10"/>
        <v>4181.7</v>
      </c>
      <c r="V49" s="34">
        <f t="shared" si="10"/>
        <v>4181.7</v>
      </c>
    </row>
    <row r="50" spans="1:22" ht="12" customHeight="1">
      <c r="A50" s="30"/>
      <c r="B50" s="31" t="s">
        <v>41</v>
      </c>
      <c r="C50" s="7">
        <v>945</v>
      </c>
      <c r="D50" s="7">
        <v>945</v>
      </c>
      <c r="E50" s="7">
        <v>945</v>
      </c>
      <c r="F50" s="7">
        <v>945</v>
      </c>
      <c r="G50" s="7">
        <v>945</v>
      </c>
      <c r="H50" s="7">
        <v>945</v>
      </c>
      <c r="I50" s="7">
        <v>945</v>
      </c>
      <c r="J50" s="7">
        <v>945</v>
      </c>
      <c r="K50" s="7">
        <v>945</v>
      </c>
      <c r="L50" s="7">
        <v>945</v>
      </c>
      <c r="M50" s="7">
        <v>945</v>
      </c>
      <c r="N50" s="7">
        <v>945</v>
      </c>
      <c r="O50" s="7">
        <v>945</v>
      </c>
      <c r="P50" s="7">
        <v>945</v>
      </c>
      <c r="Q50" s="7">
        <v>945</v>
      </c>
      <c r="R50" s="7">
        <v>945</v>
      </c>
      <c r="S50" s="7">
        <v>945</v>
      </c>
      <c r="T50" s="7">
        <v>945</v>
      </c>
      <c r="U50" s="7">
        <v>945</v>
      </c>
      <c r="V50" s="7">
        <v>945</v>
      </c>
    </row>
    <row r="51" spans="1:22" ht="12" customHeight="1">
      <c r="A51" s="30"/>
      <c r="B51" s="31" t="s">
        <v>42</v>
      </c>
      <c r="C51" s="7">
        <v>934</v>
      </c>
      <c r="D51" s="7">
        <v>934</v>
      </c>
      <c r="E51" s="7">
        <v>934</v>
      </c>
      <c r="F51" s="7">
        <v>934</v>
      </c>
      <c r="G51" s="7">
        <v>934</v>
      </c>
      <c r="H51" s="7">
        <v>934</v>
      </c>
      <c r="I51" s="7">
        <v>934</v>
      </c>
      <c r="J51" s="7">
        <v>934</v>
      </c>
      <c r="K51" s="7">
        <v>934</v>
      </c>
      <c r="L51" s="7">
        <v>934</v>
      </c>
      <c r="M51" s="7">
        <v>934</v>
      </c>
      <c r="N51" s="7">
        <v>934</v>
      </c>
      <c r="O51" s="7">
        <v>934</v>
      </c>
      <c r="P51" s="7">
        <v>934</v>
      </c>
      <c r="Q51" s="7">
        <v>934</v>
      </c>
      <c r="R51" s="7">
        <v>934</v>
      </c>
      <c r="S51" s="7">
        <v>934</v>
      </c>
      <c r="T51" s="7">
        <v>934</v>
      </c>
      <c r="U51" s="7">
        <v>934</v>
      </c>
      <c r="V51" s="7">
        <v>934</v>
      </c>
    </row>
    <row r="52" spans="1:22" ht="12" customHeight="1">
      <c r="A52" s="30"/>
      <c r="B52" s="31" t="s">
        <v>43</v>
      </c>
      <c r="C52" s="7">
        <v>894</v>
      </c>
      <c r="D52" s="7">
        <v>926</v>
      </c>
      <c r="E52" s="7">
        <v>926</v>
      </c>
      <c r="F52" s="7">
        <v>926</v>
      </c>
      <c r="G52" s="7">
        <v>926</v>
      </c>
      <c r="H52" s="7">
        <v>926</v>
      </c>
      <c r="I52" s="7">
        <v>926</v>
      </c>
      <c r="J52" s="7">
        <v>926</v>
      </c>
      <c r="K52" s="7">
        <v>926</v>
      </c>
      <c r="L52" s="7">
        <v>926</v>
      </c>
      <c r="M52" s="7">
        <v>926</v>
      </c>
      <c r="N52" s="7">
        <v>926</v>
      </c>
      <c r="O52" s="7">
        <v>926</v>
      </c>
      <c r="P52" s="7">
        <v>926</v>
      </c>
      <c r="Q52" s="7">
        <v>926</v>
      </c>
      <c r="R52" s="7">
        <v>926</v>
      </c>
      <c r="S52" s="7">
        <v>926</v>
      </c>
      <c r="T52" s="7">
        <v>926</v>
      </c>
      <c r="U52" s="7">
        <v>926</v>
      </c>
      <c r="V52" s="7">
        <v>926</v>
      </c>
    </row>
    <row r="53" spans="1:22" ht="12" customHeight="1">
      <c r="A53" s="30"/>
      <c r="B53" s="31" t="s">
        <v>44</v>
      </c>
      <c r="C53" s="7">
        <v>691.7</v>
      </c>
      <c r="D53" s="7">
        <v>691.7</v>
      </c>
      <c r="E53" s="7">
        <v>691.7</v>
      </c>
      <c r="F53" s="7">
        <v>691.7</v>
      </c>
      <c r="G53" s="7">
        <v>691.7</v>
      </c>
      <c r="H53" s="7">
        <v>691.7</v>
      </c>
      <c r="I53" s="7">
        <v>691.7</v>
      </c>
      <c r="J53" s="7">
        <v>691.7</v>
      </c>
      <c r="K53" s="7">
        <v>691.7</v>
      </c>
      <c r="L53" s="7">
        <v>691.7</v>
      </c>
      <c r="M53" s="7">
        <v>691.7</v>
      </c>
      <c r="N53" s="7">
        <v>691.7</v>
      </c>
      <c r="O53" s="7">
        <v>691.7</v>
      </c>
      <c r="P53" s="7">
        <v>691.7</v>
      </c>
      <c r="Q53" s="7">
        <v>691.7</v>
      </c>
      <c r="R53" s="7">
        <v>691.7</v>
      </c>
      <c r="S53" s="7">
        <v>691.7</v>
      </c>
      <c r="T53" s="7">
        <v>691.7</v>
      </c>
      <c r="U53" s="7">
        <v>691.7</v>
      </c>
      <c r="V53" s="7">
        <v>691.7</v>
      </c>
    </row>
    <row r="54" spans="1:22" ht="12" customHeight="1">
      <c r="A54" s="30"/>
      <c r="B54" s="31" t="s">
        <v>45</v>
      </c>
      <c r="C54" s="7">
        <v>685</v>
      </c>
      <c r="D54" s="7">
        <v>685</v>
      </c>
      <c r="E54" s="7">
        <v>685</v>
      </c>
      <c r="F54" s="7">
        <v>685</v>
      </c>
      <c r="G54" s="7">
        <v>685</v>
      </c>
      <c r="H54" s="7">
        <v>685</v>
      </c>
      <c r="I54" s="7">
        <v>685</v>
      </c>
      <c r="J54" s="7">
        <v>685</v>
      </c>
      <c r="K54" s="7">
        <v>685</v>
      </c>
      <c r="L54" s="7">
        <v>685</v>
      </c>
      <c r="M54" s="7">
        <v>685</v>
      </c>
      <c r="N54" s="7">
        <v>685</v>
      </c>
      <c r="O54" s="7">
        <v>685</v>
      </c>
      <c r="P54" s="7">
        <v>685</v>
      </c>
      <c r="Q54" s="7">
        <v>685</v>
      </c>
      <c r="R54" s="7">
        <v>685</v>
      </c>
      <c r="S54" s="7">
        <v>685</v>
      </c>
      <c r="T54" s="7">
        <v>685</v>
      </c>
      <c r="U54" s="7">
        <v>685</v>
      </c>
      <c r="V54" s="7">
        <v>685</v>
      </c>
    </row>
    <row r="55" spans="1:22" ht="12" customHeight="1">
      <c r="A55" s="30"/>
      <c r="B55" s="31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ht="12" customHeight="1">
      <c r="A56" s="32" t="s">
        <v>16</v>
      </c>
      <c r="B56" s="33"/>
      <c r="C56" s="34">
        <f>SUM(C57:C62)</f>
        <v>1108.107</v>
      </c>
      <c r="D56" s="34">
        <f t="shared" ref="D56:V56" si="11">SUM(D57:D62)</f>
        <v>1108.107</v>
      </c>
      <c r="E56" s="34">
        <f t="shared" si="11"/>
        <v>1108.107</v>
      </c>
      <c r="F56" s="34">
        <f t="shared" si="11"/>
        <v>1108.107</v>
      </c>
      <c r="G56" s="34">
        <f t="shared" si="11"/>
        <v>1108.107</v>
      </c>
      <c r="H56" s="34">
        <f t="shared" si="11"/>
        <v>648.43100000000004</v>
      </c>
      <c r="I56" s="34">
        <f t="shared" si="11"/>
        <v>648.43100000000004</v>
      </c>
      <c r="J56" s="34">
        <f t="shared" si="11"/>
        <v>648.43100000000004</v>
      </c>
      <c r="K56" s="34">
        <f t="shared" si="11"/>
        <v>648.43100000000004</v>
      </c>
      <c r="L56" s="34">
        <f t="shared" si="11"/>
        <v>648.43100000000004</v>
      </c>
      <c r="M56" s="34">
        <f t="shared" si="11"/>
        <v>648.43100000000004</v>
      </c>
      <c r="N56" s="34">
        <f t="shared" si="11"/>
        <v>0</v>
      </c>
      <c r="O56" s="34">
        <f t="shared" si="11"/>
        <v>0</v>
      </c>
      <c r="P56" s="34">
        <f t="shared" si="11"/>
        <v>0</v>
      </c>
      <c r="Q56" s="34">
        <f t="shared" si="11"/>
        <v>0</v>
      </c>
      <c r="R56" s="34">
        <f t="shared" si="11"/>
        <v>0</v>
      </c>
      <c r="S56" s="34">
        <f t="shared" si="11"/>
        <v>0</v>
      </c>
      <c r="T56" s="34">
        <f t="shared" si="11"/>
        <v>0</v>
      </c>
      <c r="U56" s="34">
        <f t="shared" si="11"/>
        <v>0</v>
      </c>
      <c r="V56" s="34">
        <f t="shared" si="11"/>
        <v>0</v>
      </c>
    </row>
    <row r="57" spans="1:22" ht="12" customHeight="1">
      <c r="A57" s="30"/>
      <c r="B57" s="31" t="s">
        <v>46</v>
      </c>
      <c r="C57" s="7">
        <v>127</v>
      </c>
      <c r="D57" s="7">
        <v>127</v>
      </c>
      <c r="E57" s="7">
        <v>127</v>
      </c>
      <c r="F57" s="7">
        <v>127</v>
      </c>
      <c r="G57" s="7">
        <v>127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</row>
    <row r="58" spans="1:22" ht="12" customHeight="1">
      <c r="A58" s="30"/>
      <c r="B58" s="31" t="s">
        <v>47</v>
      </c>
      <c r="C58" s="7">
        <v>128</v>
      </c>
      <c r="D58" s="7">
        <v>128</v>
      </c>
      <c r="E58" s="7">
        <v>128</v>
      </c>
      <c r="F58" s="7">
        <v>128</v>
      </c>
      <c r="G58" s="7">
        <v>128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</row>
    <row r="59" spans="1:22" ht="12" customHeight="1">
      <c r="A59" s="30"/>
      <c r="B59" s="31" t="s">
        <v>48</v>
      </c>
      <c r="C59" s="7">
        <v>102.027</v>
      </c>
      <c r="D59" s="7">
        <v>102.027</v>
      </c>
      <c r="E59" s="7">
        <v>102.027</v>
      </c>
      <c r="F59" s="7">
        <v>102.027</v>
      </c>
      <c r="G59" s="7">
        <v>102.027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</row>
    <row r="60" spans="1:22" ht="12" customHeight="1">
      <c r="A60" s="30"/>
      <c r="B60" s="31" t="s">
        <v>49</v>
      </c>
      <c r="C60" s="7">
        <v>102.649</v>
      </c>
      <c r="D60" s="7">
        <v>102.649</v>
      </c>
      <c r="E60" s="7">
        <v>102.649</v>
      </c>
      <c r="F60" s="7">
        <v>102.649</v>
      </c>
      <c r="G60" s="7">
        <v>102.649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</row>
    <row r="61" spans="1:22" ht="12" customHeight="1">
      <c r="A61" s="30"/>
      <c r="B61" s="31" t="s">
        <v>50</v>
      </c>
      <c r="C61" s="7">
        <v>322.74900000000002</v>
      </c>
      <c r="D61" s="7">
        <v>322.74900000000002</v>
      </c>
      <c r="E61" s="7">
        <v>322.74900000000002</v>
      </c>
      <c r="F61" s="7">
        <v>322.74900000000002</v>
      </c>
      <c r="G61" s="7">
        <v>322.74900000000002</v>
      </c>
      <c r="H61" s="7">
        <v>322.74900000000002</v>
      </c>
      <c r="I61" s="7">
        <v>322.74900000000002</v>
      </c>
      <c r="J61" s="7">
        <v>322.74900000000002</v>
      </c>
      <c r="K61" s="7">
        <v>322.74900000000002</v>
      </c>
      <c r="L61" s="7">
        <v>322.74900000000002</v>
      </c>
      <c r="M61" s="7">
        <v>322.74900000000002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</row>
    <row r="62" spans="1:22" ht="12" customHeight="1">
      <c r="A62" s="30"/>
      <c r="B62" s="31" t="s">
        <v>51</v>
      </c>
      <c r="C62" s="7">
        <v>325.68200000000002</v>
      </c>
      <c r="D62" s="7">
        <v>325.68200000000002</v>
      </c>
      <c r="E62" s="7">
        <v>325.68200000000002</v>
      </c>
      <c r="F62" s="7">
        <v>325.68200000000002</v>
      </c>
      <c r="G62" s="7">
        <v>325.68200000000002</v>
      </c>
      <c r="H62" s="7">
        <v>325.68200000000002</v>
      </c>
      <c r="I62" s="7">
        <v>325.68200000000002</v>
      </c>
      <c r="J62" s="7">
        <v>325.68200000000002</v>
      </c>
      <c r="K62" s="7">
        <v>325.68200000000002</v>
      </c>
      <c r="L62" s="7">
        <v>325.68200000000002</v>
      </c>
      <c r="M62" s="7">
        <v>325.68200000000002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</row>
    <row r="63" spans="1:22" ht="12" customHeight="1">
      <c r="A63" s="30"/>
      <c r="B63" s="31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ht="12" customHeight="1">
      <c r="A64" s="32" t="s">
        <v>17</v>
      </c>
      <c r="B64" s="33"/>
      <c r="C64" s="34">
        <f t="shared" ref="C64:V64" si="12">SUM(C65:C96)</f>
        <v>1879.6450000000002</v>
      </c>
      <c r="D64" s="34">
        <f t="shared" si="12"/>
        <v>1879.6450000000002</v>
      </c>
      <c r="E64" s="34">
        <f t="shared" si="12"/>
        <v>1879.6450000000002</v>
      </c>
      <c r="F64" s="34">
        <f t="shared" si="12"/>
        <v>1879.6450000000002</v>
      </c>
      <c r="G64" s="34">
        <f t="shared" si="12"/>
        <v>1879.6450000000002</v>
      </c>
      <c r="H64" s="34">
        <f t="shared" si="12"/>
        <v>1869.9430000000002</v>
      </c>
      <c r="I64" s="34">
        <f t="shared" si="12"/>
        <v>1869.9430000000002</v>
      </c>
      <c r="J64" s="34">
        <f t="shared" si="12"/>
        <v>1869.9430000000002</v>
      </c>
      <c r="K64" s="34">
        <f t="shared" si="12"/>
        <v>1869.9430000000002</v>
      </c>
      <c r="L64" s="34">
        <f t="shared" si="12"/>
        <v>1869.9430000000002</v>
      </c>
      <c r="M64" s="34">
        <f t="shared" si="12"/>
        <v>1869.9430000000002</v>
      </c>
      <c r="N64" s="34">
        <f t="shared" si="12"/>
        <v>1869.9430000000002</v>
      </c>
      <c r="O64" s="34">
        <f t="shared" si="12"/>
        <v>1869.9430000000002</v>
      </c>
      <c r="P64" s="34">
        <f t="shared" si="12"/>
        <v>1869.9430000000002</v>
      </c>
      <c r="Q64" s="34">
        <f t="shared" si="12"/>
        <v>1869.9430000000002</v>
      </c>
      <c r="R64" s="34">
        <f t="shared" si="12"/>
        <v>1869.9430000000002</v>
      </c>
      <c r="S64" s="34">
        <f t="shared" si="12"/>
        <v>1869.9430000000002</v>
      </c>
      <c r="T64" s="34">
        <f t="shared" si="12"/>
        <v>1869.9430000000002</v>
      </c>
      <c r="U64" s="34">
        <f t="shared" si="12"/>
        <v>1869.9430000000002</v>
      </c>
      <c r="V64" s="34">
        <f t="shared" si="12"/>
        <v>1869.9430000000002</v>
      </c>
    </row>
    <row r="65" spans="1:22" ht="12" customHeight="1">
      <c r="A65" s="30"/>
      <c r="B65" s="31" t="s">
        <v>52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</row>
    <row r="66" spans="1:22" ht="12" customHeight="1">
      <c r="A66" s="30"/>
      <c r="B66" s="31" t="s">
        <v>53</v>
      </c>
      <c r="C66" s="7">
        <v>9.702</v>
      </c>
      <c r="D66" s="7">
        <v>9.702</v>
      </c>
      <c r="E66" s="7">
        <v>9.702</v>
      </c>
      <c r="F66" s="7">
        <v>9.702</v>
      </c>
      <c r="G66" s="7">
        <v>9.702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</row>
    <row r="67" spans="1:22" ht="12" customHeight="1">
      <c r="A67" s="30"/>
      <c r="B67" s="31" t="s">
        <v>54</v>
      </c>
      <c r="C67" s="7">
        <v>31.433999999999997</v>
      </c>
      <c r="D67" s="7">
        <v>31.433999999999997</v>
      </c>
      <c r="E67" s="7">
        <v>31.433999999999997</v>
      </c>
      <c r="F67" s="7">
        <v>31.433999999999997</v>
      </c>
      <c r="G67" s="7">
        <v>31.433999999999997</v>
      </c>
      <c r="H67" s="7">
        <v>31.433999999999997</v>
      </c>
      <c r="I67" s="7">
        <v>31.433999999999997</v>
      </c>
      <c r="J67" s="7">
        <v>31.433999999999997</v>
      </c>
      <c r="K67" s="7">
        <v>31.433999999999997</v>
      </c>
      <c r="L67" s="7">
        <v>31.433999999999997</v>
      </c>
      <c r="M67" s="7">
        <v>31.433999999999997</v>
      </c>
      <c r="N67" s="7">
        <v>31.433999999999997</v>
      </c>
      <c r="O67" s="7">
        <v>31.433999999999997</v>
      </c>
      <c r="P67" s="7">
        <v>31.433999999999997</v>
      </c>
      <c r="Q67" s="7">
        <v>31.433999999999997</v>
      </c>
      <c r="R67" s="7">
        <v>31.433999999999997</v>
      </c>
      <c r="S67" s="7">
        <v>31.433999999999997</v>
      </c>
      <c r="T67" s="7">
        <v>31.433999999999997</v>
      </c>
      <c r="U67" s="7">
        <v>31.433999999999997</v>
      </c>
      <c r="V67" s="7">
        <v>31.433999999999997</v>
      </c>
    </row>
    <row r="68" spans="1:22" ht="12" customHeight="1">
      <c r="A68" s="30"/>
      <c r="B68" s="31" t="s">
        <v>55</v>
      </c>
      <c r="C68" s="7">
        <v>31.433999999999997</v>
      </c>
      <c r="D68" s="7">
        <v>31.433999999999997</v>
      </c>
      <c r="E68" s="7">
        <v>31.433999999999997</v>
      </c>
      <c r="F68" s="7">
        <v>31.433999999999997</v>
      </c>
      <c r="G68" s="7">
        <v>31.433999999999997</v>
      </c>
      <c r="H68" s="7">
        <v>31.433999999999997</v>
      </c>
      <c r="I68" s="7">
        <v>31.433999999999997</v>
      </c>
      <c r="J68" s="7">
        <v>31.433999999999997</v>
      </c>
      <c r="K68" s="7">
        <v>31.433999999999997</v>
      </c>
      <c r="L68" s="7">
        <v>31.433999999999997</v>
      </c>
      <c r="M68" s="7">
        <v>31.433999999999997</v>
      </c>
      <c r="N68" s="7">
        <v>31.433999999999997</v>
      </c>
      <c r="O68" s="7">
        <v>31.433999999999997</v>
      </c>
      <c r="P68" s="7">
        <v>31.433999999999997</v>
      </c>
      <c r="Q68" s="7">
        <v>31.433999999999997</v>
      </c>
      <c r="R68" s="7">
        <v>31.433999999999997</v>
      </c>
      <c r="S68" s="7">
        <v>31.433999999999997</v>
      </c>
      <c r="T68" s="7">
        <v>31.433999999999997</v>
      </c>
      <c r="U68" s="7">
        <v>31.433999999999997</v>
      </c>
      <c r="V68" s="7">
        <v>31.433999999999997</v>
      </c>
    </row>
    <row r="69" spans="1:22" ht="12" customHeight="1">
      <c r="A69" s="30"/>
      <c r="B69" s="31" t="s">
        <v>56</v>
      </c>
      <c r="C69" s="7">
        <v>94.5</v>
      </c>
      <c r="D69" s="7">
        <v>94.5</v>
      </c>
      <c r="E69" s="7">
        <v>94.5</v>
      </c>
      <c r="F69" s="7">
        <v>94.5</v>
      </c>
      <c r="G69" s="7">
        <v>94.5</v>
      </c>
      <c r="H69" s="7">
        <v>94.5</v>
      </c>
      <c r="I69" s="7">
        <v>94.5</v>
      </c>
      <c r="J69" s="7">
        <v>94.5</v>
      </c>
      <c r="K69" s="7">
        <v>94.5</v>
      </c>
      <c r="L69" s="7">
        <v>94.5</v>
      </c>
      <c r="M69" s="7">
        <v>94.5</v>
      </c>
      <c r="N69" s="7">
        <v>94.5</v>
      </c>
      <c r="O69" s="7">
        <v>94.5</v>
      </c>
      <c r="P69" s="7">
        <v>94.5</v>
      </c>
      <c r="Q69" s="7">
        <v>94.5</v>
      </c>
      <c r="R69" s="7">
        <v>94.5</v>
      </c>
      <c r="S69" s="7">
        <v>94.5</v>
      </c>
      <c r="T69" s="7">
        <v>94.5</v>
      </c>
      <c r="U69" s="7">
        <v>94.5</v>
      </c>
      <c r="V69" s="7">
        <v>94.5</v>
      </c>
    </row>
    <row r="70" spans="1:22" ht="12" customHeight="1">
      <c r="A70" s="30"/>
      <c r="B70" s="31" t="s">
        <v>57</v>
      </c>
      <c r="C70" s="7">
        <v>94.5</v>
      </c>
      <c r="D70" s="7">
        <v>94.5</v>
      </c>
      <c r="E70" s="7">
        <v>94.5</v>
      </c>
      <c r="F70" s="7">
        <v>94.5</v>
      </c>
      <c r="G70" s="7">
        <v>94.5</v>
      </c>
      <c r="H70" s="7">
        <v>94.5</v>
      </c>
      <c r="I70" s="7">
        <v>94.5</v>
      </c>
      <c r="J70" s="7">
        <v>94.5</v>
      </c>
      <c r="K70" s="7">
        <v>94.5</v>
      </c>
      <c r="L70" s="7">
        <v>94.5</v>
      </c>
      <c r="M70" s="7">
        <v>94.5</v>
      </c>
      <c r="N70" s="7">
        <v>94.5</v>
      </c>
      <c r="O70" s="7">
        <v>94.5</v>
      </c>
      <c r="P70" s="7">
        <v>94.5</v>
      </c>
      <c r="Q70" s="7">
        <v>94.5</v>
      </c>
      <c r="R70" s="7">
        <v>94.5</v>
      </c>
      <c r="S70" s="7">
        <v>94.5</v>
      </c>
      <c r="T70" s="7">
        <v>94.5</v>
      </c>
      <c r="U70" s="7">
        <v>94.5</v>
      </c>
      <c r="V70" s="7">
        <v>94.5</v>
      </c>
    </row>
    <row r="71" spans="1:22" ht="12" customHeight="1">
      <c r="A71" s="30"/>
      <c r="B71" s="31" t="s">
        <v>58</v>
      </c>
      <c r="C71" s="7">
        <v>94.5</v>
      </c>
      <c r="D71" s="7">
        <v>94.5</v>
      </c>
      <c r="E71" s="7">
        <v>94.5</v>
      </c>
      <c r="F71" s="7">
        <v>94.5</v>
      </c>
      <c r="G71" s="7">
        <v>94.5</v>
      </c>
      <c r="H71" s="7">
        <v>94.5</v>
      </c>
      <c r="I71" s="7">
        <v>94.5</v>
      </c>
      <c r="J71" s="7">
        <v>94.5</v>
      </c>
      <c r="K71" s="7">
        <v>94.5</v>
      </c>
      <c r="L71" s="7">
        <v>94.5</v>
      </c>
      <c r="M71" s="7">
        <v>94.5</v>
      </c>
      <c r="N71" s="7">
        <v>94.5</v>
      </c>
      <c r="O71" s="7">
        <v>94.5</v>
      </c>
      <c r="P71" s="7">
        <v>94.5</v>
      </c>
      <c r="Q71" s="7">
        <v>94.5</v>
      </c>
      <c r="R71" s="7">
        <v>94.5</v>
      </c>
      <c r="S71" s="7">
        <v>94.5</v>
      </c>
      <c r="T71" s="7">
        <v>94.5</v>
      </c>
      <c r="U71" s="7">
        <v>94.5</v>
      </c>
      <c r="V71" s="7">
        <v>94.5</v>
      </c>
    </row>
    <row r="72" spans="1:22" ht="12" customHeight="1">
      <c r="A72" s="30"/>
      <c r="B72" s="31" t="s">
        <v>59</v>
      </c>
      <c r="C72" s="7">
        <v>94.5</v>
      </c>
      <c r="D72" s="7">
        <v>94.5</v>
      </c>
      <c r="E72" s="7">
        <v>94.5</v>
      </c>
      <c r="F72" s="7">
        <v>94.5</v>
      </c>
      <c r="G72" s="7">
        <v>94.5</v>
      </c>
      <c r="H72" s="7">
        <v>94.5</v>
      </c>
      <c r="I72" s="7">
        <v>94.5</v>
      </c>
      <c r="J72" s="7">
        <v>94.5</v>
      </c>
      <c r="K72" s="7">
        <v>94.5</v>
      </c>
      <c r="L72" s="7">
        <v>94.5</v>
      </c>
      <c r="M72" s="7">
        <v>94.5</v>
      </c>
      <c r="N72" s="7">
        <v>94.5</v>
      </c>
      <c r="O72" s="7">
        <v>94.5</v>
      </c>
      <c r="P72" s="7">
        <v>94.5</v>
      </c>
      <c r="Q72" s="7">
        <v>94.5</v>
      </c>
      <c r="R72" s="7">
        <v>94.5</v>
      </c>
      <c r="S72" s="7">
        <v>94.5</v>
      </c>
      <c r="T72" s="7">
        <v>94.5</v>
      </c>
      <c r="U72" s="7">
        <v>94.5</v>
      </c>
      <c r="V72" s="7">
        <v>94.5</v>
      </c>
    </row>
    <row r="73" spans="1:22" ht="12" customHeight="1">
      <c r="A73" s="30"/>
      <c r="B73" s="31" t="s">
        <v>60</v>
      </c>
      <c r="C73" s="7">
        <v>94.5</v>
      </c>
      <c r="D73" s="7">
        <v>94.5</v>
      </c>
      <c r="E73" s="7">
        <v>94.5</v>
      </c>
      <c r="F73" s="7">
        <v>94.5</v>
      </c>
      <c r="G73" s="7">
        <v>94.5</v>
      </c>
      <c r="H73" s="7">
        <v>94.5</v>
      </c>
      <c r="I73" s="7">
        <v>94.5</v>
      </c>
      <c r="J73" s="7">
        <v>94.5</v>
      </c>
      <c r="K73" s="7">
        <v>94.5</v>
      </c>
      <c r="L73" s="7">
        <v>94.5</v>
      </c>
      <c r="M73" s="7">
        <v>94.5</v>
      </c>
      <c r="N73" s="7">
        <v>94.5</v>
      </c>
      <c r="O73" s="7">
        <v>94.5</v>
      </c>
      <c r="P73" s="7">
        <v>94.5</v>
      </c>
      <c r="Q73" s="7">
        <v>94.5</v>
      </c>
      <c r="R73" s="7">
        <v>94.5</v>
      </c>
      <c r="S73" s="7">
        <v>94.5</v>
      </c>
      <c r="T73" s="7">
        <v>94.5</v>
      </c>
      <c r="U73" s="7">
        <v>94.5</v>
      </c>
      <c r="V73" s="7">
        <v>94.5</v>
      </c>
    </row>
    <row r="74" spans="1:22" ht="12" customHeight="1">
      <c r="A74" s="30"/>
      <c r="B74" s="31" t="s">
        <v>61</v>
      </c>
      <c r="C74" s="7">
        <v>94.5</v>
      </c>
      <c r="D74" s="7">
        <v>94.5</v>
      </c>
      <c r="E74" s="7">
        <v>94.5</v>
      </c>
      <c r="F74" s="7">
        <v>94.5</v>
      </c>
      <c r="G74" s="7">
        <v>94.5</v>
      </c>
      <c r="H74" s="7">
        <v>94.5</v>
      </c>
      <c r="I74" s="7">
        <v>94.5</v>
      </c>
      <c r="J74" s="7">
        <v>94.5</v>
      </c>
      <c r="K74" s="7">
        <v>94.5</v>
      </c>
      <c r="L74" s="7">
        <v>94.5</v>
      </c>
      <c r="M74" s="7">
        <v>94.5</v>
      </c>
      <c r="N74" s="7">
        <v>94.5</v>
      </c>
      <c r="O74" s="7">
        <v>94.5</v>
      </c>
      <c r="P74" s="7">
        <v>94.5</v>
      </c>
      <c r="Q74" s="7">
        <v>94.5</v>
      </c>
      <c r="R74" s="7">
        <v>94.5</v>
      </c>
      <c r="S74" s="7">
        <v>94.5</v>
      </c>
      <c r="T74" s="7">
        <v>94.5</v>
      </c>
      <c r="U74" s="7">
        <v>94.5</v>
      </c>
      <c r="V74" s="7">
        <v>94.5</v>
      </c>
    </row>
    <row r="75" spans="1:22" ht="12" customHeight="1">
      <c r="A75" s="30"/>
      <c r="B75" s="31" t="s">
        <v>62</v>
      </c>
      <c r="C75" s="7">
        <v>94.5</v>
      </c>
      <c r="D75" s="7">
        <v>94.5</v>
      </c>
      <c r="E75" s="7">
        <v>94.5</v>
      </c>
      <c r="F75" s="7">
        <v>94.5</v>
      </c>
      <c r="G75" s="7">
        <v>94.5</v>
      </c>
      <c r="H75" s="7">
        <v>94.5</v>
      </c>
      <c r="I75" s="7">
        <v>94.5</v>
      </c>
      <c r="J75" s="7">
        <v>94.5</v>
      </c>
      <c r="K75" s="7">
        <v>94.5</v>
      </c>
      <c r="L75" s="7">
        <v>94.5</v>
      </c>
      <c r="M75" s="7">
        <v>94.5</v>
      </c>
      <c r="N75" s="7">
        <v>94.5</v>
      </c>
      <c r="O75" s="7">
        <v>94.5</v>
      </c>
      <c r="P75" s="7">
        <v>94.5</v>
      </c>
      <c r="Q75" s="7">
        <v>94.5</v>
      </c>
      <c r="R75" s="7">
        <v>94.5</v>
      </c>
      <c r="S75" s="7">
        <v>94.5</v>
      </c>
      <c r="T75" s="7">
        <v>94.5</v>
      </c>
      <c r="U75" s="7">
        <v>94.5</v>
      </c>
      <c r="V75" s="7">
        <v>94.5</v>
      </c>
    </row>
    <row r="76" spans="1:22" ht="12" customHeight="1">
      <c r="A76" s="30"/>
      <c r="B76" s="31" t="s">
        <v>63</v>
      </c>
      <c r="C76" s="7">
        <v>94.5</v>
      </c>
      <c r="D76" s="7">
        <v>94.5</v>
      </c>
      <c r="E76" s="7">
        <v>94.5</v>
      </c>
      <c r="F76" s="7">
        <v>94.5</v>
      </c>
      <c r="G76" s="7">
        <v>94.5</v>
      </c>
      <c r="H76" s="7">
        <v>94.5</v>
      </c>
      <c r="I76" s="7">
        <v>94.5</v>
      </c>
      <c r="J76" s="7">
        <v>94.5</v>
      </c>
      <c r="K76" s="7">
        <v>94.5</v>
      </c>
      <c r="L76" s="7">
        <v>94.5</v>
      </c>
      <c r="M76" s="7">
        <v>94.5</v>
      </c>
      <c r="N76" s="7">
        <v>94.5</v>
      </c>
      <c r="O76" s="7">
        <v>94.5</v>
      </c>
      <c r="P76" s="7">
        <v>94.5</v>
      </c>
      <c r="Q76" s="7">
        <v>94.5</v>
      </c>
      <c r="R76" s="7">
        <v>94.5</v>
      </c>
      <c r="S76" s="7">
        <v>94.5</v>
      </c>
      <c r="T76" s="7">
        <v>94.5</v>
      </c>
      <c r="U76" s="7">
        <v>94.5</v>
      </c>
      <c r="V76" s="7">
        <v>94.5</v>
      </c>
    </row>
    <row r="77" spans="1:22" ht="12" customHeight="1">
      <c r="A77" s="30"/>
      <c r="B77" s="31" t="s">
        <v>64</v>
      </c>
      <c r="C77" s="7">
        <v>55.427999999999997</v>
      </c>
      <c r="D77" s="7">
        <v>55.427999999999997</v>
      </c>
      <c r="E77" s="7">
        <v>55.427999999999997</v>
      </c>
      <c r="F77" s="7">
        <v>55.427999999999997</v>
      </c>
      <c r="G77" s="7">
        <v>55.427999999999997</v>
      </c>
      <c r="H77" s="7">
        <v>55.427999999999997</v>
      </c>
      <c r="I77" s="7">
        <v>55.427999999999997</v>
      </c>
      <c r="J77" s="7">
        <v>55.427999999999997</v>
      </c>
      <c r="K77" s="7">
        <v>55.427999999999997</v>
      </c>
      <c r="L77" s="7">
        <v>55.427999999999997</v>
      </c>
      <c r="M77" s="7">
        <v>55.427999999999997</v>
      </c>
      <c r="N77" s="7">
        <v>55.427999999999997</v>
      </c>
      <c r="O77" s="7">
        <v>55.427999999999997</v>
      </c>
      <c r="P77" s="7">
        <v>55.427999999999997</v>
      </c>
      <c r="Q77" s="7">
        <v>55.427999999999997</v>
      </c>
      <c r="R77" s="7">
        <v>55.427999999999997</v>
      </c>
      <c r="S77" s="7">
        <v>55.427999999999997</v>
      </c>
      <c r="T77" s="7">
        <v>55.427999999999997</v>
      </c>
      <c r="U77" s="7">
        <v>55.427999999999997</v>
      </c>
      <c r="V77" s="7">
        <v>55.427999999999997</v>
      </c>
    </row>
    <row r="78" spans="1:22" ht="12" customHeight="1">
      <c r="A78" s="30"/>
      <c r="B78" s="31" t="s">
        <v>65</v>
      </c>
      <c r="C78" s="7">
        <v>55.427999999999997</v>
      </c>
      <c r="D78" s="7">
        <v>55.427999999999997</v>
      </c>
      <c r="E78" s="7">
        <v>55.427999999999997</v>
      </c>
      <c r="F78" s="7">
        <v>55.427999999999997</v>
      </c>
      <c r="G78" s="7">
        <v>55.427999999999997</v>
      </c>
      <c r="H78" s="7">
        <v>55.427999999999997</v>
      </c>
      <c r="I78" s="7">
        <v>55.427999999999997</v>
      </c>
      <c r="J78" s="7">
        <v>55.427999999999997</v>
      </c>
      <c r="K78" s="7">
        <v>55.427999999999997</v>
      </c>
      <c r="L78" s="7">
        <v>55.427999999999997</v>
      </c>
      <c r="M78" s="7">
        <v>55.427999999999997</v>
      </c>
      <c r="N78" s="7">
        <v>55.427999999999997</v>
      </c>
      <c r="O78" s="7">
        <v>55.427999999999997</v>
      </c>
      <c r="P78" s="7">
        <v>55.427999999999997</v>
      </c>
      <c r="Q78" s="7">
        <v>55.427999999999997</v>
      </c>
      <c r="R78" s="7">
        <v>55.427999999999997</v>
      </c>
      <c r="S78" s="7">
        <v>55.427999999999997</v>
      </c>
      <c r="T78" s="7">
        <v>55.427999999999997</v>
      </c>
      <c r="U78" s="7">
        <v>55.427999999999997</v>
      </c>
      <c r="V78" s="7">
        <v>55.427999999999997</v>
      </c>
    </row>
    <row r="79" spans="1:22" ht="12" customHeight="1">
      <c r="A79" s="30"/>
      <c r="B79" s="31" t="s">
        <v>66</v>
      </c>
      <c r="C79" s="7">
        <v>55.427999999999997</v>
      </c>
      <c r="D79" s="7">
        <v>55.427999999999997</v>
      </c>
      <c r="E79" s="7">
        <v>55.427999999999997</v>
      </c>
      <c r="F79" s="7">
        <v>55.427999999999997</v>
      </c>
      <c r="G79" s="7">
        <v>55.427999999999997</v>
      </c>
      <c r="H79" s="7">
        <v>55.427999999999997</v>
      </c>
      <c r="I79" s="7">
        <v>55.427999999999997</v>
      </c>
      <c r="J79" s="7">
        <v>55.427999999999997</v>
      </c>
      <c r="K79" s="7">
        <v>55.427999999999997</v>
      </c>
      <c r="L79" s="7">
        <v>55.427999999999997</v>
      </c>
      <c r="M79" s="7">
        <v>55.427999999999997</v>
      </c>
      <c r="N79" s="7">
        <v>55.427999999999997</v>
      </c>
      <c r="O79" s="7">
        <v>55.427999999999997</v>
      </c>
      <c r="P79" s="7">
        <v>55.427999999999997</v>
      </c>
      <c r="Q79" s="7">
        <v>55.427999999999997</v>
      </c>
      <c r="R79" s="7">
        <v>55.427999999999997</v>
      </c>
      <c r="S79" s="7">
        <v>55.427999999999997</v>
      </c>
      <c r="T79" s="7">
        <v>55.427999999999997</v>
      </c>
      <c r="U79" s="7">
        <v>55.427999999999997</v>
      </c>
      <c r="V79" s="7">
        <v>55.427999999999997</v>
      </c>
    </row>
    <row r="80" spans="1:22" ht="12" customHeight="1">
      <c r="A80" s="30"/>
      <c r="B80" s="31" t="s">
        <v>67</v>
      </c>
      <c r="C80" s="7">
        <v>55.390999999999998</v>
      </c>
      <c r="D80" s="7">
        <v>55.390999999999998</v>
      </c>
      <c r="E80" s="7">
        <v>55.390999999999998</v>
      </c>
      <c r="F80" s="7">
        <v>55.390999999999998</v>
      </c>
      <c r="G80" s="7">
        <v>55.390999999999998</v>
      </c>
      <c r="H80" s="7">
        <v>55.390999999999998</v>
      </c>
      <c r="I80" s="7">
        <v>55.390999999999998</v>
      </c>
      <c r="J80" s="7">
        <v>55.390999999999998</v>
      </c>
      <c r="K80" s="7">
        <v>55.390999999999998</v>
      </c>
      <c r="L80" s="7">
        <v>55.390999999999998</v>
      </c>
      <c r="M80" s="7">
        <v>55.390999999999998</v>
      </c>
      <c r="N80" s="7">
        <v>55.390999999999998</v>
      </c>
      <c r="O80" s="7">
        <v>55.390999999999998</v>
      </c>
      <c r="P80" s="7">
        <v>55.390999999999998</v>
      </c>
      <c r="Q80" s="7">
        <v>55.390999999999998</v>
      </c>
      <c r="R80" s="7">
        <v>55.390999999999998</v>
      </c>
      <c r="S80" s="7">
        <v>55.390999999999998</v>
      </c>
      <c r="T80" s="7">
        <v>55.390999999999998</v>
      </c>
      <c r="U80" s="7">
        <v>55.390999999999998</v>
      </c>
      <c r="V80" s="7">
        <v>55.390999999999998</v>
      </c>
    </row>
    <row r="81" spans="1:22" ht="12" customHeight="1">
      <c r="A81" s="30"/>
      <c r="B81" s="31" t="s">
        <v>68</v>
      </c>
      <c r="C81" s="7">
        <v>55.390999999999998</v>
      </c>
      <c r="D81" s="7">
        <v>55.390999999999998</v>
      </c>
      <c r="E81" s="7">
        <v>55.390999999999998</v>
      </c>
      <c r="F81" s="7">
        <v>55.390999999999998</v>
      </c>
      <c r="G81" s="7">
        <v>55.390999999999998</v>
      </c>
      <c r="H81" s="7">
        <v>55.390999999999998</v>
      </c>
      <c r="I81" s="7">
        <v>55.390999999999998</v>
      </c>
      <c r="J81" s="7">
        <v>55.390999999999998</v>
      </c>
      <c r="K81" s="7">
        <v>55.390999999999998</v>
      </c>
      <c r="L81" s="7">
        <v>55.390999999999998</v>
      </c>
      <c r="M81" s="7">
        <v>55.390999999999998</v>
      </c>
      <c r="N81" s="7">
        <v>55.390999999999998</v>
      </c>
      <c r="O81" s="7">
        <v>55.390999999999998</v>
      </c>
      <c r="P81" s="7">
        <v>55.390999999999998</v>
      </c>
      <c r="Q81" s="7">
        <v>55.390999999999998</v>
      </c>
      <c r="R81" s="7">
        <v>55.390999999999998</v>
      </c>
      <c r="S81" s="7">
        <v>55.390999999999998</v>
      </c>
      <c r="T81" s="7">
        <v>55.390999999999998</v>
      </c>
      <c r="U81" s="7">
        <v>55.390999999999998</v>
      </c>
      <c r="V81" s="7">
        <v>55.390999999999998</v>
      </c>
    </row>
    <row r="82" spans="1:22" ht="12" customHeight="1">
      <c r="A82" s="30"/>
      <c r="B82" s="31" t="s">
        <v>69</v>
      </c>
      <c r="C82" s="7">
        <v>55.390999999999998</v>
      </c>
      <c r="D82" s="7">
        <v>55.390999999999998</v>
      </c>
      <c r="E82" s="7">
        <v>55.390999999999998</v>
      </c>
      <c r="F82" s="7">
        <v>55.390999999999998</v>
      </c>
      <c r="G82" s="7">
        <v>55.390999999999998</v>
      </c>
      <c r="H82" s="7">
        <v>55.390999999999998</v>
      </c>
      <c r="I82" s="7">
        <v>55.390999999999998</v>
      </c>
      <c r="J82" s="7">
        <v>55.390999999999998</v>
      </c>
      <c r="K82" s="7">
        <v>55.390999999999998</v>
      </c>
      <c r="L82" s="7">
        <v>55.390999999999998</v>
      </c>
      <c r="M82" s="7">
        <v>55.390999999999998</v>
      </c>
      <c r="N82" s="7">
        <v>55.390999999999998</v>
      </c>
      <c r="O82" s="7">
        <v>55.390999999999998</v>
      </c>
      <c r="P82" s="7">
        <v>55.390999999999998</v>
      </c>
      <c r="Q82" s="7">
        <v>55.390999999999998</v>
      </c>
      <c r="R82" s="7">
        <v>55.390999999999998</v>
      </c>
      <c r="S82" s="7">
        <v>55.390999999999998</v>
      </c>
      <c r="T82" s="7">
        <v>55.390999999999998</v>
      </c>
      <c r="U82" s="7">
        <v>55.390999999999998</v>
      </c>
      <c r="V82" s="7">
        <v>55.390999999999998</v>
      </c>
    </row>
    <row r="83" spans="1:22" ht="12" customHeight="1">
      <c r="A83" s="30"/>
      <c r="B83" s="31" t="s">
        <v>70</v>
      </c>
      <c r="C83" s="7">
        <v>55.390999999999998</v>
      </c>
      <c r="D83" s="7">
        <v>55.390999999999998</v>
      </c>
      <c r="E83" s="7">
        <v>55.390999999999998</v>
      </c>
      <c r="F83" s="7">
        <v>55.390999999999998</v>
      </c>
      <c r="G83" s="7">
        <v>55.390999999999998</v>
      </c>
      <c r="H83" s="7">
        <v>55.390999999999998</v>
      </c>
      <c r="I83" s="7">
        <v>55.390999999999998</v>
      </c>
      <c r="J83" s="7">
        <v>55.390999999999998</v>
      </c>
      <c r="K83" s="7">
        <v>55.390999999999998</v>
      </c>
      <c r="L83" s="7">
        <v>55.390999999999998</v>
      </c>
      <c r="M83" s="7">
        <v>55.390999999999998</v>
      </c>
      <c r="N83" s="7">
        <v>55.390999999999998</v>
      </c>
      <c r="O83" s="7">
        <v>55.390999999999998</v>
      </c>
      <c r="P83" s="7">
        <v>55.390999999999998</v>
      </c>
      <c r="Q83" s="7">
        <v>55.390999999999998</v>
      </c>
      <c r="R83" s="7">
        <v>55.390999999999998</v>
      </c>
      <c r="S83" s="7">
        <v>55.390999999999998</v>
      </c>
      <c r="T83" s="7">
        <v>55.390999999999998</v>
      </c>
      <c r="U83" s="7">
        <v>55.390999999999998</v>
      </c>
      <c r="V83" s="7">
        <v>55.390999999999998</v>
      </c>
    </row>
    <row r="84" spans="1:22" ht="12" customHeight="1">
      <c r="A84" s="30"/>
      <c r="B84" s="31" t="s">
        <v>71</v>
      </c>
      <c r="C84" s="7">
        <v>55.390999999999998</v>
      </c>
      <c r="D84" s="7">
        <v>55.390999999999998</v>
      </c>
      <c r="E84" s="7">
        <v>55.390999999999998</v>
      </c>
      <c r="F84" s="7">
        <v>55.390999999999998</v>
      </c>
      <c r="G84" s="7">
        <v>55.390999999999998</v>
      </c>
      <c r="H84" s="7">
        <v>55.390999999999998</v>
      </c>
      <c r="I84" s="7">
        <v>55.390999999999998</v>
      </c>
      <c r="J84" s="7">
        <v>55.390999999999998</v>
      </c>
      <c r="K84" s="7">
        <v>55.390999999999998</v>
      </c>
      <c r="L84" s="7">
        <v>55.390999999999998</v>
      </c>
      <c r="M84" s="7">
        <v>55.390999999999998</v>
      </c>
      <c r="N84" s="7">
        <v>55.390999999999998</v>
      </c>
      <c r="O84" s="7">
        <v>55.390999999999998</v>
      </c>
      <c r="P84" s="7">
        <v>55.390999999999998</v>
      </c>
      <c r="Q84" s="7">
        <v>55.390999999999998</v>
      </c>
      <c r="R84" s="7">
        <v>55.390999999999998</v>
      </c>
      <c r="S84" s="7">
        <v>55.390999999999998</v>
      </c>
      <c r="T84" s="7">
        <v>55.390999999999998</v>
      </c>
      <c r="U84" s="7">
        <v>55.390999999999998</v>
      </c>
      <c r="V84" s="7">
        <v>55.390999999999998</v>
      </c>
    </row>
    <row r="85" spans="1:22" ht="12" customHeight="1">
      <c r="A85" s="30"/>
      <c r="B85" s="31" t="s">
        <v>72</v>
      </c>
      <c r="C85" s="7">
        <v>55.390999999999998</v>
      </c>
      <c r="D85" s="7">
        <v>55.390999999999998</v>
      </c>
      <c r="E85" s="7">
        <v>55.390999999999998</v>
      </c>
      <c r="F85" s="7">
        <v>55.390999999999998</v>
      </c>
      <c r="G85" s="7">
        <v>55.390999999999998</v>
      </c>
      <c r="H85" s="7">
        <v>55.390999999999998</v>
      </c>
      <c r="I85" s="7">
        <v>55.390999999999998</v>
      </c>
      <c r="J85" s="7">
        <v>55.390999999999998</v>
      </c>
      <c r="K85" s="7">
        <v>55.390999999999998</v>
      </c>
      <c r="L85" s="7">
        <v>55.390999999999998</v>
      </c>
      <c r="M85" s="7">
        <v>55.390999999999998</v>
      </c>
      <c r="N85" s="7">
        <v>55.390999999999998</v>
      </c>
      <c r="O85" s="7">
        <v>55.390999999999998</v>
      </c>
      <c r="P85" s="7">
        <v>55.390999999999998</v>
      </c>
      <c r="Q85" s="7">
        <v>55.390999999999998</v>
      </c>
      <c r="R85" s="7">
        <v>55.390999999999998</v>
      </c>
      <c r="S85" s="7">
        <v>55.390999999999998</v>
      </c>
      <c r="T85" s="7">
        <v>55.390999999999998</v>
      </c>
      <c r="U85" s="7">
        <v>55.390999999999998</v>
      </c>
      <c r="V85" s="7">
        <v>55.390999999999998</v>
      </c>
    </row>
    <row r="86" spans="1:22" ht="12" customHeight="1">
      <c r="A86" s="30"/>
      <c r="B86" s="31" t="s">
        <v>73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</row>
    <row r="87" spans="1:22" ht="12" customHeight="1">
      <c r="A87" s="30"/>
      <c r="B87" s="31" t="s">
        <v>74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</row>
    <row r="88" spans="1:22" ht="12" customHeight="1">
      <c r="A88" s="30"/>
      <c r="B88" s="31" t="s">
        <v>75</v>
      </c>
      <c r="C88" s="7">
        <v>93</v>
      </c>
      <c r="D88" s="7">
        <v>93</v>
      </c>
      <c r="E88" s="7">
        <v>93</v>
      </c>
      <c r="F88" s="7">
        <v>93</v>
      </c>
      <c r="G88" s="7">
        <v>93</v>
      </c>
      <c r="H88" s="7">
        <v>93</v>
      </c>
      <c r="I88" s="7">
        <v>93</v>
      </c>
      <c r="J88" s="7">
        <v>93</v>
      </c>
      <c r="K88" s="7">
        <v>93</v>
      </c>
      <c r="L88" s="7">
        <v>93</v>
      </c>
      <c r="M88" s="7">
        <v>93</v>
      </c>
      <c r="N88" s="7">
        <v>93</v>
      </c>
      <c r="O88" s="7">
        <v>93</v>
      </c>
      <c r="P88" s="7">
        <v>93</v>
      </c>
      <c r="Q88" s="7">
        <v>93</v>
      </c>
      <c r="R88" s="7">
        <v>93</v>
      </c>
      <c r="S88" s="7">
        <v>93</v>
      </c>
      <c r="T88" s="7">
        <v>93</v>
      </c>
      <c r="U88" s="7">
        <v>93</v>
      </c>
      <c r="V88" s="7">
        <v>93</v>
      </c>
    </row>
    <row r="89" spans="1:22" ht="12" customHeight="1">
      <c r="A89" s="30"/>
      <c r="B89" s="31" t="s">
        <v>76</v>
      </c>
      <c r="C89" s="7">
        <v>93</v>
      </c>
      <c r="D89" s="7">
        <v>93</v>
      </c>
      <c r="E89" s="7">
        <v>93</v>
      </c>
      <c r="F89" s="7">
        <v>93</v>
      </c>
      <c r="G89" s="7">
        <v>93</v>
      </c>
      <c r="H89" s="7">
        <v>93</v>
      </c>
      <c r="I89" s="7">
        <v>93</v>
      </c>
      <c r="J89" s="7">
        <v>93</v>
      </c>
      <c r="K89" s="7">
        <v>93</v>
      </c>
      <c r="L89" s="7">
        <v>93</v>
      </c>
      <c r="M89" s="7">
        <v>93</v>
      </c>
      <c r="N89" s="7">
        <v>93</v>
      </c>
      <c r="O89" s="7">
        <v>93</v>
      </c>
      <c r="P89" s="7">
        <v>93</v>
      </c>
      <c r="Q89" s="7">
        <v>93</v>
      </c>
      <c r="R89" s="7">
        <v>93</v>
      </c>
      <c r="S89" s="7">
        <v>93</v>
      </c>
      <c r="T89" s="7">
        <v>93</v>
      </c>
      <c r="U89" s="7">
        <v>93</v>
      </c>
      <c r="V89" s="7">
        <v>93</v>
      </c>
    </row>
    <row r="90" spans="1:22" ht="12" customHeight="1">
      <c r="A90" s="30"/>
      <c r="B90" s="31" t="s">
        <v>77</v>
      </c>
      <c r="C90" s="7">
        <v>65.533000000000001</v>
      </c>
      <c r="D90" s="7">
        <v>65.533000000000001</v>
      </c>
      <c r="E90" s="7">
        <v>65.533000000000001</v>
      </c>
      <c r="F90" s="7">
        <v>65.533000000000001</v>
      </c>
      <c r="G90" s="7">
        <v>65.533000000000001</v>
      </c>
      <c r="H90" s="7">
        <v>65.533000000000001</v>
      </c>
      <c r="I90" s="7">
        <v>65.533000000000001</v>
      </c>
      <c r="J90" s="7">
        <v>65.533000000000001</v>
      </c>
      <c r="K90" s="7">
        <v>65.533000000000001</v>
      </c>
      <c r="L90" s="7">
        <v>65.533000000000001</v>
      </c>
      <c r="M90" s="7">
        <v>65.533000000000001</v>
      </c>
      <c r="N90" s="7">
        <v>65.533000000000001</v>
      </c>
      <c r="O90" s="7">
        <v>65.533000000000001</v>
      </c>
      <c r="P90" s="7">
        <v>65.533000000000001</v>
      </c>
      <c r="Q90" s="7">
        <v>65.533000000000001</v>
      </c>
      <c r="R90" s="7">
        <v>65.533000000000001</v>
      </c>
      <c r="S90" s="7">
        <v>65.533000000000001</v>
      </c>
      <c r="T90" s="7">
        <v>65.533000000000001</v>
      </c>
      <c r="U90" s="7">
        <v>65.533000000000001</v>
      </c>
      <c r="V90" s="7">
        <v>65.533000000000001</v>
      </c>
    </row>
    <row r="91" spans="1:22" ht="12" customHeight="1">
      <c r="A91" s="30"/>
      <c r="B91" s="31" t="s">
        <v>78</v>
      </c>
      <c r="C91" s="7">
        <v>64.995999999999995</v>
      </c>
      <c r="D91" s="7">
        <v>64.995999999999995</v>
      </c>
      <c r="E91" s="7">
        <v>64.995999999999995</v>
      </c>
      <c r="F91" s="7">
        <v>64.995999999999995</v>
      </c>
      <c r="G91" s="7">
        <v>64.995999999999995</v>
      </c>
      <c r="H91" s="7">
        <v>64.995999999999995</v>
      </c>
      <c r="I91" s="7">
        <v>64.995999999999995</v>
      </c>
      <c r="J91" s="7">
        <v>64.995999999999995</v>
      </c>
      <c r="K91" s="7">
        <v>64.995999999999995</v>
      </c>
      <c r="L91" s="7">
        <v>64.995999999999995</v>
      </c>
      <c r="M91" s="7">
        <v>64.995999999999995</v>
      </c>
      <c r="N91" s="7">
        <v>64.995999999999995</v>
      </c>
      <c r="O91" s="7">
        <v>64.995999999999995</v>
      </c>
      <c r="P91" s="7">
        <v>64.995999999999995</v>
      </c>
      <c r="Q91" s="7">
        <v>64.995999999999995</v>
      </c>
      <c r="R91" s="7">
        <v>64.995999999999995</v>
      </c>
      <c r="S91" s="7">
        <v>64.995999999999995</v>
      </c>
      <c r="T91" s="7">
        <v>64.995999999999995</v>
      </c>
      <c r="U91" s="7">
        <v>64.995999999999995</v>
      </c>
      <c r="V91" s="7">
        <v>64.995999999999995</v>
      </c>
    </row>
    <row r="92" spans="1:22" ht="12" customHeight="1">
      <c r="A92" s="30"/>
      <c r="B92" s="31" t="s">
        <v>79</v>
      </c>
      <c r="C92" s="7">
        <v>59.247</v>
      </c>
      <c r="D92" s="7">
        <v>59.247</v>
      </c>
      <c r="E92" s="7">
        <v>59.247</v>
      </c>
      <c r="F92" s="7">
        <v>59.247</v>
      </c>
      <c r="G92" s="7">
        <v>59.247</v>
      </c>
      <c r="H92" s="7">
        <v>59.247</v>
      </c>
      <c r="I92" s="7">
        <v>59.247</v>
      </c>
      <c r="J92" s="7">
        <v>59.247</v>
      </c>
      <c r="K92" s="7">
        <v>59.247</v>
      </c>
      <c r="L92" s="7">
        <v>59.247</v>
      </c>
      <c r="M92" s="7">
        <v>59.247</v>
      </c>
      <c r="N92" s="7">
        <v>59.247</v>
      </c>
      <c r="O92" s="7">
        <v>59.247</v>
      </c>
      <c r="P92" s="7">
        <v>59.247</v>
      </c>
      <c r="Q92" s="7">
        <v>59.247</v>
      </c>
      <c r="R92" s="7">
        <v>59.247</v>
      </c>
      <c r="S92" s="7">
        <v>59.247</v>
      </c>
      <c r="T92" s="7">
        <v>59.247</v>
      </c>
      <c r="U92" s="7">
        <v>59.247</v>
      </c>
      <c r="V92" s="7">
        <v>59.247</v>
      </c>
    </row>
    <row r="93" spans="1:22" ht="12" customHeight="1">
      <c r="A93" s="30"/>
      <c r="B93" s="31" t="s">
        <v>80</v>
      </c>
      <c r="C93" s="7">
        <v>54.533000000000001</v>
      </c>
      <c r="D93" s="7">
        <v>54.533000000000001</v>
      </c>
      <c r="E93" s="7">
        <v>54.533000000000001</v>
      </c>
      <c r="F93" s="7">
        <v>54.533000000000001</v>
      </c>
      <c r="G93" s="7">
        <v>54.533000000000001</v>
      </c>
      <c r="H93" s="7">
        <v>54.533000000000001</v>
      </c>
      <c r="I93" s="7">
        <v>54.533000000000001</v>
      </c>
      <c r="J93" s="7">
        <v>54.533000000000001</v>
      </c>
      <c r="K93" s="7">
        <v>54.533000000000001</v>
      </c>
      <c r="L93" s="7">
        <v>54.533000000000001</v>
      </c>
      <c r="M93" s="7">
        <v>54.533000000000001</v>
      </c>
      <c r="N93" s="7">
        <v>54.533000000000001</v>
      </c>
      <c r="O93" s="7">
        <v>54.533000000000001</v>
      </c>
      <c r="P93" s="7">
        <v>54.533000000000001</v>
      </c>
      <c r="Q93" s="7">
        <v>54.533000000000001</v>
      </c>
      <c r="R93" s="7">
        <v>54.533000000000001</v>
      </c>
      <c r="S93" s="7">
        <v>54.533000000000001</v>
      </c>
      <c r="T93" s="7">
        <v>54.533000000000001</v>
      </c>
      <c r="U93" s="7">
        <v>54.533000000000001</v>
      </c>
      <c r="V93" s="7">
        <v>54.533000000000001</v>
      </c>
    </row>
    <row r="94" spans="1:22" ht="12" customHeight="1">
      <c r="A94" s="30"/>
      <c r="B94" s="31" t="s">
        <v>81</v>
      </c>
      <c r="C94" s="7">
        <v>59.067999999999998</v>
      </c>
      <c r="D94" s="7">
        <v>59.067999999999998</v>
      </c>
      <c r="E94" s="7">
        <v>59.067999999999998</v>
      </c>
      <c r="F94" s="7">
        <v>59.067999999999998</v>
      </c>
      <c r="G94" s="7">
        <v>59.067999999999998</v>
      </c>
      <c r="H94" s="7">
        <v>59.067999999999998</v>
      </c>
      <c r="I94" s="7">
        <v>59.067999999999998</v>
      </c>
      <c r="J94" s="7">
        <v>59.067999999999998</v>
      </c>
      <c r="K94" s="7">
        <v>59.067999999999998</v>
      </c>
      <c r="L94" s="7">
        <v>59.067999999999998</v>
      </c>
      <c r="M94" s="7">
        <v>59.067999999999998</v>
      </c>
      <c r="N94" s="7">
        <v>59.067999999999998</v>
      </c>
      <c r="O94" s="7">
        <v>59.067999999999998</v>
      </c>
      <c r="P94" s="7">
        <v>59.067999999999998</v>
      </c>
      <c r="Q94" s="7">
        <v>59.067999999999998</v>
      </c>
      <c r="R94" s="7">
        <v>59.067999999999998</v>
      </c>
      <c r="S94" s="7">
        <v>59.067999999999998</v>
      </c>
      <c r="T94" s="7">
        <v>59.067999999999998</v>
      </c>
      <c r="U94" s="7">
        <v>59.067999999999998</v>
      </c>
      <c r="V94" s="7">
        <v>59.067999999999998</v>
      </c>
    </row>
    <row r="95" spans="1:22" ht="12" customHeight="1">
      <c r="A95" s="30"/>
      <c r="B95" s="31" t="s">
        <v>82</v>
      </c>
      <c r="C95" s="7">
        <v>63.067999999999998</v>
      </c>
      <c r="D95" s="7">
        <v>63.067999999999998</v>
      </c>
      <c r="E95" s="7">
        <v>63.067999999999998</v>
      </c>
      <c r="F95" s="7">
        <v>63.067999999999998</v>
      </c>
      <c r="G95" s="7">
        <v>63.067999999999998</v>
      </c>
      <c r="H95" s="7">
        <v>63.067999999999998</v>
      </c>
      <c r="I95" s="7">
        <v>63.067999999999998</v>
      </c>
      <c r="J95" s="7">
        <v>63.067999999999998</v>
      </c>
      <c r="K95" s="7">
        <v>63.067999999999998</v>
      </c>
      <c r="L95" s="7">
        <v>63.067999999999998</v>
      </c>
      <c r="M95" s="7">
        <v>63.067999999999998</v>
      </c>
      <c r="N95" s="7">
        <v>63.067999999999998</v>
      </c>
      <c r="O95" s="7">
        <v>63.067999999999998</v>
      </c>
      <c r="P95" s="7">
        <v>63.067999999999998</v>
      </c>
      <c r="Q95" s="7">
        <v>63.067999999999998</v>
      </c>
      <c r="R95" s="7">
        <v>63.067999999999998</v>
      </c>
      <c r="S95" s="7">
        <v>63.067999999999998</v>
      </c>
      <c r="T95" s="7">
        <v>63.067999999999998</v>
      </c>
      <c r="U95" s="7">
        <v>63.067999999999998</v>
      </c>
      <c r="V95" s="7">
        <v>63.067999999999998</v>
      </c>
    </row>
    <row r="96" spans="1:22" ht="12" customHeight="1">
      <c r="A96" s="30"/>
      <c r="B96" s="31" t="s">
        <v>83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</row>
    <row r="97" spans="1:22" ht="12" customHeight="1">
      <c r="A97" s="30"/>
      <c r="B97" s="31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12" customHeight="1">
      <c r="A98" s="32" t="s">
        <v>18</v>
      </c>
      <c r="B98" s="33"/>
      <c r="C98" s="34">
        <f t="shared" ref="C98:V98" si="13">SUM(C99:C105)</f>
        <v>403.34186000000005</v>
      </c>
      <c r="D98" s="34">
        <f t="shared" si="13"/>
        <v>403.34186000000005</v>
      </c>
      <c r="E98" s="34">
        <f t="shared" si="13"/>
        <v>403.34186000000005</v>
      </c>
      <c r="F98" s="34">
        <f t="shared" si="13"/>
        <v>403.34186000000005</v>
      </c>
      <c r="G98" s="34">
        <f t="shared" si="13"/>
        <v>403.34186000000005</v>
      </c>
      <c r="H98" s="34">
        <f t="shared" si="13"/>
        <v>403.34186000000005</v>
      </c>
      <c r="I98" s="34">
        <f t="shared" si="13"/>
        <v>403.34186000000005</v>
      </c>
      <c r="J98" s="34">
        <f t="shared" si="13"/>
        <v>403.34186000000005</v>
      </c>
      <c r="K98" s="34">
        <f t="shared" si="13"/>
        <v>403.34186000000005</v>
      </c>
      <c r="L98" s="34">
        <f t="shared" si="13"/>
        <v>403.34186000000005</v>
      </c>
      <c r="M98" s="34">
        <f t="shared" si="13"/>
        <v>403.34186000000005</v>
      </c>
      <c r="N98" s="34">
        <f t="shared" si="13"/>
        <v>403.34186000000005</v>
      </c>
      <c r="O98" s="34">
        <f t="shared" si="13"/>
        <v>403.34186000000005</v>
      </c>
      <c r="P98" s="34">
        <f t="shared" si="13"/>
        <v>403.34186000000005</v>
      </c>
      <c r="Q98" s="34">
        <f t="shared" si="13"/>
        <v>403.34186000000005</v>
      </c>
      <c r="R98" s="34">
        <f t="shared" si="13"/>
        <v>403.34186000000005</v>
      </c>
      <c r="S98" s="34">
        <f t="shared" si="13"/>
        <v>403.34186000000005</v>
      </c>
      <c r="T98" s="34">
        <f t="shared" si="13"/>
        <v>403.34186000000005</v>
      </c>
      <c r="U98" s="34">
        <f t="shared" si="13"/>
        <v>403.34186000000005</v>
      </c>
      <c r="V98" s="34">
        <f t="shared" si="13"/>
        <v>403.34186000000005</v>
      </c>
    </row>
    <row r="99" spans="1:22" ht="12" customHeight="1">
      <c r="A99" s="30"/>
      <c r="B99" s="31" t="s">
        <v>84</v>
      </c>
      <c r="C99" s="7">
        <v>63.38062</v>
      </c>
      <c r="D99" s="7">
        <v>63.38062</v>
      </c>
      <c r="E99" s="7">
        <v>63.38062</v>
      </c>
      <c r="F99" s="7">
        <v>63.38062</v>
      </c>
      <c r="G99" s="7">
        <v>63.38062</v>
      </c>
      <c r="H99" s="7">
        <v>63.38062</v>
      </c>
      <c r="I99" s="7">
        <v>63.38062</v>
      </c>
      <c r="J99" s="7">
        <v>63.38062</v>
      </c>
      <c r="K99" s="7">
        <v>63.38062</v>
      </c>
      <c r="L99" s="7">
        <v>63.38062</v>
      </c>
      <c r="M99" s="7">
        <v>63.38062</v>
      </c>
      <c r="N99" s="7">
        <v>63.38062</v>
      </c>
      <c r="O99" s="7">
        <v>63.38062</v>
      </c>
      <c r="P99" s="7">
        <v>63.38062</v>
      </c>
      <c r="Q99" s="7">
        <v>63.38062</v>
      </c>
      <c r="R99" s="7">
        <v>63.38062</v>
      </c>
      <c r="S99" s="7">
        <v>63.38062</v>
      </c>
      <c r="T99" s="7">
        <v>63.38062</v>
      </c>
      <c r="U99" s="7">
        <v>63.38062</v>
      </c>
      <c r="V99" s="7">
        <v>63.38062</v>
      </c>
    </row>
    <row r="100" spans="1:22" ht="12" customHeight="1">
      <c r="A100" s="30"/>
      <c r="B100" s="31" t="s">
        <v>85</v>
      </c>
      <c r="C100" s="7">
        <v>63.38062</v>
      </c>
      <c r="D100" s="7">
        <v>63.38062</v>
      </c>
      <c r="E100" s="7">
        <v>63.38062</v>
      </c>
      <c r="F100" s="7">
        <v>63.38062</v>
      </c>
      <c r="G100" s="7">
        <v>63.38062</v>
      </c>
      <c r="H100" s="7">
        <v>63.38062</v>
      </c>
      <c r="I100" s="7">
        <v>63.38062</v>
      </c>
      <c r="J100" s="7">
        <v>63.38062</v>
      </c>
      <c r="K100" s="7">
        <v>63.38062</v>
      </c>
      <c r="L100" s="7">
        <v>63.38062</v>
      </c>
      <c r="M100" s="7">
        <v>63.38062</v>
      </c>
      <c r="N100" s="7">
        <v>63.38062</v>
      </c>
      <c r="O100" s="7">
        <v>63.38062</v>
      </c>
      <c r="P100" s="7">
        <v>63.38062</v>
      </c>
      <c r="Q100" s="7">
        <v>63.38062</v>
      </c>
      <c r="R100" s="7">
        <v>63.38062</v>
      </c>
      <c r="S100" s="7">
        <v>63.38062</v>
      </c>
      <c r="T100" s="7">
        <v>63.38062</v>
      </c>
      <c r="U100" s="7">
        <v>63.38062</v>
      </c>
      <c r="V100" s="7">
        <v>63.38062</v>
      </c>
    </row>
    <row r="101" spans="1:22" ht="12" customHeight="1">
      <c r="A101" s="30"/>
      <c r="B101" s="31" t="s">
        <v>86</v>
      </c>
      <c r="C101" s="7">
        <v>63.38062</v>
      </c>
      <c r="D101" s="7">
        <v>63.38062</v>
      </c>
      <c r="E101" s="7">
        <v>63.38062</v>
      </c>
      <c r="F101" s="7">
        <v>63.38062</v>
      </c>
      <c r="G101" s="7">
        <v>63.38062</v>
      </c>
      <c r="H101" s="7">
        <v>63.38062</v>
      </c>
      <c r="I101" s="7">
        <v>63.38062</v>
      </c>
      <c r="J101" s="7">
        <v>63.38062</v>
      </c>
      <c r="K101" s="7">
        <v>63.38062</v>
      </c>
      <c r="L101" s="7">
        <v>63.38062</v>
      </c>
      <c r="M101" s="7">
        <v>63.38062</v>
      </c>
      <c r="N101" s="7">
        <v>63.38062</v>
      </c>
      <c r="O101" s="7">
        <v>63.38062</v>
      </c>
      <c r="P101" s="7">
        <v>63.38062</v>
      </c>
      <c r="Q101" s="7">
        <v>63.38062</v>
      </c>
      <c r="R101" s="7">
        <v>63.38062</v>
      </c>
      <c r="S101" s="7">
        <v>63.38062</v>
      </c>
      <c r="T101" s="7">
        <v>63.38062</v>
      </c>
      <c r="U101" s="7">
        <v>63.38062</v>
      </c>
      <c r="V101" s="7">
        <v>63.38062</v>
      </c>
    </row>
    <row r="102" spans="1:22" ht="12" customHeight="1">
      <c r="A102" s="30"/>
      <c r="B102" s="31" t="s">
        <v>87</v>
      </c>
      <c r="C102" s="7">
        <v>53.3</v>
      </c>
      <c r="D102" s="7">
        <v>53.3</v>
      </c>
      <c r="E102" s="7">
        <v>53.3</v>
      </c>
      <c r="F102" s="7">
        <v>53.3</v>
      </c>
      <c r="G102" s="7">
        <v>53.3</v>
      </c>
      <c r="H102" s="7">
        <v>53.3</v>
      </c>
      <c r="I102" s="7">
        <v>53.3</v>
      </c>
      <c r="J102" s="7">
        <v>53.3</v>
      </c>
      <c r="K102" s="7">
        <v>53.3</v>
      </c>
      <c r="L102" s="7">
        <v>53.3</v>
      </c>
      <c r="M102" s="7">
        <v>53.3</v>
      </c>
      <c r="N102" s="7">
        <v>53.3</v>
      </c>
      <c r="O102" s="7">
        <v>53.3</v>
      </c>
      <c r="P102" s="7">
        <v>53.3</v>
      </c>
      <c r="Q102" s="7">
        <v>53.3</v>
      </c>
      <c r="R102" s="7">
        <v>53.3</v>
      </c>
      <c r="S102" s="7">
        <v>53.3</v>
      </c>
      <c r="T102" s="7">
        <v>53.3</v>
      </c>
      <c r="U102" s="7">
        <v>53.3</v>
      </c>
      <c r="V102" s="7">
        <v>53.3</v>
      </c>
    </row>
    <row r="103" spans="1:22" ht="12" customHeight="1">
      <c r="A103" s="30"/>
      <c r="B103" s="31" t="s">
        <v>88</v>
      </c>
      <c r="C103" s="7">
        <v>53.3</v>
      </c>
      <c r="D103" s="7">
        <v>53.3</v>
      </c>
      <c r="E103" s="7">
        <v>53.3</v>
      </c>
      <c r="F103" s="7">
        <v>53.3</v>
      </c>
      <c r="G103" s="7">
        <v>53.3</v>
      </c>
      <c r="H103" s="7">
        <v>53.3</v>
      </c>
      <c r="I103" s="7">
        <v>53.3</v>
      </c>
      <c r="J103" s="7">
        <v>53.3</v>
      </c>
      <c r="K103" s="7">
        <v>53.3</v>
      </c>
      <c r="L103" s="7">
        <v>53.3</v>
      </c>
      <c r="M103" s="7">
        <v>53.3</v>
      </c>
      <c r="N103" s="7">
        <v>53.3</v>
      </c>
      <c r="O103" s="7">
        <v>53.3</v>
      </c>
      <c r="P103" s="7">
        <v>53.3</v>
      </c>
      <c r="Q103" s="7">
        <v>53.3</v>
      </c>
      <c r="R103" s="7">
        <v>53.3</v>
      </c>
      <c r="S103" s="7">
        <v>53.3</v>
      </c>
      <c r="T103" s="7">
        <v>53.3</v>
      </c>
      <c r="U103" s="7">
        <v>53.3</v>
      </c>
      <c r="V103" s="7">
        <v>53.3</v>
      </c>
    </row>
    <row r="104" spans="1:22" ht="12" customHeight="1">
      <c r="A104" s="30"/>
      <c r="B104" s="31" t="s">
        <v>89</v>
      </c>
      <c r="C104" s="7">
        <v>53.3</v>
      </c>
      <c r="D104" s="7">
        <v>53.3</v>
      </c>
      <c r="E104" s="7">
        <v>53.3</v>
      </c>
      <c r="F104" s="7">
        <v>53.3</v>
      </c>
      <c r="G104" s="7">
        <v>53.3</v>
      </c>
      <c r="H104" s="7">
        <v>53.3</v>
      </c>
      <c r="I104" s="7">
        <v>53.3</v>
      </c>
      <c r="J104" s="7">
        <v>53.3</v>
      </c>
      <c r="K104" s="7">
        <v>53.3</v>
      </c>
      <c r="L104" s="7">
        <v>53.3</v>
      </c>
      <c r="M104" s="7">
        <v>53.3</v>
      </c>
      <c r="N104" s="7">
        <v>53.3</v>
      </c>
      <c r="O104" s="7">
        <v>53.3</v>
      </c>
      <c r="P104" s="7">
        <v>53.3</v>
      </c>
      <c r="Q104" s="7">
        <v>53.3</v>
      </c>
      <c r="R104" s="7">
        <v>53.3</v>
      </c>
      <c r="S104" s="7">
        <v>53.3</v>
      </c>
      <c r="T104" s="7">
        <v>53.3</v>
      </c>
      <c r="U104" s="7">
        <v>53.3</v>
      </c>
      <c r="V104" s="7">
        <v>53.3</v>
      </c>
    </row>
    <row r="105" spans="1:22" ht="12" customHeight="1">
      <c r="A105" s="30"/>
      <c r="B105" s="31" t="s">
        <v>90</v>
      </c>
      <c r="C105" s="7">
        <v>53.3</v>
      </c>
      <c r="D105" s="7">
        <v>53.3</v>
      </c>
      <c r="E105" s="7">
        <v>53.3</v>
      </c>
      <c r="F105" s="7">
        <v>53.3</v>
      </c>
      <c r="G105" s="7">
        <v>53.3</v>
      </c>
      <c r="H105" s="7">
        <v>53.3</v>
      </c>
      <c r="I105" s="7">
        <v>53.3</v>
      </c>
      <c r="J105" s="7">
        <v>53.3</v>
      </c>
      <c r="K105" s="7">
        <v>53.3</v>
      </c>
      <c r="L105" s="7">
        <v>53.3</v>
      </c>
      <c r="M105" s="7">
        <v>53.3</v>
      </c>
      <c r="N105" s="7">
        <v>53.3</v>
      </c>
      <c r="O105" s="7">
        <v>53.3</v>
      </c>
      <c r="P105" s="7">
        <v>53.3</v>
      </c>
      <c r="Q105" s="7">
        <v>53.3</v>
      </c>
      <c r="R105" s="7">
        <v>53.3</v>
      </c>
      <c r="S105" s="7">
        <v>53.3</v>
      </c>
      <c r="T105" s="7">
        <v>53.3</v>
      </c>
      <c r="U105" s="7">
        <v>53.3</v>
      </c>
      <c r="V105" s="7">
        <v>53.3</v>
      </c>
    </row>
    <row r="106" spans="1:22" ht="12" customHeight="1">
      <c r="A106" s="30"/>
      <c r="B106" s="31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</row>
    <row r="107" spans="1:22" ht="12" customHeight="1">
      <c r="A107" s="32" t="s">
        <v>19</v>
      </c>
      <c r="B107" s="33"/>
      <c r="C107" s="34">
        <f t="shared" ref="C107:V107" si="14">SUM(C108:C171)</f>
        <v>660.82999999999993</v>
      </c>
      <c r="D107" s="34">
        <f t="shared" si="14"/>
        <v>690.59999999999991</v>
      </c>
      <c r="E107" s="34">
        <f t="shared" si="14"/>
        <v>690.59999999999991</v>
      </c>
      <c r="F107" s="34">
        <f t="shared" si="14"/>
        <v>690.59999999999991</v>
      </c>
      <c r="G107" s="34">
        <f t="shared" si="14"/>
        <v>690.59999999999991</v>
      </c>
      <c r="H107" s="34">
        <f t="shared" si="14"/>
        <v>696.41999999999985</v>
      </c>
      <c r="I107" s="34">
        <f t="shared" si="14"/>
        <v>696.41999999999985</v>
      </c>
      <c r="J107" s="34">
        <f t="shared" si="14"/>
        <v>696.41999999999985</v>
      </c>
      <c r="K107" s="34">
        <f t="shared" si="14"/>
        <v>696.41999999999985</v>
      </c>
      <c r="L107" s="34">
        <f t="shared" si="14"/>
        <v>696.41999999999985</v>
      </c>
      <c r="M107" s="34">
        <f t="shared" si="14"/>
        <v>696.41999999999985</v>
      </c>
      <c r="N107" s="34">
        <f t="shared" si="14"/>
        <v>696.41999999999985</v>
      </c>
      <c r="O107" s="34">
        <f t="shared" si="14"/>
        <v>696.41999999999985</v>
      </c>
      <c r="P107" s="34">
        <f t="shared" si="14"/>
        <v>696.41999999999985</v>
      </c>
      <c r="Q107" s="34">
        <f t="shared" si="14"/>
        <v>696.41999999999985</v>
      </c>
      <c r="R107" s="34">
        <f t="shared" si="14"/>
        <v>696.41999999999985</v>
      </c>
      <c r="S107" s="34">
        <f t="shared" si="14"/>
        <v>696.41999999999985</v>
      </c>
      <c r="T107" s="34">
        <f t="shared" si="14"/>
        <v>696.41999999999985</v>
      </c>
      <c r="U107" s="34">
        <f t="shared" si="14"/>
        <v>696.41999999999985</v>
      </c>
      <c r="V107" s="34">
        <f t="shared" si="14"/>
        <v>696.41999999999985</v>
      </c>
    </row>
    <row r="108" spans="1:22" ht="12" customHeight="1">
      <c r="A108" s="30"/>
      <c r="B108" s="31" t="s">
        <v>91</v>
      </c>
      <c r="C108" s="7">
        <v>0</v>
      </c>
      <c r="D108" s="7">
        <v>16.670000000000002</v>
      </c>
      <c r="E108" s="7">
        <v>16.670000000000002</v>
      </c>
      <c r="F108" s="7">
        <v>16.670000000000002</v>
      </c>
      <c r="G108" s="7">
        <v>16.670000000000002</v>
      </c>
      <c r="H108" s="7">
        <v>16.670000000000002</v>
      </c>
      <c r="I108" s="7">
        <v>16.670000000000002</v>
      </c>
      <c r="J108" s="7">
        <v>16.670000000000002</v>
      </c>
      <c r="K108" s="7">
        <v>16.670000000000002</v>
      </c>
      <c r="L108" s="7">
        <v>16.670000000000002</v>
      </c>
      <c r="M108" s="7">
        <v>16.670000000000002</v>
      </c>
      <c r="N108" s="7">
        <v>16.670000000000002</v>
      </c>
      <c r="O108" s="7">
        <v>16.670000000000002</v>
      </c>
      <c r="P108" s="7">
        <v>16.670000000000002</v>
      </c>
      <c r="Q108" s="7">
        <v>16.670000000000002</v>
      </c>
      <c r="R108" s="7">
        <v>16.670000000000002</v>
      </c>
      <c r="S108" s="7">
        <v>16.670000000000002</v>
      </c>
      <c r="T108" s="7">
        <v>16.670000000000002</v>
      </c>
      <c r="U108" s="7">
        <v>16.670000000000002</v>
      </c>
      <c r="V108" s="7">
        <v>16.670000000000002</v>
      </c>
    </row>
    <row r="109" spans="1:22" ht="12" customHeight="1">
      <c r="A109" s="30"/>
      <c r="B109" s="31" t="s">
        <v>92</v>
      </c>
      <c r="C109" s="7">
        <v>16.670000000000002</v>
      </c>
      <c r="D109" s="7">
        <v>16.670000000000002</v>
      </c>
      <c r="E109" s="7">
        <v>16.670000000000002</v>
      </c>
      <c r="F109" s="7">
        <v>16.670000000000002</v>
      </c>
      <c r="G109" s="7">
        <v>16.670000000000002</v>
      </c>
      <c r="H109" s="7">
        <v>16.670000000000002</v>
      </c>
      <c r="I109" s="7">
        <v>16.670000000000002</v>
      </c>
      <c r="J109" s="7">
        <v>16.670000000000002</v>
      </c>
      <c r="K109" s="7">
        <v>16.670000000000002</v>
      </c>
      <c r="L109" s="7">
        <v>16.670000000000002</v>
      </c>
      <c r="M109" s="7">
        <v>16.670000000000002</v>
      </c>
      <c r="N109" s="7">
        <v>16.670000000000002</v>
      </c>
      <c r="O109" s="7">
        <v>16.670000000000002</v>
      </c>
      <c r="P109" s="7">
        <v>16.670000000000002</v>
      </c>
      <c r="Q109" s="7">
        <v>16.670000000000002</v>
      </c>
      <c r="R109" s="7">
        <v>16.670000000000002</v>
      </c>
      <c r="S109" s="7">
        <v>16.670000000000002</v>
      </c>
      <c r="T109" s="7">
        <v>16.670000000000002</v>
      </c>
      <c r="U109" s="7">
        <v>16.670000000000002</v>
      </c>
      <c r="V109" s="7">
        <v>16.670000000000002</v>
      </c>
    </row>
    <row r="110" spans="1:22" ht="12" customHeight="1">
      <c r="A110" s="30"/>
      <c r="B110" s="31" t="s">
        <v>93</v>
      </c>
      <c r="C110" s="7">
        <v>16.670000000000002</v>
      </c>
      <c r="D110" s="7">
        <v>16.670000000000002</v>
      </c>
      <c r="E110" s="7">
        <v>16.670000000000002</v>
      </c>
      <c r="F110" s="7">
        <v>16.670000000000002</v>
      </c>
      <c r="G110" s="7">
        <v>16.670000000000002</v>
      </c>
      <c r="H110" s="7">
        <v>16.670000000000002</v>
      </c>
      <c r="I110" s="7">
        <v>16.670000000000002</v>
      </c>
      <c r="J110" s="7">
        <v>16.670000000000002</v>
      </c>
      <c r="K110" s="7">
        <v>16.670000000000002</v>
      </c>
      <c r="L110" s="7">
        <v>16.670000000000002</v>
      </c>
      <c r="M110" s="7">
        <v>16.670000000000002</v>
      </c>
      <c r="N110" s="7">
        <v>16.670000000000002</v>
      </c>
      <c r="O110" s="7">
        <v>16.670000000000002</v>
      </c>
      <c r="P110" s="7">
        <v>16.670000000000002</v>
      </c>
      <c r="Q110" s="7">
        <v>16.670000000000002</v>
      </c>
      <c r="R110" s="7">
        <v>16.670000000000002</v>
      </c>
      <c r="S110" s="7">
        <v>16.670000000000002</v>
      </c>
      <c r="T110" s="7">
        <v>16.670000000000002</v>
      </c>
      <c r="U110" s="7">
        <v>16.670000000000002</v>
      </c>
      <c r="V110" s="7">
        <v>16.670000000000002</v>
      </c>
    </row>
    <row r="111" spans="1:22" ht="12" customHeight="1">
      <c r="A111" s="30"/>
      <c r="B111" s="31" t="s">
        <v>94</v>
      </c>
      <c r="C111" s="7">
        <v>22.23</v>
      </c>
      <c r="D111" s="7">
        <v>22.23</v>
      </c>
      <c r="E111" s="7">
        <v>22.23</v>
      </c>
      <c r="F111" s="7">
        <v>22.23</v>
      </c>
      <c r="G111" s="7">
        <v>22.23</v>
      </c>
      <c r="H111" s="7">
        <v>22.23</v>
      </c>
      <c r="I111" s="7">
        <v>22.23</v>
      </c>
      <c r="J111" s="7">
        <v>22.23</v>
      </c>
      <c r="K111" s="7">
        <v>22.23</v>
      </c>
      <c r="L111" s="7">
        <v>22.23</v>
      </c>
      <c r="M111" s="7">
        <v>22.23</v>
      </c>
      <c r="N111" s="7">
        <v>22.23</v>
      </c>
      <c r="O111" s="7">
        <v>22.23</v>
      </c>
      <c r="P111" s="7">
        <v>22.23</v>
      </c>
      <c r="Q111" s="7">
        <v>22.23</v>
      </c>
      <c r="R111" s="7">
        <v>22.23</v>
      </c>
      <c r="S111" s="7">
        <v>22.23</v>
      </c>
      <c r="T111" s="7">
        <v>22.23</v>
      </c>
      <c r="U111" s="7">
        <v>22.23</v>
      </c>
      <c r="V111" s="7">
        <v>22.23</v>
      </c>
    </row>
    <row r="112" spans="1:22" ht="12" customHeight="1">
      <c r="A112" s="30"/>
      <c r="B112" s="31" t="s">
        <v>95</v>
      </c>
      <c r="C112" s="7">
        <v>60.02</v>
      </c>
      <c r="D112" s="7">
        <v>60.02</v>
      </c>
      <c r="E112" s="7">
        <v>60.02</v>
      </c>
      <c r="F112" s="7">
        <v>60.02</v>
      </c>
      <c r="G112" s="7">
        <v>60.02</v>
      </c>
      <c r="H112" s="7">
        <v>60.02</v>
      </c>
      <c r="I112" s="7">
        <v>60.02</v>
      </c>
      <c r="J112" s="7">
        <v>60.02</v>
      </c>
      <c r="K112" s="7">
        <v>60.02</v>
      </c>
      <c r="L112" s="7">
        <v>60.02</v>
      </c>
      <c r="M112" s="7">
        <v>60.02</v>
      </c>
      <c r="N112" s="7">
        <v>60.02</v>
      </c>
      <c r="O112" s="7">
        <v>60.02</v>
      </c>
      <c r="P112" s="7">
        <v>60.02</v>
      </c>
      <c r="Q112" s="7">
        <v>60.02</v>
      </c>
      <c r="R112" s="7">
        <v>60.02</v>
      </c>
      <c r="S112" s="7">
        <v>60.02</v>
      </c>
      <c r="T112" s="7">
        <v>60.02</v>
      </c>
      <c r="U112" s="7">
        <v>60.02</v>
      </c>
      <c r="V112" s="7">
        <v>60.02</v>
      </c>
    </row>
    <row r="113" spans="1:22" ht="12" customHeight="1">
      <c r="A113" s="30"/>
      <c r="B113" s="31" t="s">
        <v>96</v>
      </c>
      <c r="C113" s="7">
        <v>60.02</v>
      </c>
      <c r="D113" s="7">
        <v>60.02</v>
      </c>
      <c r="E113" s="7">
        <v>60.02</v>
      </c>
      <c r="F113" s="7">
        <v>60.02</v>
      </c>
      <c r="G113" s="7">
        <v>60.02</v>
      </c>
      <c r="H113" s="7">
        <v>60.02</v>
      </c>
      <c r="I113" s="7">
        <v>60.02</v>
      </c>
      <c r="J113" s="7">
        <v>60.02</v>
      </c>
      <c r="K113" s="7">
        <v>60.02</v>
      </c>
      <c r="L113" s="7">
        <v>60.02</v>
      </c>
      <c r="M113" s="7">
        <v>60.02</v>
      </c>
      <c r="N113" s="7">
        <v>60.02</v>
      </c>
      <c r="O113" s="7">
        <v>60.02</v>
      </c>
      <c r="P113" s="7">
        <v>60.02</v>
      </c>
      <c r="Q113" s="7">
        <v>60.02</v>
      </c>
      <c r="R113" s="7">
        <v>60.02</v>
      </c>
      <c r="S113" s="7">
        <v>60.02</v>
      </c>
      <c r="T113" s="7">
        <v>60.02</v>
      </c>
      <c r="U113" s="7">
        <v>60.02</v>
      </c>
      <c r="V113" s="7">
        <v>60.02</v>
      </c>
    </row>
    <row r="114" spans="1:22" ht="12" customHeight="1">
      <c r="A114" s="30"/>
      <c r="B114" s="31" t="s">
        <v>97</v>
      </c>
      <c r="C114" s="7">
        <v>4.3499999999999996</v>
      </c>
      <c r="D114" s="7">
        <v>4.3499999999999996</v>
      </c>
      <c r="E114" s="7">
        <v>4.3499999999999996</v>
      </c>
      <c r="F114" s="7">
        <v>4.3499999999999996</v>
      </c>
      <c r="G114" s="7">
        <v>4.3499999999999996</v>
      </c>
      <c r="H114" s="7">
        <v>4.3499999999999996</v>
      </c>
      <c r="I114" s="7">
        <v>4.3499999999999996</v>
      </c>
      <c r="J114" s="7">
        <v>4.3499999999999996</v>
      </c>
      <c r="K114" s="7">
        <v>4.3499999999999996</v>
      </c>
      <c r="L114" s="7">
        <v>4.3499999999999996</v>
      </c>
      <c r="M114" s="7">
        <v>4.3499999999999996</v>
      </c>
      <c r="N114" s="7">
        <v>4.3499999999999996</v>
      </c>
      <c r="O114" s="7">
        <v>4.3499999999999996</v>
      </c>
      <c r="P114" s="7">
        <v>4.3499999999999996</v>
      </c>
      <c r="Q114" s="7">
        <v>4.3499999999999996</v>
      </c>
      <c r="R114" s="7">
        <v>4.3499999999999996</v>
      </c>
      <c r="S114" s="7">
        <v>4.3499999999999996</v>
      </c>
      <c r="T114" s="7">
        <v>4.3499999999999996</v>
      </c>
      <c r="U114" s="7">
        <v>4.3499999999999996</v>
      </c>
      <c r="V114" s="7">
        <v>4.3499999999999996</v>
      </c>
    </row>
    <row r="115" spans="1:22" ht="12" customHeight="1">
      <c r="A115" s="30"/>
      <c r="B115" s="31" t="s">
        <v>98</v>
      </c>
      <c r="C115" s="7">
        <v>4.3499999999999996</v>
      </c>
      <c r="D115" s="7">
        <v>4.3499999999999996</v>
      </c>
      <c r="E115" s="7">
        <v>4.3499999999999996</v>
      </c>
      <c r="F115" s="7">
        <v>4.3499999999999996</v>
      </c>
      <c r="G115" s="7">
        <v>4.3499999999999996</v>
      </c>
      <c r="H115" s="7">
        <v>4.3499999999999996</v>
      </c>
      <c r="I115" s="7">
        <v>4.3499999999999996</v>
      </c>
      <c r="J115" s="7">
        <v>4.3499999999999996</v>
      </c>
      <c r="K115" s="7">
        <v>4.3499999999999996</v>
      </c>
      <c r="L115" s="7">
        <v>4.3499999999999996</v>
      </c>
      <c r="M115" s="7">
        <v>4.3499999999999996</v>
      </c>
      <c r="N115" s="7">
        <v>4.3499999999999996</v>
      </c>
      <c r="O115" s="7">
        <v>4.3499999999999996</v>
      </c>
      <c r="P115" s="7">
        <v>4.3499999999999996</v>
      </c>
      <c r="Q115" s="7">
        <v>4.3499999999999996</v>
      </c>
      <c r="R115" s="7">
        <v>4.3499999999999996</v>
      </c>
      <c r="S115" s="7">
        <v>4.3499999999999996</v>
      </c>
      <c r="T115" s="7">
        <v>4.3499999999999996</v>
      </c>
      <c r="U115" s="7">
        <v>4.3499999999999996</v>
      </c>
      <c r="V115" s="7">
        <v>4.3499999999999996</v>
      </c>
    </row>
    <row r="116" spans="1:22" ht="12" customHeight="1">
      <c r="A116" s="30"/>
      <c r="B116" s="31" t="s">
        <v>99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</row>
    <row r="117" spans="1:22" ht="12" customHeight="1">
      <c r="A117" s="30"/>
      <c r="B117" s="31" t="s">
        <v>100</v>
      </c>
      <c r="C117" s="7">
        <v>1.9</v>
      </c>
      <c r="D117" s="7">
        <v>1.9</v>
      </c>
      <c r="E117" s="7">
        <v>1.9</v>
      </c>
      <c r="F117" s="7">
        <v>1.9</v>
      </c>
      <c r="G117" s="7">
        <v>1.9</v>
      </c>
      <c r="H117" s="7">
        <v>1.9</v>
      </c>
      <c r="I117" s="7">
        <v>1.9</v>
      </c>
      <c r="J117" s="7">
        <v>1.9</v>
      </c>
      <c r="K117" s="7">
        <v>1.9</v>
      </c>
      <c r="L117" s="7">
        <v>1.9</v>
      </c>
      <c r="M117" s="7">
        <v>1.9</v>
      </c>
      <c r="N117" s="7">
        <v>1.9</v>
      </c>
      <c r="O117" s="7">
        <v>1.9</v>
      </c>
      <c r="P117" s="7">
        <v>1.9</v>
      </c>
      <c r="Q117" s="7">
        <v>1.9</v>
      </c>
      <c r="R117" s="7">
        <v>1.9</v>
      </c>
      <c r="S117" s="7">
        <v>1.9</v>
      </c>
      <c r="T117" s="7">
        <v>1.9</v>
      </c>
      <c r="U117" s="7">
        <v>1.9</v>
      </c>
      <c r="V117" s="7">
        <v>1.9</v>
      </c>
    </row>
    <row r="118" spans="1:22" ht="12" customHeight="1">
      <c r="A118" s="30"/>
      <c r="B118" s="31" t="s">
        <v>101</v>
      </c>
      <c r="C118" s="7">
        <v>1.9</v>
      </c>
      <c r="D118" s="7">
        <v>1.9</v>
      </c>
      <c r="E118" s="7">
        <v>1.9</v>
      </c>
      <c r="F118" s="7">
        <v>1.9</v>
      </c>
      <c r="G118" s="7">
        <v>1.9</v>
      </c>
      <c r="H118" s="7">
        <v>1.9</v>
      </c>
      <c r="I118" s="7">
        <v>1.9</v>
      </c>
      <c r="J118" s="7">
        <v>1.9</v>
      </c>
      <c r="K118" s="7">
        <v>1.9</v>
      </c>
      <c r="L118" s="7">
        <v>1.9</v>
      </c>
      <c r="M118" s="7">
        <v>1.9</v>
      </c>
      <c r="N118" s="7">
        <v>1.9</v>
      </c>
      <c r="O118" s="7">
        <v>1.9</v>
      </c>
      <c r="P118" s="7">
        <v>1.9</v>
      </c>
      <c r="Q118" s="7">
        <v>1.9</v>
      </c>
      <c r="R118" s="7">
        <v>1.9</v>
      </c>
      <c r="S118" s="7">
        <v>1.9</v>
      </c>
      <c r="T118" s="7">
        <v>1.9</v>
      </c>
      <c r="U118" s="7">
        <v>1.9</v>
      </c>
      <c r="V118" s="7">
        <v>1.9</v>
      </c>
    </row>
    <row r="119" spans="1:22" ht="12" customHeight="1">
      <c r="A119" s="30"/>
      <c r="B119" s="31" t="s">
        <v>102</v>
      </c>
      <c r="C119" s="7">
        <v>1.9</v>
      </c>
      <c r="D119" s="7">
        <v>1.9</v>
      </c>
      <c r="E119" s="7">
        <v>1.9</v>
      </c>
      <c r="F119" s="7">
        <v>1.9</v>
      </c>
      <c r="G119" s="7">
        <v>1.9</v>
      </c>
      <c r="H119" s="7">
        <v>1.9</v>
      </c>
      <c r="I119" s="7">
        <v>1.9</v>
      </c>
      <c r="J119" s="7">
        <v>1.9</v>
      </c>
      <c r="K119" s="7">
        <v>1.9</v>
      </c>
      <c r="L119" s="7">
        <v>1.9</v>
      </c>
      <c r="M119" s="7">
        <v>1.9</v>
      </c>
      <c r="N119" s="7">
        <v>1.9</v>
      </c>
      <c r="O119" s="7">
        <v>1.9</v>
      </c>
      <c r="P119" s="7">
        <v>1.9</v>
      </c>
      <c r="Q119" s="7">
        <v>1.9</v>
      </c>
      <c r="R119" s="7">
        <v>1.9</v>
      </c>
      <c r="S119" s="7">
        <v>1.9</v>
      </c>
      <c r="T119" s="7">
        <v>1.9</v>
      </c>
      <c r="U119" s="7">
        <v>1.9</v>
      </c>
      <c r="V119" s="7">
        <v>1.9</v>
      </c>
    </row>
    <row r="120" spans="1:22" ht="12" customHeight="1">
      <c r="A120" s="30"/>
      <c r="B120" s="31" t="s">
        <v>103</v>
      </c>
      <c r="C120" s="7">
        <v>5.12</v>
      </c>
      <c r="D120" s="7">
        <v>5.12</v>
      </c>
      <c r="E120" s="7">
        <v>5.12</v>
      </c>
      <c r="F120" s="7">
        <v>5.12</v>
      </c>
      <c r="G120" s="7">
        <v>5.12</v>
      </c>
      <c r="H120" s="7">
        <v>5.12</v>
      </c>
      <c r="I120" s="7">
        <v>5.12</v>
      </c>
      <c r="J120" s="7">
        <v>5.12</v>
      </c>
      <c r="K120" s="7">
        <v>5.12</v>
      </c>
      <c r="L120" s="7">
        <v>5.12</v>
      </c>
      <c r="M120" s="7">
        <v>5.12</v>
      </c>
      <c r="N120" s="7">
        <v>5.12</v>
      </c>
      <c r="O120" s="7">
        <v>5.12</v>
      </c>
      <c r="P120" s="7">
        <v>5.12</v>
      </c>
      <c r="Q120" s="7">
        <v>5.12</v>
      </c>
      <c r="R120" s="7">
        <v>5.12</v>
      </c>
      <c r="S120" s="7">
        <v>5.12</v>
      </c>
      <c r="T120" s="7">
        <v>5.12</v>
      </c>
      <c r="U120" s="7">
        <v>5.12</v>
      </c>
      <c r="V120" s="7">
        <v>5.12</v>
      </c>
    </row>
    <row r="121" spans="1:22" ht="12" customHeight="1">
      <c r="A121" s="30"/>
      <c r="B121" s="31" t="s">
        <v>104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</row>
    <row r="122" spans="1:22" ht="12" customHeight="1">
      <c r="A122" s="30"/>
      <c r="B122" s="31" t="s">
        <v>105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</row>
    <row r="123" spans="1:22" ht="12" customHeight="1">
      <c r="A123" s="30"/>
      <c r="B123" s="31" t="s">
        <v>106</v>
      </c>
      <c r="C123" s="7">
        <v>5.12</v>
      </c>
      <c r="D123" s="7">
        <v>5.12</v>
      </c>
      <c r="E123" s="7">
        <v>5.12</v>
      </c>
      <c r="F123" s="7">
        <v>5.12</v>
      </c>
      <c r="G123" s="7">
        <v>5.12</v>
      </c>
      <c r="H123" s="7">
        <v>5.12</v>
      </c>
      <c r="I123" s="7">
        <v>5.12</v>
      </c>
      <c r="J123" s="7">
        <v>5.12</v>
      </c>
      <c r="K123" s="7">
        <v>5.12</v>
      </c>
      <c r="L123" s="7">
        <v>5.12</v>
      </c>
      <c r="M123" s="7">
        <v>5.12</v>
      </c>
      <c r="N123" s="7">
        <v>5.12</v>
      </c>
      <c r="O123" s="7">
        <v>5.12</v>
      </c>
      <c r="P123" s="7">
        <v>5.12</v>
      </c>
      <c r="Q123" s="7">
        <v>5.12</v>
      </c>
      <c r="R123" s="7">
        <v>5.12</v>
      </c>
      <c r="S123" s="7">
        <v>5.12</v>
      </c>
      <c r="T123" s="7">
        <v>5.12</v>
      </c>
      <c r="U123" s="7">
        <v>5.12</v>
      </c>
      <c r="V123" s="7">
        <v>5.12</v>
      </c>
    </row>
    <row r="124" spans="1:22" ht="12" customHeight="1">
      <c r="A124" s="30"/>
      <c r="B124" s="31" t="s">
        <v>107</v>
      </c>
      <c r="C124" s="7">
        <v>9.52</v>
      </c>
      <c r="D124" s="7">
        <v>9.52</v>
      </c>
      <c r="E124" s="7">
        <v>9.52</v>
      </c>
      <c r="F124" s="7">
        <v>9.52</v>
      </c>
      <c r="G124" s="7">
        <v>9.52</v>
      </c>
      <c r="H124" s="7">
        <v>9.52</v>
      </c>
      <c r="I124" s="7">
        <v>9.52</v>
      </c>
      <c r="J124" s="7">
        <v>9.52</v>
      </c>
      <c r="K124" s="7">
        <v>9.52</v>
      </c>
      <c r="L124" s="7">
        <v>9.52</v>
      </c>
      <c r="M124" s="7">
        <v>9.52</v>
      </c>
      <c r="N124" s="7">
        <v>9.52</v>
      </c>
      <c r="O124" s="7">
        <v>9.52</v>
      </c>
      <c r="P124" s="7">
        <v>9.52</v>
      </c>
      <c r="Q124" s="7">
        <v>9.52</v>
      </c>
      <c r="R124" s="7">
        <v>9.52</v>
      </c>
      <c r="S124" s="7">
        <v>9.52</v>
      </c>
      <c r="T124" s="7">
        <v>9.52</v>
      </c>
      <c r="U124" s="7">
        <v>9.52</v>
      </c>
      <c r="V124" s="7">
        <v>9.52</v>
      </c>
    </row>
    <row r="125" spans="1:22" ht="12" customHeight="1">
      <c r="A125" s="30"/>
      <c r="B125" s="31" t="s">
        <v>108</v>
      </c>
      <c r="C125" s="7">
        <v>9.52</v>
      </c>
      <c r="D125" s="7">
        <v>9.52</v>
      </c>
      <c r="E125" s="7">
        <v>9.52</v>
      </c>
      <c r="F125" s="7">
        <v>9.52</v>
      </c>
      <c r="G125" s="7">
        <v>9.52</v>
      </c>
      <c r="H125" s="7">
        <v>9.52</v>
      </c>
      <c r="I125" s="7">
        <v>9.52</v>
      </c>
      <c r="J125" s="7">
        <v>9.52</v>
      </c>
      <c r="K125" s="7">
        <v>9.52</v>
      </c>
      <c r="L125" s="7">
        <v>9.52</v>
      </c>
      <c r="M125" s="7">
        <v>9.52</v>
      </c>
      <c r="N125" s="7">
        <v>9.52</v>
      </c>
      <c r="O125" s="7">
        <v>9.52</v>
      </c>
      <c r="P125" s="7">
        <v>9.52</v>
      </c>
      <c r="Q125" s="7">
        <v>9.52</v>
      </c>
      <c r="R125" s="7">
        <v>9.52</v>
      </c>
      <c r="S125" s="7">
        <v>9.52</v>
      </c>
      <c r="T125" s="7">
        <v>9.52</v>
      </c>
      <c r="U125" s="7">
        <v>9.52</v>
      </c>
      <c r="V125" s="7">
        <v>9.52</v>
      </c>
    </row>
    <row r="126" spans="1:22" ht="12" customHeight="1">
      <c r="A126" s="30"/>
      <c r="B126" s="31" t="s">
        <v>109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</row>
    <row r="127" spans="1:22" ht="12" customHeight="1">
      <c r="A127" s="30"/>
      <c r="B127" s="31" t="s">
        <v>110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</row>
    <row r="128" spans="1:22" ht="12" customHeight="1">
      <c r="A128" s="30"/>
      <c r="B128" s="31" t="s">
        <v>111</v>
      </c>
      <c r="C128" s="7">
        <v>3.75</v>
      </c>
      <c r="D128" s="7">
        <v>3.75</v>
      </c>
      <c r="E128" s="7">
        <v>3.75</v>
      </c>
      <c r="F128" s="7">
        <v>3.75</v>
      </c>
      <c r="G128" s="7">
        <v>3.75</v>
      </c>
      <c r="H128" s="7">
        <v>3.75</v>
      </c>
      <c r="I128" s="7">
        <v>3.75</v>
      </c>
      <c r="J128" s="7">
        <v>3.75</v>
      </c>
      <c r="K128" s="7">
        <v>3.75</v>
      </c>
      <c r="L128" s="7">
        <v>3.75</v>
      </c>
      <c r="M128" s="7">
        <v>3.75</v>
      </c>
      <c r="N128" s="7">
        <v>3.75</v>
      </c>
      <c r="O128" s="7">
        <v>3.75</v>
      </c>
      <c r="P128" s="7">
        <v>3.75</v>
      </c>
      <c r="Q128" s="7">
        <v>3.75</v>
      </c>
      <c r="R128" s="7">
        <v>3.75</v>
      </c>
      <c r="S128" s="7">
        <v>3.75</v>
      </c>
      <c r="T128" s="7">
        <v>3.75</v>
      </c>
      <c r="U128" s="7">
        <v>3.75</v>
      </c>
      <c r="V128" s="7">
        <v>3.75</v>
      </c>
    </row>
    <row r="129" spans="1:22" ht="12" customHeight="1">
      <c r="A129" s="30"/>
      <c r="B129" s="31" t="s">
        <v>112</v>
      </c>
      <c r="C129" s="7">
        <v>3.75</v>
      </c>
      <c r="D129" s="7">
        <v>3.75</v>
      </c>
      <c r="E129" s="7">
        <v>3.75</v>
      </c>
      <c r="F129" s="7">
        <v>3.75</v>
      </c>
      <c r="G129" s="7">
        <v>3.75</v>
      </c>
      <c r="H129" s="7">
        <v>3.75</v>
      </c>
      <c r="I129" s="7">
        <v>3.75</v>
      </c>
      <c r="J129" s="7">
        <v>3.75</v>
      </c>
      <c r="K129" s="7">
        <v>3.75</v>
      </c>
      <c r="L129" s="7">
        <v>3.75</v>
      </c>
      <c r="M129" s="7">
        <v>3.75</v>
      </c>
      <c r="N129" s="7">
        <v>3.75</v>
      </c>
      <c r="O129" s="7">
        <v>3.75</v>
      </c>
      <c r="P129" s="7">
        <v>3.75</v>
      </c>
      <c r="Q129" s="7">
        <v>3.75</v>
      </c>
      <c r="R129" s="7">
        <v>3.75</v>
      </c>
      <c r="S129" s="7">
        <v>3.75</v>
      </c>
      <c r="T129" s="7">
        <v>3.75</v>
      </c>
      <c r="U129" s="7">
        <v>3.75</v>
      </c>
      <c r="V129" s="7">
        <v>3.75</v>
      </c>
    </row>
    <row r="130" spans="1:22" ht="12" customHeight="1">
      <c r="A130" s="30"/>
      <c r="B130" s="31" t="s">
        <v>113</v>
      </c>
      <c r="C130" s="7">
        <v>3.75</v>
      </c>
      <c r="D130" s="7">
        <v>3.75</v>
      </c>
      <c r="E130" s="7">
        <v>3.75</v>
      </c>
      <c r="F130" s="7">
        <v>3.75</v>
      </c>
      <c r="G130" s="7">
        <v>3.75</v>
      </c>
      <c r="H130" s="7">
        <v>3.75</v>
      </c>
      <c r="I130" s="7">
        <v>3.75</v>
      </c>
      <c r="J130" s="7">
        <v>3.75</v>
      </c>
      <c r="K130" s="7">
        <v>3.75</v>
      </c>
      <c r="L130" s="7">
        <v>3.75</v>
      </c>
      <c r="M130" s="7">
        <v>3.75</v>
      </c>
      <c r="N130" s="7">
        <v>3.75</v>
      </c>
      <c r="O130" s="7">
        <v>3.75</v>
      </c>
      <c r="P130" s="7">
        <v>3.75</v>
      </c>
      <c r="Q130" s="7">
        <v>3.75</v>
      </c>
      <c r="R130" s="7">
        <v>3.75</v>
      </c>
      <c r="S130" s="7">
        <v>3.75</v>
      </c>
      <c r="T130" s="7">
        <v>3.75</v>
      </c>
      <c r="U130" s="7">
        <v>3.75</v>
      </c>
      <c r="V130" s="7">
        <v>3.75</v>
      </c>
    </row>
    <row r="131" spans="1:22" ht="12" customHeight="1">
      <c r="A131" s="30"/>
      <c r="B131" s="31" t="s">
        <v>114</v>
      </c>
      <c r="C131" s="7">
        <v>3.75</v>
      </c>
      <c r="D131" s="7">
        <v>3.75</v>
      </c>
      <c r="E131" s="7">
        <v>3.75</v>
      </c>
      <c r="F131" s="7">
        <v>3.75</v>
      </c>
      <c r="G131" s="7">
        <v>3.75</v>
      </c>
      <c r="H131" s="7">
        <v>3.75</v>
      </c>
      <c r="I131" s="7">
        <v>3.75</v>
      </c>
      <c r="J131" s="7">
        <v>3.75</v>
      </c>
      <c r="K131" s="7">
        <v>3.75</v>
      </c>
      <c r="L131" s="7">
        <v>3.75</v>
      </c>
      <c r="M131" s="7">
        <v>3.75</v>
      </c>
      <c r="N131" s="7">
        <v>3.75</v>
      </c>
      <c r="O131" s="7">
        <v>3.75</v>
      </c>
      <c r="P131" s="7">
        <v>3.75</v>
      </c>
      <c r="Q131" s="7">
        <v>3.75</v>
      </c>
      <c r="R131" s="7">
        <v>3.75</v>
      </c>
      <c r="S131" s="7">
        <v>3.75</v>
      </c>
      <c r="T131" s="7">
        <v>3.75</v>
      </c>
      <c r="U131" s="7">
        <v>3.75</v>
      </c>
      <c r="V131" s="7">
        <v>3.75</v>
      </c>
    </row>
    <row r="132" spans="1:22" ht="12" customHeight="1">
      <c r="A132" s="30"/>
      <c r="B132" s="31" t="s">
        <v>115</v>
      </c>
      <c r="C132" s="7">
        <v>3.75</v>
      </c>
      <c r="D132" s="7">
        <v>3.75</v>
      </c>
      <c r="E132" s="7">
        <v>3.75</v>
      </c>
      <c r="F132" s="7">
        <v>3.75</v>
      </c>
      <c r="G132" s="7">
        <v>3.75</v>
      </c>
      <c r="H132" s="7">
        <v>3.75</v>
      </c>
      <c r="I132" s="7">
        <v>3.75</v>
      </c>
      <c r="J132" s="7">
        <v>3.75</v>
      </c>
      <c r="K132" s="7">
        <v>3.75</v>
      </c>
      <c r="L132" s="7">
        <v>3.75</v>
      </c>
      <c r="M132" s="7">
        <v>3.75</v>
      </c>
      <c r="N132" s="7">
        <v>3.75</v>
      </c>
      <c r="O132" s="7">
        <v>3.75</v>
      </c>
      <c r="P132" s="7">
        <v>3.75</v>
      </c>
      <c r="Q132" s="7">
        <v>3.75</v>
      </c>
      <c r="R132" s="7">
        <v>3.75</v>
      </c>
      <c r="S132" s="7">
        <v>3.75</v>
      </c>
      <c r="T132" s="7">
        <v>3.75</v>
      </c>
      <c r="U132" s="7">
        <v>3.75</v>
      </c>
      <c r="V132" s="7">
        <v>3.75</v>
      </c>
    </row>
    <row r="133" spans="1:22" ht="12" customHeight="1">
      <c r="A133" s="30"/>
      <c r="B133" s="31" t="s">
        <v>116</v>
      </c>
      <c r="C133" s="7">
        <v>3.75</v>
      </c>
      <c r="D133" s="7">
        <v>3.75</v>
      </c>
      <c r="E133" s="7">
        <v>3.75</v>
      </c>
      <c r="F133" s="7">
        <v>3.75</v>
      </c>
      <c r="G133" s="7">
        <v>3.75</v>
      </c>
      <c r="H133" s="7">
        <v>3.75</v>
      </c>
      <c r="I133" s="7">
        <v>3.75</v>
      </c>
      <c r="J133" s="7">
        <v>3.75</v>
      </c>
      <c r="K133" s="7">
        <v>3.75</v>
      </c>
      <c r="L133" s="7">
        <v>3.75</v>
      </c>
      <c r="M133" s="7">
        <v>3.75</v>
      </c>
      <c r="N133" s="7">
        <v>3.75</v>
      </c>
      <c r="O133" s="7">
        <v>3.75</v>
      </c>
      <c r="P133" s="7">
        <v>3.75</v>
      </c>
      <c r="Q133" s="7">
        <v>3.75</v>
      </c>
      <c r="R133" s="7">
        <v>3.75</v>
      </c>
      <c r="S133" s="7">
        <v>3.75</v>
      </c>
      <c r="T133" s="7">
        <v>3.75</v>
      </c>
      <c r="U133" s="7">
        <v>3.75</v>
      </c>
      <c r="V133" s="7">
        <v>3.75</v>
      </c>
    </row>
    <row r="134" spans="1:22" ht="12" customHeight="1">
      <c r="A134" s="30"/>
      <c r="B134" s="31" t="s">
        <v>117</v>
      </c>
      <c r="C134" s="7">
        <v>1.63</v>
      </c>
      <c r="D134" s="7">
        <v>1.63</v>
      </c>
      <c r="E134" s="7">
        <v>1.63</v>
      </c>
      <c r="F134" s="7">
        <v>1.63</v>
      </c>
      <c r="G134" s="7">
        <v>1.63</v>
      </c>
      <c r="H134" s="7">
        <v>1.63</v>
      </c>
      <c r="I134" s="7">
        <v>1.63</v>
      </c>
      <c r="J134" s="7">
        <v>1.63</v>
      </c>
      <c r="K134" s="7">
        <v>1.63</v>
      </c>
      <c r="L134" s="7">
        <v>1.63</v>
      </c>
      <c r="M134" s="7">
        <v>1.63</v>
      </c>
      <c r="N134" s="7">
        <v>1.63</v>
      </c>
      <c r="O134" s="7">
        <v>1.63</v>
      </c>
      <c r="P134" s="7">
        <v>1.63</v>
      </c>
      <c r="Q134" s="7">
        <v>1.63</v>
      </c>
      <c r="R134" s="7">
        <v>1.63</v>
      </c>
      <c r="S134" s="7">
        <v>1.63</v>
      </c>
      <c r="T134" s="7">
        <v>1.63</v>
      </c>
      <c r="U134" s="7">
        <v>1.63</v>
      </c>
      <c r="V134" s="7">
        <v>1.63</v>
      </c>
    </row>
    <row r="135" spans="1:22" ht="12" customHeight="1">
      <c r="A135" s="30"/>
      <c r="B135" s="31" t="s">
        <v>118</v>
      </c>
      <c r="C135" s="7">
        <v>1.63</v>
      </c>
      <c r="D135" s="7">
        <v>1.63</v>
      </c>
      <c r="E135" s="7">
        <v>1.63</v>
      </c>
      <c r="F135" s="7">
        <v>1.63</v>
      </c>
      <c r="G135" s="7">
        <v>1.63</v>
      </c>
      <c r="H135" s="7">
        <v>1.63</v>
      </c>
      <c r="I135" s="7">
        <v>1.63</v>
      </c>
      <c r="J135" s="7">
        <v>1.63</v>
      </c>
      <c r="K135" s="7">
        <v>1.63</v>
      </c>
      <c r="L135" s="7">
        <v>1.63</v>
      </c>
      <c r="M135" s="7">
        <v>1.63</v>
      </c>
      <c r="N135" s="7">
        <v>1.63</v>
      </c>
      <c r="O135" s="7">
        <v>1.63</v>
      </c>
      <c r="P135" s="7">
        <v>1.63</v>
      </c>
      <c r="Q135" s="7">
        <v>1.63</v>
      </c>
      <c r="R135" s="7">
        <v>1.63</v>
      </c>
      <c r="S135" s="7">
        <v>1.63</v>
      </c>
      <c r="T135" s="7">
        <v>1.63</v>
      </c>
      <c r="U135" s="7">
        <v>1.63</v>
      </c>
      <c r="V135" s="7">
        <v>1.63</v>
      </c>
    </row>
    <row r="136" spans="1:22" ht="12" customHeight="1">
      <c r="A136" s="30"/>
      <c r="B136" s="31" t="s">
        <v>119</v>
      </c>
      <c r="C136" s="7">
        <v>1.63</v>
      </c>
      <c r="D136" s="7">
        <v>1.63</v>
      </c>
      <c r="E136" s="7">
        <v>1.63</v>
      </c>
      <c r="F136" s="7">
        <v>1.63</v>
      </c>
      <c r="G136" s="7">
        <v>1.63</v>
      </c>
      <c r="H136" s="7">
        <v>1.63</v>
      </c>
      <c r="I136" s="7">
        <v>1.63</v>
      </c>
      <c r="J136" s="7">
        <v>1.63</v>
      </c>
      <c r="K136" s="7">
        <v>1.63</v>
      </c>
      <c r="L136" s="7">
        <v>1.63</v>
      </c>
      <c r="M136" s="7">
        <v>1.63</v>
      </c>
      <c r="N136" s="7">
        <v>1.63</v>
      </c>
      <c r="O136" s="7">
        <v>1.63</v>
      </c>
      <c r="P136" s="7">
        <v>1.63</v>
      </c>
      <c r="Q136" s="7">
        <v>1.63</v>
      </c>
      <c r="R136" s="7">
        <v>1.63</v>
      </c>
      <c r="S136" s="7">
        <v>1.63</v>
      </c>
      <c r="T136" s="7">
        <v>1.63</v>
      </c>
      <c r="U136" s="7">
        <v>1.63</v>
      </c>
      <c r="V136" s="7">
        <v>1.63</v>
      </c>
    </row>
    <row r="137" spans="1:22" ht="12" customHeight="1">
      <c r="A137" s="30"/>
      <c r="B137" s="31" t="s">
        <v>120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</row>
    <row r="138" spans="1:22" ht="12" customHeight="1">
      <c r="A138" s="30"/>
      <c r="B138" s="31" t="s">
        <v>121</v>
      </c>
      <c r="C138" s="7">
        <v>1.63</v>
      </c>
      <c r="D138" s="7">
        <v>1.63</v>
      </c>
      <c r="E138" s="7">
        <v>1.63</v>
      </c>
      <c r="F138" s="7">
        <v>1.63</v>
      </c>
      <c r="G138" s="7">
        <v>1.63</v>
      </c>
      <c r="H138" s="7">
        <v>1.63</v>
      </c>
      <c r="I138" s="7">
        <v>1.63</v>
      </c>
      <c r="J138" s="7">
        <v>1.63</v>
      </c>
      <c r="K138" s="7">
        <v>1.63</v>
      </c>
      <c r="L138" s="7">
        <v>1.63</v>
      </c>
      <c r="M138" s="7">
        <v>1.63</v>
      </c>
      <c r="N138" s="7">
        <v>1.63</v>
      </c>
      <c r="O138" s="7">
        <v>1.63</v>
      </c>
      <c r="P138" s="7">
        <v>1.63</v>
      </c>
      <c r="Q138" s="7">
        <v>1.63</v>
      </c>
      <c r="R138" s="7">
        <v>1.63</v>
      </c>
      <c r="S138" s="7">
        <v>1.63</v>
      </c>
      <c r="T138" s="7">
        <v>1.63</v>
      </c>
      <c r="U138" s="7">
        <v>1.63</v>
      </c>
      <c r="V138" s="7">
        <v>1.63</v>
      </c>
    </row>
    <row r="139" spans="1:22" ht="12" customHeight="1">
      <c r="A139" s="30"/>
      <c r="B139" s="31" t="s">
        <v>122</v>
      </c>
      <c r="C139" s="7">
        <v>1.63</v>
      </c>
      <c r="D139" s="7">
        <v>1.63</v>
      </c>
      <c r="E139" s="7">
        <v>1.63</v>
      </c>
      <c r="F139" s="7">
        <v>1.63</v>
      </c>
      <c r="G139" s="7">
        <v>1.63</v>
      </c>
      <c r="H139" s="7">
        <v>1.63</v>
      </c>
      <c r="I139" s="7">
        <v>1.63</v>
      </c>
      <c r="J139" s="7">
        <v>1.63</v>
      </c>
      <c r="K139" s="7">
        <v>1.63</v>
      </c>
      <c r="L139" s="7">
        <v>1.63</v>
      </c>
      <c r="M139" s="7">
        <v>1.63</v>
      </c>
      <c r="N139" s="7">
        <v>1.63</v>
      </c>
      <c r="O139" s="7">
        <v>1.63</v>
      </c>
      <c r="P139" s="7">
        <v>1.63</v>
      </c>
      <c r="Q139" s="7">
        <v>1.63</v>
      </c>
      <c r="R139" s="7">
        <v>1.63</v>
      </c>
      <c r="S139" s="7">
        <v>1.63</v>
      </c>
      <c r="T139" s="7">
        <v>1.63</v>
      </c>
      <c r="U139" s="7">
        <v>1.63</v>
      </c>
      <c r="V139" s="7">
        <v>1.63</v>
      </c>
    </row>
    <row r="140" spans="1:22" ht="12" customHeight="1">
      <c r="A140" s="30"/>
      <c r="B140" s="31" t="s">
        <v>123</v>
      </c>
      <c r="C140" s="7">
        <v>1.63</v>
      </c>
      <c r="D140" s="7">
        <v>1.63</v>
      </c>
      <c r="E140" s="7">
        <v>1.63</v>
      </c>
      <c r="F140" s="7">
        <v>1.63</v>
      </c>
      <c r="G140" s="7">
        <v>1.63</v>
      </c>
      <c r="H140" s="7">
        <v>1.63</v>
      </c>
      <c r="I140" s="7">
        <v>1.63</v>
      </c>
      <c r="J140" s="7">
        <v>1.63</v>
      </c>
      <c r="K140" s="7">
        <v>1.63</v>
      </c>
      <c r="L140" s="7">
        <v>1.63</v>
      </c>
      <c r="M140" s="7">
        <v>1.63</v>
      </c>
      <c r="N140" s="7">
        <v>1.63</v>
      </c>
      <c r="O140" s="7">
        <v>1.63</v>
      </c>
      <c r="P140" s="7">
        <v>1.63</v>
      </c>
      <c r="Q140" s="7">
        <v>1.63</v>
      </c>
      <c r="R140" s="7">
        <v>1.63</v>
      </c>
      <c r="S140" s="7">
        <v>1.63</v>
      </c>
      <c r="T140" s="7">
        <v>1.63</v>
      </c>
      <c r="U140" s="7">
        <v>1.63</v>
      </c>
      <c r="V140" s="7">
        <v>1.63</v>
      </c>
    </row>
    <row r="141" spans="1:22" ht="12" customHeight="1">
      <c r="A141" s="30"/>
      <c r="B141" s="31" t="s">
        <v>124</v>
      </c>
      <c r="C141" s="7">
        <v>3</v>
      </c>
      <c r="D141" s="7">
        <v>3</v>
      </c>
      <c r="E141" s="7">
        <v>3</v>
      </c>
      <c r="F141" s="7">
        <v>3</v>
      </c>
      <c r="G141" s="7">
        <v>3</v>
      </c>
      <c r="H141" s="7">
        <v>3</v>
      </c>
      <c r="I141" s="7">
        <v>3</v>
      </c>
      <c r="J141" s="7">
        <v>3</v>
      </c>
      <c r="K141" s="7">
        <v>3</v>
      </c>
      <c r="L141" s="7">
        <v>3</v>
      </c>
      <c r="M141" s="7">
        <v>3</v>
      </c>
      <c r="N141" s="7">
        <v>3</v>
      </c>
      <c r="O141" s="7">
        <v>3</v>
      </c>
      <c r="P141" s="7">
        <v>3</v>
      </c>
      <c r="Q141" s="7">
        <v>3</v>
      </c>
      <c r="R141" s="7">
        <v>3</v>
      </c>
      <c r="S141" s="7">
        <v>3</v>
      </c>
      <c r="T141" s="7">
        <v>3</v>
      </c>
      <c r="U141" s="7">
        <v>3</v>
      </c>
      <c r="V141" s="7">
        <v>3</v>
      </c>
    </row>
    <row r="142" spans="1:22" ht="12" customHeight="1">
      <c r="A142" s="30"/>
      <c r="B142" s="31" t="s">
        <v>125</v>
      </c>
      <c r="C142" s="7">
        <v>3</v>
      </c>
      <c r="D142" s="7">
        <v>3</v>
      </c>
      <c r="E142" s="7">
        <v>3</v>
      </c>
      <c r="F142" s="7">
        <v>3</v>
      </c>
      <c r="G142" s="7">
        <v>3</v>
      </c>
      <c r="H142" s="7">
        <v>3</v>
      </c>
      <c r="I142" s="7">
        <v>3</v>
      </c>
      <c r="J142" s="7">
        <v>3</v>
      </c>
      <c r="K142" s="7">
        <v>3</v>
      </c>
      <c r="L142" s="7">
        <v>3</v>
      </c>
      <c r="M142" s="7">
        <v>3</v>
      </c>
      <c r="N142" s="7">
        <v>3</v>
      </c>
      <c r="O142" s="7">
        <v>3</v>
      </c>
      <c r="P142" s="7">
        <v>3</v>
      </c>
      <c r="Q142" s="7">
        <v>3</v>
      </c>
      <c r="R142" s="7">
        <v>3</v>
      </c>
      <c r="S142" s="7">
        <v>3</v>
      </c>
      <c r="T142" s="7">
        <v>3</v>
      </c>
      <c r="U142" s="7">
        <v>3</v>
      </c>
      <c r="V142" s="7">
        <v>3</v>
      </c>
    </row>
    <row r="143" spans="1:22" ht="12" customHeight="1">
      <c r="A143" s="30"/>
      <c r="B143" s="31" t="s">
        <v>126</v>
      </c>
      <c r="C143" s="7">
        <v>10.79</v>
      </c>
      <c r="D143" s="7">
        <v>10.79</v>
      </c>
      <c r="E143" s="7">
        <v>10.79</v>
      </c>
      <c r="F143" s="7">
        <v>10.79</v>
      </c>
      <c r="G143" s="7">
        <v>10.79</v>
      </c>
      <c r="H143" s="7">
        <v>10.79</v>
      </c>
      <c r="I143" s="7">
        <v>10.79</v>
      </c>
      <c r="J143" s="7">
        <v>10.79</v>
      </c>
      <c r="K143" s="7">
        <v>10.79</v>
      </c>
      <c r="L143" s="7">
        <v>10.79</v>
      </c>
      <c r="M143" s="7">
        <v>10.79</v>
      </c>
      <c r="N143" s="7">
        <v>10.79</v>
      </c>
      <c r="O143" s="7">
        <v>10.79</v>
      </c>
      <c r="P143" s="7">
        <v>10.79</v>
      </c>
      <c r="Q143" s="7">
        <v>10.79</v>
      </c>
      <c r="R143" s="7">
        <v>10.79</v>
      </c>
      <c r="S143" s="7">
        <v>10.79</v>
      </c>
      <c r="T143" s="7">
        <v>10.79</v>
      </c>
      <c r="U143" s="7">
        <v>10.79</v>
      </c>
      <c r="V143" s="7">
        <v>10.79</v>
      </c>
    </row>
    <row r="144" spans="1:22" ht="12" customHeight="1">
      <c r="A144" s="30"/>
      <c r="B144" s="31" t="s">
        <v>127</v>
      </c>
      <c r="C144" s="7">
        <v>10.79</v>
      </c>
      <c r="D144" s="7">
        <v>10.79</v>
      </c>
      <c r="E144" s="7">
        <v>10.79</v>
      </c>
      <c r="F144" s="7">
        <v>10.79</v>
      </c>
      <c r="G144" s="7">
        <v>10.79</v>
      </c>
      <c r="H144" s="7">
        <v>10.79</v>
      </c>
      <c r="I144" s="7">
        <v>10.79</v>
      </c>
      <c r="J144" s="7">
        <v>10.79</v>
      </c>
      <c r="K144" s="7">
        <v>10.79</v>
      </c>
      <c r="L144" s="7">
        <v>10.79</v>
      </c>
      <c r="M144" s="7">
        <v>10.79</v>
      </c>
      <c r="N144" s="7">
        <v>10.79</v>
      </c>
      <c r="O144" s="7">
        <v>10.79</v>
      </c>
      <c r="P144" s="7">
        <v>10.79</v>
      </c>
      <c r="Q144" s="7">
        <v>10.79</v>
      </c>
      <c r="R144" s="7">
        <v>10.79</v>
      </c>
      <c r="S144" s="7">
        <v>10.79</v>
      </c>
      <c r="T144" s="7">
        <v>10.79</v>
      </c>
      <c r="U144" s="7">
        <v>10.79</v>
      </c>
      <c r="V144" s="7">
        <v>10.79</v>
      </c>
    </row>
    <row r="145" spans="1:22" ht="12" customHeight="1">
      <c r="A145" s="30"/>
      <c r="B145" s="31" t="s">
        <v>128</v>
      </c>
      <c r="C145" s="7">
        <v>10.79</v>
      </c>
      <c r="D145" s="7">
        <v>10.79</v>
      </c>
      <c r="E145" s="7">
        <v>10.79</v>
      </c>
      <c r="F145" s="7">
        <v>10.79</v>
      </c>
      <c r="G145" s="7">
        <v>10.79</v>
      </c>
      <c r="H145" s="7">
        <v>10.79</v>
      </c>
      <c r="I145" s="7">
        <v>10.79</v>
      </c>
      <c r="J145" s="7">
        <v>10.79</v>
      </c>
      <c r="K145" s="7">
        <v>10.79</v>
      </c>
      <c r="L145" s="7">
        <v>10.79</v>
      </c>
      <c r="M145" s="7">
        <v>10.79</v>
      </c>
      <c r="N145" s="7">
        <v>10.79</v>
      </c>
      <c r="O145" s="7">
        <v>10.79</v>
      </c>
      <c r="P145" s="7">
        <v>10.79</v>
      </c>
      <c r="Q145" s="7">
        <v>10.79</v>
      </c>
      <c r="R145" s="7">
        <v>10.79</v>
      </c>
      <c r="S145" s="7">
        <v>10.79</v>
      </c>
      <c r="T145" s="7">
        <v>10.79</v>
      </c>
      <c r="U145" s="7">
        <v>10.79</v>
      </c>
      <c r="V145" s="7">
        <v>10.79</v>
      </c>
    </row>
    <row r="146" spans="1:22" ht="12" customHeight="1">
      <c r="A146" s="30"/>
      <c r="B146" s="31" t="s">
        <v>129</v>
      </c>
      <c r="C146" s="7">
        <v>2.34</v>
      </c>
      <c r="D146" s="7">
        <v>2.34</v>
      </c>
      <c r="E146" s="7">
        <v>2.34</v>
      </c>
      <c r="F146" s="7">
        <v>2.34</v>
      </c>
      <c r="G146" s="7">
        <v>2.34</v>
      </c>
      <c r="H146" s="7">
        <v>2.34</v>
      </c>
      <c r="I146" s="7">
        <v>2.34</v>
      </c>
      <c r="J146" s="7">
        <v>2.34</v>
      </c>
      <c r="K146" s="7">
        <v>2.34</v>
      </c>
      <c r="L146" s="7">
        <v>2.34</v>
      </c>
      <c r="M146" s="7">
        <v>2.34</v>
      </c>
      <c r="N146" s="7">
        <v>2.34</v>
      </c>
      <c r="O146" s="7">
        <v>2.34</v>
      </c>
      <c r="P146" s="7">
        <v>2.34</v>
      </c>
      <c r="Q146" s="7">
        <v>2.34</v>
      </c>
      <c r="R146" s="7">
        <v>2.34</v>
      </c>
      <c r="S146" s="7">
        <v>2.34</v>
      </c>
      <c r="T146" s="7">
        <v>2.34</v>
      </c>
      <c r="U146" s="7">
        <v>2.34</v>
      </c>
      <c r="V146" s="7">
        <v>2.34</v>
      </c>
    </row>
    <row r="147" spans="1:22" ht="12" customHeight="1">
      <c r="A147" s="30"/>
      <c r="B147" s="31" t="s">
        <v>130</v>
      </c>
      <c r="C147" s="7">
        <v>17.46</v>
      </c>
      <c r="D147" s="7">
        <v>17.46</v>
      </c>
      <c r="E147" s="7">
        <v>17.46</v>
      </c>
      <c r="F147" s="7">
        <v>17.46</v>
      </c>
      <c r="G147" s="7">
        <v>17.46</v>
      </c>
      <c r="H147" s="7">
        <v>17.46</v>
      </c>
      <c r="I147" s="7">
        <v>17.46</v>
      </c>
      <c r="J147" s="7">
        <v>17.46</v>
      </c>
      <c r="K147" s="7">
        <v>17.46</v>
      </c>
      <c r="L147" s="7">
        <v>17.46</v>
      </c>
      <c r="M147" s="7">
        <v>17.46</v>
      </c>
      <c r="N147" s="7">
        <v>17.46</v>
      </c>
      <c r="O147" s="7">
        <v>17.46</v>
      </c>
      <c r="P147" s="7">
        <v>17.46</v>
      </c>
      <c r="Q147" s="7">
        <v>17.46</v>
      </c>
      <c r="R147" s="7">
        <v>17.46</v>
      </c>
      <c r="S147" s="7">
        <v>17.46</v>
      </c>
      <c r="T147" s="7">
        <v>17.46</v>
      </c>
      <c r="U147" s="7">
        <v>17.46</v>
      </c>
      <c r="V147" s="7">
        <v>17.46</v>
      </c>
    </row>
    <row r="148" spans="1:22" ht="12" customHeight="1">
      <c r="A148" s="30"/>
      <c r="B148" s="31" t="s">
        <v>131</v>
      </c>
      <c r="C148" s="7">
        <v>17.46</v>
      </c>
      <c r="D148" s="7">
        <v>17.46</v>
      </c>
      <c r="E148" s="7">
        <v>17.46</v>
      </c>
      <c r="F148" s="7">
        <v>17.46</v>
      </c>
      <c r="G148" s="7">
        <v>17.46</v>
      </c>
      <c r="H148" s="7">
        <v>17.46</v>
      </c>
      <c r="I148" s="7">
        <v>17.46</v>
      </c>
      <c r="J148" s="7">
        <v>17.46</v>
      </c>
      <c r="K148" s="7">
        <v>17.46</v>
      </c>
      <c r="L148" s="7">
        <v>17.46</v>
      </c>
      <c r="M148" s="7">
        <v>17.46</v>
      </c>
      <c r="N148" s="7">
        <v>17.46</v>
      </c>
      <c r="O148" s="7">
        <v>17.46</v>
      </c>
      <c r="P148" s="7">
        <v>17.46</v>
      </c>
      <c r="Q148" s="7">
        <v>17.46</v>
      </c>
      <c r="R148" s="7">
        <v>17.46</v>
      </c>
      <c r="S148" s="7">
        <v>17.46</v>
      </c>
      <c r="T148" s="7">
        <v>17.46</v>
      </c>
      <c r="U148" s="7">
        <v>17.46</v>
      </c>
      <c r="V148" s="7">
        <v>17.46</v>
      </c>
    </row>
    <row r="149" spans="1:22" ht="12" customHeight="1">
      <c r="A149" s="30"/>
      <c r="B149" s="31" t="s">
        <v>132</v>
      </c>
      <c r="C149" s="7">
        <v>17.46</v>
      </c>
      <c r="D149" s="7">
        <v>17.46</v>
      </c>
      <c r="E149" s="7">
        <v>17.46</v>
      </c>
      <c r="F149" s="7">
        <v>17.46</v>
      </c>
      <c r="G149" s="7">
        <v>17.46</v>
      </c>
      <c r="H149" s="7">
        <v>17.46</v>
      </c>
      <c r="I149" s="7">
        <v>17.46</v>
      </c>
      <c r="J149" s="7">
        <v>17.46</v>
      </c>
      <c r="K149" s="7">
        <v>17.46</v>
      </c>
      <c r="L149" s="7">
        <v>17.46</v>
      </c>
      <c r="M149" s="7">
        <v>17.46</v>
      </c>
      <c r="N149" s="7">
        <v>17.46</v>
      </c>
      <c r="O149" s="7">
        <v>17.46</v>
      </c>
      <c r="P149" s="7">
        <v>17.46</v>
      </c>
      <c r="Q149" s="7">
        <v>17.46</v>
      </c>
      <c r="R149" s="7">
        <v>17.46</v>
      </c>
      <c r="S149" s="7">
        <v>17.46</v>
      </c>
      <c r="T149" s="7">
        <v>17.46</v>
      </c>
      <c r="U149" s="7">
        <v>17.46</v>
      </c>
      <c r="V149" s="7">
        <v>17.46</v>
      </c>
    </row>
    <row r="150" spans="1:22" ht="12" customHeight="1">
      <c r="A150" s="30"/>
      <c r="B150" s="31" t="s">
        <v>133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5.82</v>
      </c>
      <c r="I150" s="7">
        <v>5.82</v>
      </c>
      <c r="J150" s="7">
        <v>5.82</v>
      </c>
      <c r="K150" s="7">
        <v>5.82</v>
      </c>
      <c r="L150" s="7">
        <v>5.82</v>
      </c>
      <c r="M150" s="7">
        <v>5.82</v>
      </c>
      <c r="N150" s="7">
        <v>5.82</v>
      </c>
      <c r="O150" s="7">
        <v>5.82</v>
      </c>
      <c r="P150" s="7">
        <v>5.82</v>
      </c>
      <c r="Q150" s="7">
        <v>5.82</v>
      </c>
      <c r="R150" s="7">
        <v>5.82</v>
      </c>
      <c r="S150" s="7">
        <v>5.82</v>
      </c>
      <c r="T150" s="7">
        <v>5.82</v>
      </c>
      <c r="U150" s="7">
        <v>5.82</v>
      </c>
      <c r="V150" s="7">
        <v>5.82</v>
      </c>
    </row>
    <row r="151" spans="1:22" ht="12" customHeight="1">
      <c r="A151" s="30"/>
      <c r="B151" s="31" t="s">
        <v>134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</row>
    <row r="152" spans="1:22" ht="12" customHeight="1">
      <c r="A152" s="30"/>
      <c r="B152" s="31" t="s">
        <v>135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</row>
    <row r="153" spans="1:22" ht="12" customHeight="1">
      <c r="A153" s="30"/>
      <c r="B153" s="31" t="s">
        <v>136</v>
      </c>
      <c r="C153" s="7">
        <v>21.95</v>
      </c>
      <c r="D153" s="7">
        <v>21.95</v>
      </c>
      <c r="E153" s="7">
        <v>21.95</v>
      </c>
      <c r="F153" s="7">
        <v>21.95</v>
      </c>
      <c r="G153" s="7">
        <v>21.95</v>
      </c>
      <c r="H153" s="7">
        <v>21.95</v>
      </c>
      <c r="I153" s="7">
        <v>21.95</v>
      </c>
      <c r="J153" s="7">
        <v>21.95</v>
      </c>
      <c r="K153" s="7">
        <v>21.95</v>
      </c>
      <c r="L153" s="7">
        <v>21.95</v>
      </c>
      <c r="M153" s="7">
        <v>21.95</v>
      </c>
      <c r="N153" s="7">
        <v>21.95</v>
      </c>
      <c r="O153" s="7">
        <v>21.95</v>
      </c>
      <c r="P153" s="7">
        <v>21.95</v>
      </c>
      <c r="Q153" s="7">
        <v>21.95</v>
      </c>
      <c r="R153" s="7">
        <v>21.95</v>
      </c>
      <c r="S153" s="7">
        <v>21.95</v>
      </c>
      <c r="T153" s="7">
        <v>21.95</v>
      </c>
      <c r="U153" s="7">
        <v>21.95</v>
      </c>
      <c r="V153" s="7">
        <v>21.95</v>
      </c>
    </row>
    <row r="154" spans="1:22" ht="12" customHeight="1">
      <c r="A154" s="30"/>
      <c r="B154" s="31" t="s">
        <v>137</v>
      </c>
      <c r="C154" s="7">
        <v>21.95</v>
      </c>
      <c r="D154" s="7">
        <v>21.95</v>
      </c>
      <c r="E154" s="7">
        <v>21.95</v>
      </c>
      <c r="F154" s="7">
        <v>21.95</v>
      </c>
      <c r="G154" s="7">
        <v>21.95</v>
      </c>
      <c r="H154" s="7">
        <v>21.95</v>
      </c>
      <c r="I154" s="7">
        <v>21.95</v>
      </c>
      <c r="J154" s="7">
        <v>21.95</v>
      </c>
      <c r="K154" s="7">
        <v>21.95</v>
      </c>
      <c r="L154" s="7">
        <v>21.95</v>
      </c>
      <c r="M154" s="7">
        <v>21.95</v>
      </c>
      <c r="N154" s="7">
        <v>21.95</v>
      </c>
      <c r="O154" s="7">
        <v>21.95</v>
      </c>
      <c r="P154" s="7">
        <v>21.95</v>
      </c>
      <c r="Q154" s="7">
        <v>21.95</v>
      </c>
      <c r="R154" s="7">
        <v>21.95</v>
      </c>
      <c r="S154" s="7">
        <v>21.95</v>
      </c>
      <c r="T154" s="7">
        <v>21.95</v>
      </c>
      <c r="U154" s="7">
        <v>21.95</v>
      </c>
      <c r="V154" s="7">
        <v>21.95</v>
      </c>
    </row>
    <row r="155" spans="1:22" ht="12" customHeight="1">
      <c r="A155" s="30"/>
      <c r="B155" s="31" t="s">
        <v>138</v>
      </c>
      <c r="C155" s="7">
        <v>12.15</v>
      </c>
      <c r="D155" s="7">
        <v>12.15</v>
      </c>
      <c r="E155" s="7">
        <v>12.15</v>
      </c>
      <c r="F155" s="7">
        <v>12.15</v>
      </c>
      <c r="G155" s="7">
        <v>12.15</v>
      </c>
      <c r="H155" s="7">
        <v>12.15</v>
      </c>
      <c r="I155" s="7">
        <v>12.15</v>
      </c>
      <c r="J155" s="7">
        <v>12.15</v>
      </c>
      <c r="K155" s="7">
        <v>12.15</v>
      </c>
      <c r="L155" s="7">
        <v>12.15</v>
      </c>
      <c r="M155" s="7">
        <v>12.15</v>
      </c>
      <c r="N155" s="7">
        <v>12.15</v>
      </c>
      <c r="O155" s="7">
        <v>12.15</v>
      </c>
      <c r="P155" s="7">
        <v>12.15</v>
      </c>
      <c r="Q155" s="7">
        <v>12.15</v>
      </c>
      <c r="R155" s="7">
        <v>12.15</v>
      </c>
      <c r="S155" s="7">
        <v>12.15</v>
      </c>
      <c r="T155" s="7">
        <v>12.15</v>
      </c>
      <c r="U155" s="7">
        <v>12.15</v>
      </c>
      <c r="V155" s="7">
        <v>12.15</v>
      </c>
    </row>
    <row r="156" spans="1:22" ht="12" customHeight="1">
      <c r="A156" s="30"/>
      <c r="B156" s="31" t="s">
        <v>139</v>
      </c>
      <c r="C156" s="7">
        <v>12.15</v>
      </c>
      <c r="D156" s="7">
        <v>12.15</v>
      </c>
      <c r="E156" s="7">
        <v>12.15</v>
      </c>
      <c r="F156" s="7">
        <v>12.15</v>
      </c>
      <c r="G156" s="7">
        <v>12.15</v>
      </c>
      <c r="H156" s="7">
        <v>12.15</v>
      </c>
      <c r="I156" s="7">
        <v>12.15</v>
      </c>
      <c r="J156" s="7">
        <v>12.15</v>
      </c>
      <c r="K156" s="7">
        <v>12.15</v>
      </c>
      <c r="L156" s="7">
        <v>12.15</v>
      </c>
      <c r="M156" s="7">
        <v>12.15</v>
      </c>
      <c r="N156" s="7">
        <v>12.15</v>
      </c>
      <c r="O156" s="7">
        <v>12.15</v>
      </c>
      <c r="P156" s="7">
        <v>12.15</v>
      </c>
      <c r="Q156" s="7">
        <v>12.15</v>
      </c>
      <c r="R156" s="7">
        <v>12.15</v>
      </c>
      <c r="S156" s="7">
        <v>12.15</v>
      </c>
      <c r="T156" s="7">
        <v>12.15</v>
      </c>
      <c r="U156" s="7">
        <v>12.15</v>
      </c>
      <c r="V156" s="7">
        <v>12.15</v>
      </c>
    </row>
    <row r="157" spans="1:22" ht="12" customHeight="1">
      <c r="A157" s="30"/>
      <c r="B157" s="31" t="s">
        <v>140</v>
      </c>
      <c r="C157" s="7">
        <v>12.15</v>
      </c>
      <c r="D157" s="7">
        <v>12.15</v>
      </c>
      <c r="E157" s="7">
        <v>12.15</v>
      </c>
      <c r="F157" s="7">
        <v>12.15</v>
      </c>
      <c r="G157" s="7">
        <v>12.15</v>
      </c>
      <c r="H157" s="7">
        <v>12.15</v>
      </c>
      <c r="I157" s="7">
        <v>12.15</v>
      </c>
      <c r="J157" s="7">
        <v>12.15</v>
      </c>
      <c r="K157" s="7">
        <v>12.15</v>
      </c>
      <c r="L157" s="7">
        <v>12.15</v>
      </c>
      <c r="M157" s="7">
        <v>12.15</v>
      </c>
      <c r="N157" s="7">
        <v>12.15</v>
      </c>
      <c r="O157" s="7">
        <v>12.15</v>
      </c>
      <c r="P157" s="7">
        <v>12.15</v>
      </c>
      <c r="Q157" s="7">
        <v>12.15</v>
      </c>
      <c r="R157" s="7">
        <v>12.15</v>
      </c>
      <c r="S157" s="7">
        <v>12.15</v>
      </c>
      <c r="T157" s="7">
        <v>12.15</v>
      </c>
      <c r="U157" s="7">
        <v>12.15</v>
      </c>
      <c r="V157" s="7">
        <v>12.15</v>
      </c>
    </row>
    <row r="158" spans="1:22" ht="12" customHeight="1">
      <c r="A158" s="30"/>
      <c r="B158" s="31" t="s">
        <v>141</v>
      </c>
      <c r="C158" s="7">
        <v>12.15</v>
      </c>
      <c r="D158" s="7">
        <v>12.15</v>
      </c>
      <c r="E158" s="7">
        <v>12.15</v>
      </c>
      <c r="F158" s="7">
        <v>12.15</v>
      </c>
      <c r="G158" s="7">
        <v>12.15</v>
      </c>
      <c r="H158" s="7">
        <v>12.15</v>
      </c>
      <c r="I158" s="7">
        <v>12.15</v>
      </c>
      <c r="J158" s="7">
        <v>12.15</v>
      </c>
      <c r="K158" s="7">
        <v>12.15</v>
      </c>
      <c r="L158" s="7">
        <v>12.15</v>
      </c>
      <c r="M158" s="7">
        <v>12.15</v>
      </c>
      <c r="N158" s="7">
        <v>12.15</v>
      </c>
      <c r="O158" s="7">
        <v>12.15</v>
      </c>
      <c r="P158" s="7">
        <v>12.15</v>
      </c>
      <c r="Q158" s="7">
        <v>12.15</v>
      </c>
      <c r="R158" s="7">
        <v>12.15</v>
      </c>
      <c r="S158" s="7">
        <v>12.15</v>
      </c>
      <c r="T158" s="7">
        <v>12.15</v>
      </c>
      <c r="U158" s="7">
        <v>12.15</v>
      </c>
      <c r="V158" s="7">
        <v>12.15</v>
      </c>
    </row>
    <row r="159" spans="1:22" ht="12" customHeight="1">
      <c r="A159" s="30"/>
      <c r="B159" s="31" t="s">
        <v>142</v>
      </c>
      <c r="C159" s="7">
        <v>12.15</v>
      </c>
      <c r="D159" s="7">
        <v>12.15</v>
      </c>
      <c r="E159" s="7">
        <v>12.15</v>
      </c>
      <c r="F159" s="7">
        <v>12.15</v>
      </c>
      <c r="G159" s="7">
        <v>12.15</v>
      </c>
      <c r="H159" s="7">
        <v>12.15</v>
      </c>
      <c r="I159" s="7">
        <v>12.15</v>
      </c>
      <c r="J159" s="7">
        <v>12.15</v>
      </c>
      <c r="K159" s="7">
        <v>12.15</v>
      </c>
      <c r="L159" s="7">
        <v>12.15</v>
      </c>
      <c r="M159" s="7">
        <v>12.15</v>
      </c>
      <c r="N159" s="7">
        <v>12.15</v>
      </c>
      <c r="O159" s="7">
        <v>12.15</v>
      </c>
      <c r="P159" s="7">
        <v>12.15</v>
      </c>
      <c r="Q159" s="7">
        <v>12.15</v>
      </c>
      <c r="R159" s="7">
        <v>12.15</v>
      </c>
      <c r="S159" s="7">
        <v>12.15</v>
      </c>
      <c r="T159" s="7">
        <v>12.15</v>
      </c>
      <c r="U159" s="7">
        <v>12.15</v>
      </c>
      <c r="V159" s="7">
        <v>12.15</v>
      </c>
    </row>
    <row r="160" spans="1:22" ht="12" customHeight="1">
      <c r="A160" s="30"/>
      <c r="B160" s="31" t="s">
        <v>143</v>
      </c>
      <c r="C160" s="7">
        <v>12.15</v>
      </c>
      <c r="D160" s="7">
        <v>12.15</v>
      </c>
      <c r="E160" s="7">
        <v>12.15</v>
      </c>
      <c r="F160" s="7">
        <v>12.15</v>
      </c>
      <c r="G160" s="7">
        <v>12.15</v>
      </c>
      <c r="H160" s="7">
        <v>12.15</v>
      </c>
      <c r="I160" s="7">
        <v>12.15</v>
      </c>
      <c r="J160" s="7">
        <v>12.15</v>
      </c>
      <c r="K160" s="7">
        <v>12.15</v>
      </c>
      <c r="L160" s="7">
        <v>12.15</v>
      </c>
      <c r="M160" s="7">
        <v>12.15</v>
      </c>
      <c r="N160" s="7">
        <v>12.15</v>
      </c>
      <c r="O160" s="7">
        <v>12.15</v>
      </c>
      <c r="P160" s="7">
        <v>12.15</v>
      </c>
      <c r="Q160" s="7">
        <v>12.15</v>
      </c>
      <c r="R160" s="7">
        <v>12.15</v>
      </c>
      <c r="S160" s="7">
        <v>12.15</v>
      </c>
      <c r="T160" s="7">
        <v>12.15</v>
      </c>
      <c r="U160" s="7">
        <v>12.15</v>
      </c>
      <c r="V160" s="7">
        <v>12.15</v>
      </c>
    </row>
    <row r="161" spans="1:22" ht="12" customHeight="1">
      <c r="A161" s="30"/>
      <c r="B161" s="31" t="s">
        <v>144</v>
      </c>
      <c r="C161" s="7">
        <v>8.3000000000000007</v>
      </c>
      <c r="D161" s="7">
        <v>8.3000000000000007</v>
      </c>
      <c r="E161" s="7">
        <v>8.3000000000000007</v>
      </c>
      <c r="F161" s="7">
        <v>8.3000000000000007</v>
      </c>
      <c r="G161" s="7">
        <v>8.3000000000000007</v>
      </c>
      <c r="H161" s="7">
        <v>8.3000000000000007</v>
      </c>
      <c r="I161" s="7">
        <v>8.3000000000000007</v>
      </c>
      <c r="J161" s="7">
        <v>8.3000000000000007</v>
      </c>
      <c r="K161" s="7">
        <v>8.3000000000000007</v>
      </c>
      <c r="L161" s="7">
        <v>8.3000000000000007</v>
      </c>
      <c r="M161" s="7">
        <v>8.3000000000000007</v>
      </c>
      <c r="N161" s="7">
        <v>8.3000000000000007</v>
      </c>
      <c r="O161" s="7">
        <v>8.3000000000000007</v>
      </c>
      <c r="P161" s="7">
        <v>8.3000000000000007</v>
      </c>
      <c r="Q161" s="7">
        <v>8.3000000000000007</v>
      </c>
      <c r="R161" s="7">
        <v>8.3000000000000007</v>
      </c>
      <c r="S161" s="7">
        <v>8.3000000000000007</v>
      </c>
      <c r="T161" s="7">
        <v>8.3000000000000007</v>
      </c>
      <c r="U161" s="7">
        <v>8.3000000000000007</v>
      </c>
      <c r="V161" s="7">
        <v>8.3000000000000007</v>
      </c>
    </row>
    <row r="162" spans="1:22" ht="12" customHeight="1">
      <c r="A162" s="30"/>
      <c r="B162" s="31" t="s">
        <v>145</v>
      </c>
      <c r="C162" s="7">
        <v>8.3000000000000007</v>
      </c>
      <c r="D162" s="7">
        <v>8.3000000000000007</v>
      </c>
      <c r="E162" s="7">
        <v>8.3000000000000007</v>
      </c>
      <c r="F162" s="7">
        <v>8.3000000000000007</v>
      </c>
      <c r="G162" s="7">
        <v>8.3000000000000007</v>
      </c>
      <c r="H162" s="7">
        <v>8.3000000000000007</v>
      </c>
      <c r="I162" s="7">
        <v>8.3000000000000007</v>
      </c>
      <c r="J162" s="7">
        <v>8.3000000000000007</v>
      </c>
      <c r="K162" s="7">
        <v>8.3000000000000007</v>
      </c>
      <c r="L162" s="7">
        <v>8.3000000000000007</v>
      </c>
      <c r="M162" s="7">
        <v>8.3000000000000007</v>
      </c>
      <c r="N162" s="7">
        <v>8.3000000000000007</v>
      </c>
      <c r="O162" s="7">
        <v>8.3000000000000007</v>
      </c>
      <c r="P162" s="7">
        <v>8.3000000000000007</v>
      </c>
      <c r="Q162" s="7">
        <v>8.3000000000000007</v>
      </c>
      <c r="R162" s="7">
        <v>8.3000000000000007</v>
      </c>
      <c r="S162" s="7">
        <v>8.3000000000000007</v>
      </c>
      <c r="T162" s="7">
        <v>8.3000000000000007</v>
      </c>
      <c r="U162" s="7">
        <v>8.3000000000000007</v>
      </c>
      <c r="V162" s="7">
        <v>8.3000000000000007</v>
      </c>
    </row>
    <row r="163" spans="1:22" ht="12" customHeight="1">
      <c r="A163" s="30"/>
      <c r="B163" s="31" t="s">
        <v>146</v>
      </c>
      <c r="C163" s="7">
        <v>13.1</v>
      </c>
      <c r="D163" s="7">
        <v>13.1</v>
      </c>
      <c r="E163" s="7">
        <v>13.1</v>
      </c>
      <c r="F163" s="7">
        <v>13.1</v>
      </c>
      <c r="G163" s="7">
        <v>13.1</v>
      </c>
      <c r="H163" s="7">
        <v>13.1</v>
      </c>
      <c r="I163" s="7">
        <v>13.1</v>
      </c>
      <c r="J163" s="7">
        <v>13.1</v>
      </c>
      <c r="K163" s="7">
        <v>13.1</v>
      </c>
      <c r="L163" s="7">
        <v>13.1</v>
      </c>
      <c r="M163" s="7">
        <v>13.1</v>
      </c>
      <c r="N163" s="7">
        <v>13.1</v>
      </c>
      <c r="O163" s="7">
        <v>13.1</v>
      </c>
      <c r="P163" s="7">
        <v>13.1</v>
      </c>
      <c r="Q163" s="7">
        <v>13.1</v>
      </c>
      <c r="R163" s="7">
        <v>13.1</v>
      </c>
      <c r="S163" s="7">
        <v>13.1</v>
      </c>
      <c r="T163" s="7">
        <v>13.1</v>
      </c>
      <c r="U163" s="7">
        <v>13.1</v>
      </c>
      <c r="V163" s="7">
        <v>13.1</v>
      </c>
    </row>
    <row r="164" spans="1:22" ht="12" customHeight="1">
      <c r="A164" s="30"/>
      <c r="B164" s="31" t="s">
        <v>147</v>
      </c>
      <c r="C164" s="7">
        <v>13.1</v>
      </c>
      <c r="D164" s="7">
        <v>13.1</v>
      </c>
      <c r="E164" s="7">
        <v>13.1</v>
      </c>
      <c r="F164" s="7">
        <v>13.1</v>
      </c>
      <c r="G164" s="7">
        <v>13.1</v>
      </c>
      <c r="H164" s="7">
        <v>13.1</v>
      </c>
      <c r="I164" s="7">
        <v>13.1</v>
      </c>
      <c r="J164" s="7">
        <v>13.1</v>
      </c>
      <c r="K164" s="7">
        <v>13.1</v>
      </c>
      <c r="L164" s="7">
        <v>13.1</v>
      </c>
      <c r="M164" s="7">
        <v>13.1</v>
      </c>
      <c r="N164" s="7">
        <v>13.1</v>
      </c>
      <c r="O164" s="7">
        <v>13.1</v>
      </c>
      <c r="P164" s="7">
        <v>13.1</v>
      </c>
      <c r="Q164" s="7">
        <v>13.1</v>
      </c>
      <c r="R164" s="7">
        <v>13.1</v>
      </c>
      <c r="S164" s="7">
        <v>13.1</v>
      </c>
      <c r="T164" s="7">
        <v>13.1</v>
      </c>
      <c r="U164" s="7">
        <v>13.1</v>
      </c>
      <c r="V164" s="7">
        <v>13.1</v>
      </c>
    </row>
    <row r="165" spans="1:22" ht="12" customHeight="1">
      <c r="A165" s="30"/>
      <c r="B165" s="31" t="s">
        <v>148</v>
      </c>
      <c r="C165" s="7">
        <v>0</v>
      </c>
      <c r="D165" s="7">
        <v>13.1</v>
      </c>
      <c r="E165" s="7">
        <v>13.1</v>
      </c>
      <c r="F165" s="7">
        <v>13.1</v>
      </c>
      <c r="G165" s="7">
        <v>13.1</v>
      </c>
      <c r="H165" s="7">
        <v>13.1</v>
      </c>
      <c r="I165" s="7">
        <v>13.1</v>
      </c>
      <c r="J165" s="7">
        <v>13.1</v>
      </c>
      <c r="K165" s="7">
        <v>13.1</v>
      </c>
      <c r="L165" s="7">
        <v>13.1</v>
      </c>
      <c r="M165" s="7">
        <v>13.1</v>
      </c>
      <c r="N165" s="7">
        <v>13.1</v>
      </c>
      <c r="O165" s="7">
        <v>13.1</v>
      </c>
      <c r="P165" s="7">
        <v>13.1</v>
      </c>
      <c r="Q165" s="7">
        <v>13.1</v>
      </c>
      <c r="R165" s="7">
        <v>13.1</v>
      </c>
      <c r="S165" s="7">
        <v>13.1</v>
      </c>
      <c r="T165" s="7">
        <v>13.1</v>
      </c>
      <c r="U165" s="7">
        <v>13.1</v>
      </c>
      <c r="V165" s="7">
        <v>13.1</v>
      </c>
    </row>
    <row r="166" spans="1:22" ht="12" customHeight="1">
      <c r="A166" s="30"/>
      <c r="B166" s="31" t="s">
        <v>149</v>
      </c>
      <c r="C166" s="7">
        <v>13.1</v>
      </c>
      <c r="D166" s="7">
        <v>13.1</v>
      </c>
      <c r="E166" s="7">
        <v>13.1</v>
      </c>
      <c r="F166" s="7">
        <v>13.1</v>
      </c>
      <c r="G166" s="7">
        <v>13.1</v>
      </c>
      <c r="H166" s="7">
        <v>13.1</v>
      </c>
      <c r="I166" s="7">
        <v>13.1</v>
      </c>
      <c r="J166" s="7">
        <v>13.1</v>
      </c>
      <c r="K166" s="7">
        <v>13.1</v>
      </c>
      <c r="L166" s="7">
        <v>13.1</v>
      </c>
      <c r="M166" s="7">
        <v>13.1</v>
      </c>
      <c r="N166" s="7">
        <v>13.1</v>
      </c>
      <c r="O166" s="7">
        <v>13.1</v>
      </c>
      <c r="P166" s="7">
        <v>13.1</v>
      </c>
      <c r="Q166" s="7">
        <v>13.1</v>
      </c>
      <c r="R166" s="7">
        <v>13.1</v>
      </c>
      <c r="S166" s="7">
        <v>13.1</v>
      </c>
      <c r="T166" s="7">
        <v>13.1</v>
      </c>
      <c r="U166" s="7">
        <v>13.1</v>
      </c>
      <c r="V166" s="7">
        <v>13.1</v>
      </c>
    </row>
    <row r="167" spans="1:22" ht="12" customHeight="1">
      <c r="A167" s="30"/>
      <c r="B167" s="31" t="s">
        <v>150</v>
      </c>
      <c r="C167" s="7">
        <v>57.44</v>
      </c>
      <c r="D167" s="7">
        <v>57.44</v>
      </c>
      <c r="E167" s="7">
        <v>57.44</v>
      </c>
      <c r="F167" s="7">
        <v>57.44</v>
      </c>
      <c r="G167" s="7">
        <v>57.44</v>
      </c>
      <c r="H167" s="7">
        <v>57.44</v>
      </c>
      <c r="I167" s="7">
        <v>57.44</v>
      </c>
      <c r="J167" s="7">
        <v>57.44</v>
      </c>
      <c r="K167" s="7">
        <v>57.44</v>
      </c>
      <c r="L167" s="7">
        <v>57.44</v>
      </c>
      <c r="M167" s="7">
        <v>57.44</v>
      </c>
      <c r="N167" s="7">
        <v>57.44</v>
      </c>
      <c r="O167" s="7">
        <v>57.44</v>
      </c>
      <c r="P167" s="7">
        <v>57.44</v>
      </c>
      <c r="Q167" s="7">
        <v>57.44</v>
      </c>
      <c r="R167" s="7">
        <v>57.44</v>
      </c>
      <c r="S167" s="7">
        <v>57.44</v>
      </c>
      <c r="T167" s="7">
        <v>57.44</v>
      </c>
      <c r="U167" s="7">
        <v>57.44</v>
      </c>
      <c r="V167" s="7">
        <v>57.44</v>
      </c>
    </row>
    <row r="168" spans="1:22" ht="12" customHeight="1">
      <c r="A168" s="30"/>
      <c r="B168" s="31" t="s">
        <v>151</v>
      </c>
      <c r="C168" s="7">
        <v>57.44</v>
      </c>
      <c r="D168" s="7">
        <v>57.44</v>
      </c>
      <c r="E168" s="7">
        <v>57.44</v>
      </c>
      <c r="F168" s="7">
        <v>57.44</v>
      </c>
      <c r="G168" s="7">
        <v>57.44</v>
      </c>
      <c r="H168" s="7">
        <v>57.44</v>
      </c>
      <c r="I168" s="7">
        <v>57.44</v>
      </c>
      <c r="J168" s="7">
        <v>57.44</v>
      </c>
      <c r="K168" s="7">
        <v>57.44</v>
      </c>
      <c r="L168" s="7">
        <v>57.44</v>
      </c>
      <c r="M168" s="7">
        <v>57.44</v>
      </c>
      <c r="N168" s="7">
        <v>57.44</v>
      </c>
      <c r="O168" s="7">
        <v>57.44</v>
      </c>
      <c r="P168" s="7">
        <v>57.44</v>
      </c>
      <c r="Q168" s="7">
        <v>57.44</v>
      </c>
      <c r="R168" s="7">
        <v>57.44</v>
      </c>
      <c r="S168" s="7">
        <v>57.44</v>
      </c>
      <c r="T168" s="7">
        <v>57.44</v>
      </c>
      <c r="U168" s="7">
        <v>57.44</v>
      </c>
      <c r="V168" s="7">
        <v>57.44</v>
      </c>
    </row>
    <row r="169" spans="1:22" ht="12" customHeight="1">
      <c r="A169" s="30"/>
      <c r="B169" s="31" t="s">
        <v>152</v>
      </c>
      <c r="C169" s="7">
        <v>9.5299999999999994</v>
      </c>
      <c r="D169" s="7">
        <v>9.5299999999999994</v>
      </c>
      <c r="E169" s="7">
        <v>9.5299999999999994</v>
      </c>
      <c r="F169" s="7">
        <v>9.5299999999999994</v>
      </c>
      <c r="G169" s="7">
        <v>9.5299999999999994</v>
      </c>
      <c r="H169" s="7">
        <v>9.5299999999999994</v>
      </c>
      <c r="I169" s="7">
        <v>9.5299999999999994</v>
      </c>
      <c r="J169" s="7">
        <v>9.5299999999999994</v>
      </c>
      <c r="K169" s="7">
        <v>9.5299999999999994</v>
      </c>
      <c r="L169" s="7">
        <v>9.5299999999999994</v>
      </c>
      <c r="M169" s="7">
        <v>9.5299999999999994</v>
      </c>
      <c r="N169" s="7">
        <v>9.5299999999999994</v>
      </c>
      <c r="O169" s="7">
        <v>9.5299999999999994</v>
      </c>
      <c r="P169" s="7">
        <v>9.5299999999999994</v>
      </c>
      <c r="Q169" s="7">
        <v>9.5299999999999994</v>
      </c>
      <c r="R169" s="7">
        <v>9.5299999999999994</v>
      </c>
      <c r="S169" s="7">
        <v>9.5299999999999994</v>
      </c>
      <c r="T169" s="7">
        <v>9.5299999999999994</v>
      </c>
      <c r="U169" s="7">
        <v>9.5299999999999994</v>
      </c>
      <c r="V169" s="7">
        <v>9.5299999999999994</v>
      </c>
    </row>
    <row r="170" spans="1:22" ht="12" customHeight="1">
      <c r="A170" s="30"/>
      <c r="B170" s="31" t="s">
        <v>153</v>
      </c>
      <c r="C170" s="7">
        <v>9.5299999999999994</v>
      </c>
      <c r="D170" s="7">
        <v>9.5299999999999994</v>
      </c>
      <c r="E170" s="7">
        <v>9.5299999999999994</v>
      </c>
      <c r="F170" s="7">
        <v>9.5299999999999994</v>
      </c>
      <c r="G170" s="7">
        <v>9.5299999999999994</v>
      </c>
      <c r="H170" s="7">
        <v>9.5299999999999994</v>
      </c>
      <c r="I170" s="7">
        <v>9.5299999999999994</v>
      </c>
      <c r="J170" s="7">
        <v>9.5299999999999994</v>
      </c>
      <c r="K170" s="7">
        <v>9.5299999999999994</v>
      </c>
      <c r="L170" s="7">
        <v>9.5299999999999994</v>
      </c>
      <c r="M170" s="7">
        <v>9.5299999999999994</v>
      </c>
      <c r="N170" s="7">
        <v>9.5299999999999994</v>
      </c>
      <c r="O170" s="7">
        <v>9.5299999999999994</v>
      </c>
      <c r="P170" s="7">
        <v>9.5299999999999994</v>
      </c>
      <c r="Q170" s="7">
        <v>9.5299999999999994</v>
      </c>
      <c r="R170" s="7">
        <v>9.5299999999999994</v>
      </c>
      <c r="S170" s="7">
        <v>9.5299999999999994</v>
      </c>
      <c r="T170" s="7">
        <v>9.5299999999999994</v>
      </c>
      <c r="U170" s="7">
        <v>9.5299999999999994</v>
      </c>
      <c r="V170" s="7">
        <v>9.5299999999999994</v>
      </c>
    </row>
    <row r="171" spans="1:22" ht="12" customHeight="1">
      <c r="A171" s="30"/>
      <c r="B171" s="31" t="s">
        <v>154</v>
      </c>
      <c r="C171" s="7">
        <v>9.5299999999999994</v>
      </c>
      <c r="D171" s="7">
        <v>9.5299999999999994</v>
      </c>
      <c r="E171" s="7">
        <v>9.5299999999999994</v>
      </c>
      <c r="F171" s="7">
        <v>9.5299999999999994</v>
      </c>
      <c r="G171" s="7">
        <v>9.5299999999999994</v>
      </c>
      <c r="H171" s="7">
        <v>9.5299999999999994</v>
      </c>
      <c r="I171" s="7">
        <v>9.5299999999999994</v>
      </c>
      <c r="J171" s="7">
        <v>9.5299999999999994</v>
      </c>
      <c r="K171" s="7">
        <v>9.5299999999999994</v>
      </c>
      <c r="L171" s="7">
        <v>9.5299999999999994</v>
      </c>
      <c r="M171" s="7">
        <v>9.5299999999999994</v>
      </c>
      <c r="N171" s="7">
        <v>9.5299999999999994</v>
      </c>
      <c r="O171" s="7">
        <v>9.5299999999999994</v>
      </c>
      <c r="P171" s="7">
        <v>9.5299999999999994</v>
      </c>
      <c r="Q171" s="7">
        <v>9.5299999999999994</v>
      </c>
      <c r="R171" s="7">
        <v>9.5299999999999994</v>
      </c>
      <c r="S171" s="7">
        <v>9.5299999999999994</v>
      </c>
      <c r="T171" s="7">
        <v>9.5299999999999994</v>
      </c>
      <c r="U171" s="7">
        <v>9.5299999999999994</v>
      </c>
      <c r="V171" s="7">
        <v>9.5299999999999994</v>
      </c>
    </row>
    <row r="172" spans="1:22" ht="12" customHeight="1">
      <c r="A172" s="30"/>
      <c r="B172" s="31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</row>
    <row r="173" spans="1:22" ht="12" customHeight="1">
      <c r="A173" s="32" t="s">
        <v>20</v>
      </c>
      <c r="B173" s="33"/>
      <c r="C173" s="34">
        <f t="shared" ref="C173:V173" si="15">SUM(C174:C188)</f>
        <v>50.288799999999995</v>
      </c>
      <c r="D173" s="34">
        <f t="shared" si="15"/>
        <v>50.288799999999995</v>
      </c>
      <c r="E173" s="34">
        <f t="shared" si="15"/>
        <v>50.288799999999995</v>
      </c>
      <c r="F173" s="34">
        <f t="shared" si="15"/>
        <v>50.288799999999995</v>
      </c>
      <c r="G173" s="34">
        <f t="shared" si="15"/>
        <v>50.288799999999995</v>
      </c>
      <c r="H173" s="34">
        <f t="shared" si="15"/>
        <v>50.288799999999995</v>
      </c>
      <c r="I173" s="34">
        <f t="shared" si="15"/>
        <v>51.468799999999995</v>
      </c>
      <c r="J173" s="34">
        <f t="shared" si="15"/>
        <v>51.468799999999995</v>
      </c>
      <c r="K173" s="34">
        <f t="shared" si="15"/>
        <v>51.468799999999995</v>
      </c>
      <c r="L173" s="34">
        <f t="shared" si="15"/>
        <v>51.468799999999995</v>
      </c>
      <c r="M173" s="34">
        <f t="shared" si="15"/>
        <v>51.468799999999995</v>
      </c>
      <c r="N173" s="34">
        <f t="shared" si="15"/>
        <v>51.468799999999995</v>
      </c>
      <c r="O173" s="34">
        <f t="shared" si="15"/>
        <v>51.468799999999995</v>
      </c>
      <c r="P173" s="34">
        <f t="shared" si="15"/>
        <v>51.468799999999995</v>
      </c>
      <c r="Q173" s="34">
        <f t="shared" si="15"/>
        <v>51.468799999999995</v>
      </c>
      <c r="R173" s="34">
        <f t="shared" si="15"/>
        <v>51.468799999999995</v>
      </c>
      <c r="S173" s="34">
        <f t="shared" si="15"/>
        <v>51.468799999999995</v>
      </c>
      <c r="T173" s="34">
        <f t="shared" si="15"/>
        <v>51.468799999999995</v>
      </c>
      <c r="U173" s="34">
        <f t="shared" si="15"/>
        <v>51.468799999999995</v>
      </c>
      <c r="V173" s="34">
        <f t="shared" si="15"/>
        <v>51.468799999999995</v>
      </c>
    </row>
    <row r="174" spans="1:22" ht="12" customHeight="1">
      <c r="A174" s="30"/>
      <c r="B174" s="31" t="s">
        <v>155</v>
      </c>
      <c r="C174" s="7">
        <v>0.21599999999999997</v>
      </c>
      <c r="D174" s="7">
        <v>0.21599999999999997</v>
      </c>
      <c r="E174" s="7">
        <v>0.21599999999999997</v>
      </c>
      <c r="F174" s="7">
        <v>0.21599999999999997</v>
      </c>
      <c r="G174" s="7">
        <v>0.21599999999999997</v>
      </c>
      <c r="H174" s="7">
        <v>0.21599999999999997</v>
      </c>
      <c r="I174" s="7">
        <v>0.21599999999999997</v>
      </c>
      <c r="J174" s="7">
        <v>0.21599999999999997</v>
      </c>
      <c r="K174" s="7">
        <v>0.21599999999999997</v>
      </c>
      <c r="L174" s="7">
        <v>0.21599999999999997</v>
      </c>
      <c r="M174" s="7">
        <v>0.21599999999999997</v>
      </c>
      <c r="N174" s="7">
        <v>0.21599999999999997</v>
      </c>
      <c r="O174" s="7">
        <v>0.21599999999999997</v>
      </c>
      <c r="P174" s="7">
        <v>0.21599999999999997</v>
      </c>
      <c r="Q174" s="7">
        <v>0.21599999999999997</v>
      </c>
      <c r="R174" s="7">
        <v>0.21599999999999997</v>
      </c>
      <c r="S174" s="7">
        <v>0.21599999999999997</v>
      </c>
      <c r="T174" s="7">
        <v>0.21599999999999997</v>
      </c>
      <c r="U174" s="7">
        <v>0.21599999999999997</v>
      </c>
      <c r="V174" s="7">
        <v>0.21599999999999997</v>
      </c>
    </row>
    <row r="175" spans="1:22" ht="12" customHeight="1">
      <c r="A175" s="30"/>
      <c r="B175" s="31" t="s">
        <v>156</v>
      </c>
      <c r="C175" s="7">
        <v>0.35999999999999988</v>
      </c>
      <c r="D175" s="7">
        <v>0.35999999999999988</v>
      </c>
      <c r="E175" s="7">
        <v>0.35999999999999988</v>
      </c>
      <c r="F175" s="7">
        <v>0.35999999999999988</v>
      </c>
      <c r="G175" s="7">
        <v>0.35999999999999988</v>
      </c>
      <c r="H175" s="7">
        <v>0.35999999999999988</v>
      </c>
      <c r="I175" s="7">
        <v>0.35999999999999988</v>
      </c>
      <c r="J175" s="7">
        <v>0.35999999999999988</v>
      </c>
      <c r="K175" s="7">
        <v>0.35999999999999988</v>
      </c>
      <c r="L175" s="7">
        <v>0.35999999999999988</v>
      </c>
      <c r="M175" s="7">
        <v>0.35999999999999988</v>
      </c>
      <c r="N175" s="7">
        <v>0.35999999999999988</v>
      </c>
      <c r="O175" s="7">
        <v>0.35999999999999988</v>
      </c>
      <c r="P175" s="7">
        <v>0.35999999999999988</v>
      </c>
      <c r="Q175" s="7">
        <v>0.35999999999999988</v>
      </c>
      <c r="R175" s="7">
        <v>0.35999999999999988</v>
      </c>
      <c r="S175" s="7">
        <v>0.35999999999999988</v>
      </c>
      <c r="T175" s="7">
        <v>0.35999999999999988</v>
      </c>
      <c r="U175" s="7">
        <v>0.35999999999999988</v>
      </c>
      <c r="V175" s="7">
        <v>0.35999999999999988</v>
      </c>
    </row>
    <row r="176" spans="1:22" ht="12" customHeight="1">
      <c r="A176" s="30"/>
      <c r="B176" s="31" t="s">
        <v>157</v>
      </c>
      <c r="C176" s="7">
        <v>0.23999999999999977</v>
      </c>
      <c r="D176" s="7">
        <v>0.23999999999999977</v>
      </c>
      <c r="E176" s="7">
        <v>0.23999999999999977</v>
      </c>
      <c r="F176" s="7">
        <v>0.23999999999999977</v>
      </c>
      <c r="G176" s="7">
        <v>0.23999999999999977</v>
      </c>
      <c r="H176" s="7">
        <v>0.23999999999999977</v>
      </c>
      <c r="I176" s="7">
        <v>0.23999999999999977</v>
      </c>
      <c r="J176" s="7">
        <v>0.23999999999999977</v>
      </c>
      <c r="K176" s="7">
        <v>0.23999999999999977</v>
      </c>
      <c r="L176" s="7">
        <v>0.23999999999999977</v>
      </c>
      <c r="M176" s="7">
        <v>0.23999999999999977</v>
      </c>
      <c r="N176" s="7">
        <v>0.23999999999999977</v>
      </c>
      <c r="O176" s="7">
        <v>0.23999999999999977</v>
      </c>
      <c r="P176" s="7">
        <v>0.23999999999999977</v>
      </c>
      <c r="Q176" s="7">
        <v>0.23999999999999977</v>
      </c>
      <c r="R176" s="7">
        <v>0.23999999999999977</v>
      </c>
      <c r="S176" s="7">
        <v>0.23999999999999977</v>
      </c>
      <c r="T176" s="7">
        <v>0.23999999999999977</v>
      </c>
      <c r="U176" s="7">
        <v>0.23999999999999977</v>
      </c>
      <c r="V176" s="7">
        <v>0.23999999999999977</v>
      </c>
    </row>
    <row r="177" spans="1:22" ht="12" customHeight="1">
      <c r="A177" s="30"/>
      <c r="B177" s="31" t="s">
        <v>158</v>
      </c>
      <c r="C177" s="7">
        <v>0.10199999999999998</v>
      </c>
      <c r="D177" s="7">
        <v>0.10199999999999998</v>
      </c>
      <c r="E177" s="7">
        <v>0.10199999999999998</v>
      </c>
      <c r="F177" s="7">
        <v>0.10199999999999998</v>
      </c>
      <c r="G177" s="7">
        <v>0.10199999999999998</v>
      </c>
      <c r="H177" s="7">
        <v>0.10199999999999998</v>
      </c>
      <c r="I177" s="7">
        <v>0.10199999999999998</v>
      </c>
      <c r="J177" s="7">
        <v>0.10199999999999998</v>
      </c>
      <c r="K177" s="7">
        <v>0.10199999999999998</v>
      </c>
      <c r="L177" s="7">
        <v>0.10199999999999998</v>
      </c>
      <c r="M177" s="7">
        <v>0.10199999999999998</v>
      </c>
      <c r="N177" s="7">
        <v>0.10199999999999998</v>
      </c>
      <c r="O177" s="7">
        <v>0.10199999999999998</v>
      </c>
      <c r="P177" s="7">
        <v>0.10199999999999998</v>
      </c>
      <c r="Q177" s="7">
        <v>0.10199999999999998</v>
      </c>
      <c r="R177" s="7">
        <v>0.10199999999999998</v>
      </c>
      <c r="S177" s="7">
        <v>0.10199999999999998</v>
      </c>
      <c r="T177" s="7">
        <v>0.10199999999999998</v>
      </c>
      <c r="U177" s="7">
        <v>0.10199999999999998</v>
      </c>
      <c r="V177" s="7">
        <v>0.10199999999999998</v>
      </c>
    </row>
    <row r="178" spans="1:22" ht="12" customHeight="1">
      <c r="A178" s="30"/>
      <c r="B178" s="31" t="s">
        <v>159</v>
      </c>
      <c r="C178" s="7">
        <v>6</v>
      </c>
      <c r="D178" s="7">
        <v>6</v>
      </c>
      <c r="E178" s="7">
        <v>6</v>
      </c>
      <c r="F178" s="7">
        <v>6</v>
      </c>
      <c r="G178" s="7">
        <v>6</v>
      </c>
      <c r="H178" s="7">
        <v>6</v>
      </c>
      <c r="I178" s="7">
        <v>6</v>
      </c>
      <c r="J178" s="7">
        <v>6</v>
      </c>
      <c r="K178" s="7">
        <v>6</v>
      </c>
      <c r="L178" s="7">
        <v>6</v>
      </c>
      <c r="M178" s="7">
        <v>6</v>
      </c>
      <c r="N178" s="7">
        <v>6</v>
      </c>
      <c r="O178" s="7">
        <v>6</v>
      </c>
      <c r="P178" s="7">
        <v>6</v>
      </c>
      <c r="Q178" s="7">
        <v>6</v>
      </c>
      <c r="R178" s="7">
        <v>6</v>
      </c>
      <c r="S178" s="7">
        <v>6</v>
      </c>
      <c r="T178" s="7">
        <v>6</v>
      </c>
      <c r="U178" s="7">
        <v>6</v>
      </c>
      <c r="V178" s="7">
        <v>6</v>
      </c>
    </row>
    <row r="179" spans="1:22" ht="12" customHeight="1">
      <c r="A179" s="30"/>
      <c r="B179" s="31" t="s">
        <v>160</v>
      </c>
      <c r="C179" s="7">
        <v>6</v>
      </c>
      <c r="D179" s="7">
        <v>6</v>
      </c>
      <c r="E179" s="7">
        <v>6</v>
      </c>
      <c r="F179" s="7">
        <v>6</v>
      </c>
      <c r="G179" s="7">
        <v>6</v>
      </c>
      <c r="H179" s="7">
        <v>6</v>
      </c>
      <c r="I179" s="7">
        <v>6</v>
      </c>
      <c r="J179" s="7">
        <v>6</v>
      </c>
      <c r="K179" s="7">
        <v>6</v>
      </c>
      <c r="L179" s="7">
        <v>6</v>
      </c>
      <c r="M179" s="7">
        <v>6</v>
      </c>
      <c r="N179" s="7">
        <v>6</v>
      </c>
      <c r="O179" s="7">
        <v>6</v>
      </c>
      <c r="P179" s="7">
        <v>6</v>
      </c>
      <c r="Q179" s="7">
        <v>6</v>
      </c>
      <c r="R179" s="7">
        <v>6</v>
      </c>
      <c r="S179" s="7">
        <v>6</v>
      </c>
      <c r="T179" s="7">
        <v>6</v>
      </c>
      <c r="U179" s="7">
        <v>6</v>
      </c>
      <c r="V179" s="7">
        <v>6</v>
      </c>
    </row>
    <row r="180" spans="1:22" ht="12" customHeight="1">
      <c r="A180" s="30"/>
      <c r="B180" s="31" t="s">
        <v>161</v>
      </c>
      <c r="C180" s="7">
        <v>6</v>
      </c>
      <c r="D180" s="7">
        <v>6</v>
      </c>
      <c r="E180" s="7">
        <v>6</v>
      </c>
      <c r="F180" s="7">
        <v>6</v>
      </c>
      <c r="G180" s="7">
        <v>6</v>
      </c>
      <c r="H180" s="7">
        <v>6</v>
      </c>
      <c r="I180" s="7">
        <v>6</v>
      </c>
      <c r="J180" s="7">
        <v>6</v>
      </c>
      <c r="K180" s="7">
        <v>6</v>
      </c>
      <c r="L180" s="7">
        <v>6</v>
      </c>
      <c r="M180" s="7">
        <v>6</v>
      </c>
      <c r="N180" s="7">
        <v>6</v>
      </c>
      <c r="O180" s="7">
        <v>6</v>
      </c>
      <c r="P180" s="7">
        <v>6</v>
      </c>
      <c r="Q180" s="7">
        <v>6</v>
      </c>
      <c r="R180" s="7">
        <v>6</v>
      </c>
      <c r="S180" s="7">
        <v>6</v>
      </c>
      <c r="T180" s="7">
        <v>6</v>
      </c>
      <c r="U180" s="7">
        <v>6</v>
      </c>
      <c r="V180" s="7">
        <v>6</v>
      </c>
    </row>
    <row r="181" spans="1:22" ht="12" customHeight="1">
      <c r="A181" s="30"/>
      <c r="B181" s="31" t="s">
        <v>162</v>
      </c>
      <c r="C181" s="7">
        <v>1.08</v>
      </c>
      <c r="D181" s="7">
        <v>1.08</v>
      </c>
      <c r="E181" s="7">
        <v>1.08</v>
      </c>
      <c r="F181" s="7">
        <v>1.08</v>
      </c>
      <c r="G181" s="7">
        <v>1.08</v>
      </c>
      <c r="H181" s="7">
        <v>1.08</v>
      </c>
      <c r="I181" s="7">
        <v>1.08</v>
      </c>
      <c r="J181" s="7">
        <v>1.08</v>
      </c>
      <c r="K181" s="7">
        <v>1.08</v>
      </c>
      <c r="L181" s="7">
        <v>1.08</v>
      </c>
      <c r="M181" s="7">
        <v>1.08</v>
      </c>
      <c r="N181" s="7">
        <v>1.08</v>
      </c>
      <c r="O181" s="7">
        <v>1.08</v>
      </c>
      <c r="P181" s="7">
        <v>1.08</v>
      </c>
      <c r="Q181" s="7">
        <v>1.08</v>
      </c>
      <c r="R181" s="7">
        <v>1.08</v>
      </c>
      <c r="S181" s="7">
        <v>1.08</v>
      </c>
      <c r="T181" s="7">
        <v>1.08</v>
      </c>
      <c r="U181" s="7">
        <v>1.08</v>
      </c>
      <c r="V181" s="7">
        <v>1.08</v>
      </c>
    </row>
    <row r="182" spans="1:22" ht="12" customHeight="1">
      <c r="A182" s="30"/>
      <c r="B182" s="31" t="s">
        <v>163</v>
      </c>
      <c r="C182" s="7">
        <v>6.032</v>
      </c>
      <c r="D182" s="7">
        <v>6.032</v>
      </c>
      <c r="E182" s="7">
        <v>6.032</v>
      </c>
      <c r="F182" s="7">
        <v>6.032</v>
      </c>
      <c r="G182" s="7">
        <v>6.032</v>
      </c>
      <c r="H182" s="7">
        <v>6.032</v>
      </c>
      <c r="I182" s="7">
        <v>6.032</v>
      </c>
      <c r="J182" s="7">
        <v>6.032</v>
      </c>
      <c r="K182" s="7">
        <v>6.032</v>
      </c>
      <c r="L182" s="7">
        <v>6.032</v>
      </c>
      <c r="M182" s="7">
        <v>6.032</v>
      </c>
      <c r="N182" s="7">
        <v>6.032</v>
      </c>
      <c r="O182" s="7">
        <v>6.032</v>
      </c>
      <c r="P182" s="7">
        <v>6.032</v>
      </c>
      <c r="Q182" s="7">
        <v>6.032</v>
      </c>
      <c r="R182" s="7">
        <v>6.032</v>
      </c>
      <c r="S182" s="7">
        <v>6.032</v>
      </c>
      <c r="T182" s="7">
        <v>6.032</v>
      </c>
      <c r="U182" s="7">
        <v>6.032</v>
      </c>
      <c r="V182" s="7">
        <v>6.032</v>
      </c>
    </row>
    <row r="183" spans="1:22" ht="12" customHeight="1">
      <c r="A183" s="30"/>
      <c r="B183" s="31" t="s">
        <v>164</v>
      </c>
      <c r="C183" s="7">
        <v>6.2319999999999993</v>
      </c>
      <c r="D183" s="7">
        <v>6.2319999999999993</v>
      </c>
      <c r="E183" s="7">
        <v>6.2319999999999993</v>
      </c>
      <c r="F183" s="7">
        <v>6.2319999999999993</v>
      </c>
      <c r="G183" s="7">
        <v>6.2319999999999993</v>
      </c>
      <c r="H183" s="7">
        <v>6.2319999999999993</v>
      </c>
      <c r="I183" s="7">
        <v>6.2319999999999993</v>
      </c>
      <c r="J183" s="7">
        <v>6.2319999999999993</v>
      </c>
      <c r="K183" s="7">
        <v>6.2319999999999993</v>
      </c>
      <c r="L183" s="7">
        <v>6.2319999999999993</v>
      </c>
      <c r="M183" s="7">
        <v>6.2319999999999993</v>
      </c>
      <c r="N183" s="7">
        <v>6.2319999999999993</v>
      </c>
      <c r="O183" s="7">
        <v>6.2319999999999993</v>
      </c>
      <c r="P183" s="7">
        <v>6.2319999999999993</v>
      </c>
      <c r="Q183" s="7">
        <v>6.2319999999999993</v>
      </c>
      <c r="R183" s="7">
        <v>6.2319999999999993</v>
      </c>
      <c r="S183" s="7">
        <v>6.2319999999999993</v>
      </c>
      <c r="T183" s="7">
        <v>6.2319999999999993</v>
      </c>
      <c r="U183" s="7">
        <v>6.2319999999999993</v>
      </c>
      <c r="V183" s="7">
        <v>6.2319999999999993</v>
      </c>
    </row>
    <row r="184" spans="1:22" ht="12" customHeight="1">
      <c r="A184" s="30"/>
      <c r="B184" s="31" t="s">
        <v>165</v>
      </c>
      <c r="C184" s="7">
        <v>4.9499999999999957</v>
      </c>
      <c r="D184" s="7">
        <v>4.9499999999999957</v>
      </c>
      <c r="E184" s="7">
        <v>4.9499999999999957</v>
      </c>
      <c r="F184" s="7">
        <v>4.9499999999999957</v>
      </c>
      <c r="G184" s="7">
        <v>4.9499999999999957</v>
      </c>
      <c r="H184" s="7">
        <v>4.9499999999999957</v>
      </c>
      <c r="I184" s="7">
        <v>4.9499999999999957</v>
      </c>
      <c r="J184" s="7">
        <v>4.9499999999999957</v>
      </c>
      <c r="K184" s="7">
        <v>4.9499999999999957</v>
      </c>
      <c r="L184" s="7">
        <v>4.9499999999999957</v>
      </c>
      <c r="M184" s="7">
        <v>4.9499999999999957</v>
      </c>
      <c r="N184" s="7">
        <v>4.9499999999999957</v>
      </c>
      <c r="O184" s="7">
        <v>4.9499999999999957</v>
      </c>
      <c r="P184" s="7">
        <v>4.9499999999999957</v>
      </c>
      <c r="Q184" s="7">
        <v>4.9499999999999957</v>
      </c>
      <c r="R184" s="7">
        <v>4.9499999999999957</v>
      </c>
      <c r="S184" s="7">
        <v>4.9499999999999957</v>
      </c>
      <c r="T184" s="7">
        <v>4.9499999999999957</v>
      </c>
      <c r="U184" s="7">
        <v>4.9499999999999957</v>
      </c>
      <c r="V184" s="7">
        <v>4.9499999999999957</v>
      </c>
    </row>
    <row r="185" spans="1:22" ht="12" customHeight="1">
      <c r="A185" s="30"/>
      <c r="B185" s="31" t="s">
        <v>166</v>
      </c>
      <c r="C185" s="7">
        <v>7.999999999999996E-2</v>
      </c>
      <c r="D185" s="7">
        <v>7.999999999999996E-2</v>
      </c>
      <c r="E185" s="7">
        <v>7.999999999999996E-2</v>
      </c>
      <c r="F185" s="7">
        <v>7.999999999999996E-2</v>
      </c>
      <c r="G185" s="7">
        <v>7.999999999999996E-2</v>
      </c>
      <c r="H185" s="7">
        <v>7.999999999999996E-2</v>
      </c>
      <c r="I185" s="7">
        <v>7.999999999999996E-2</v>
      </c>
      <c r="J185" s="7">
        <v>7.999999999999996E-2</v>
      </c>
      <c r="K185" s="7">
        <v>7.999999999999996E-2</v>
      </c>
      <c r="L185" s="7">
        <v>7.999999999999996E-2</v>
      </c>
      <c r="M185" s="7">
        <v>7.999999999999996E-2</v>
      </c>
      <c r="N185" s="7">
        <v>7.999999999999996E-2</v>
      </c>
      <c r="O185" s="7">
        <v>7.999999999999996E-2</v>
      </c>
      <c r="P185" s="7">
        <v>7.999999999999996E-2</v>
      </c>
      <c r="Q185" s="7">
        <v>7.999999999999996E-2</v>
      </c>
      <c r="R185" s="7">
        <v>7.999999999999996E-2</v>
      </c>
      <c r="S185" s="7">
        <v>7.999999999999996E-2</v>
      </c>
      <c r="T185" s="7">
        <v>7.999999999999996E-2</v>
      </c>
      <c r="U185" s="7">
        <v>7.999999999999996E-2</v>
      </c>
      <c r="V185" s="7">
        <v>7.999999999999996E-2</v>
      </c>
    </row>
    <row r="186" spans="1:22" ht="12" customHeight="1">
      <c r="A186" s="30"/>
      <c r="B186" s="31" t="s">
        <v>167</v>
      </c>
      <c r="C186" s="7">
        <v>12.799999999999997</v>
      </c>
      <c r="D186" s="7">
        <v>12.799999999999997</v>
      </c>
      <c r="E186" s="7">
        <v>12.799999999999997</v>
      </c>
      <c r="F186" s="7">
        <v>12.799999999999997</v>
      </c>
      <c r="G186" s="7">
        <v>12.799999999999997</v>
      </c>
      <c r="H186" s="7">
        <v>12.799999999999997</v>
      </c>
      <c r="I186" s="7">
        <v>12.799999999999997</v>
      </c>
      <c r="J186" s="7">
        <v>12.799999999999997</v>
      </c>
      <c r="K186" s="7">
        <v>12.799999999999997</v>
      </c>
      <c r="L186" s="7">
        <v>12.799999999999997</v>
      </c>
      <c r="M186" s="7">
        <v>12.799999999999997</v>
      </c>
      <c r="N186" s="7">
        <v>12.799999999999997</v>
      </c>
      <c r="O186" s="7">
        <v>12.799999999999997</v>
      </c>
      <c r="P186" s="7">
        <v>12.799999999999997</v>
      </c>
      <c r="Q186" s="7">
        <v>12.799999999999997</v>
      </c>
      <c r="R186" s="7">
        <v>12.799999999999997</v>
      </c>
      <c r="S186" s="7">
        <v>12.799999999999997</v>
      </c>
      <c r="T186" s="7">
        <v>12.799999999999997</v>
      </c>
      <c r="U186" s="7">
        <v>12.799999999999997</v>
      </c>
      <c r="V186" s="7">
        <v>12.799999999999997</v>
      </c>
    </row>
    <row r="187" spans="1:22" ht="12" customHeight="1">
      <c r="A187" s="30"/>
      <c r="B187" s="31" t="s">
        <v>168</v>
      </c>
      <c r="C187" s="7">
        <v>0.19679999999999997</v>
      </c>
      <c r="D187" s="7">
        <v>0.19679999999999997</v>
      </c>
      <c r="E187" s="7">
        <v>0.19679999999999997</v>
      </c>
      <c r="F187" s="7">
        <v>0.19679999999999997</v>
      </c>
      <c r="G187" s="7">
        <v>0.19679999999999997</v>
      </c>
      <c r="H187" s="7">
        <v>0.19679999999999997</v>
      </c>
      <c r="I187" s="7">
        <v>0.19679999999999997</v>
      </c>
      <c r="J187" s="7">
        <v>0.19679999999999997</v>
      </c>
      <c r="K187" s="7">
        <v>0.19679999999999997</v>
      </c>
      <c r="L187" s="7">
        <v>0.19679999999999997</v>
      </c>
      <c r="M187" s="7">
        <v>0.19679999999999997</v>
      </c>
      <c r="N187" s="7">
        <v>0.19679999999999997</v>
      </c>
      <c r="O187" s="7">
        <v>0.19679999999999997</v>
      </c>
      <c r="P187" s="7">
        <v>0.19679999999999997</v>
      </c>
      <c r="Q187" s="7">
        <v>0.19679999999999997</v>
      </c>
      <c r="R187" s="7">
        <v>0.19679999999999997</v>
      </c>
      <c r="S187" s="7">
        <v>0.19679999999999997</v>
      </c>
      <c r="T187" s="7">
        <v>0.19679999999999997</v>
      </c>
      <c r="U187" s="7">
        <v>0.19679999999999997</v>
      </c>
      <c r="V187" s="7">
        <v>0.19679999999999997</v>
      </c>
    </row>
    <row r="188" spans="1:22" ht="12" customHeight="1">
      <c r="A188" s="30"/>
      <c r="B188" s="31" t="s">
        <v>169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1.1799999999999997</v>
      </c>
      <c r="J188" s="7">
        <v>1.1799999999999997</v>
      </c>
      <c r="K188" s="7">
        <v>1.1799999999999997</v>
      </c>
      <c r="L188" s="7">
        <v>1.1799999999999997</v>
      </c>
      <c r="M188" s="7">
        <v>1.1799999999999997</v>
      </c>
      <c r="N188" s="7">
        <v>1.1799999999999997</v>
      </c>
      <c r="O188" s="7">
        <v>1.1799999999999997</v>
      </c>
      <c r="P188" s="7">
        <v>1.1799999999999997</v>
      </c>
      <c r="Q188" s="7">
        <v>1.1799999999999997</v>
      </c>
      <c r="R188" s="7">
        <v>1.1799999999999997</v>
      </c>
      <c r="S188" s="7">
        <v>1.1799999999999997</v>
      </c>
      <c r="T188" s="7">
        <v>1.1799999999999997</v>
      </c>
      <c r="U188" s="7">
        <v>1.1799999999999997</v>
      </c>
      <c r="V188" s="7">
        <v>1.1799999999999997</v>
      </c>
    </row>
    <row r="189" spans="1:22" ht="12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</row>
    <row r="190" spans="1:22" ht="12" customHeight="1">
      <c r="A190" s="32" t="s">
        <v>21</v>
      </c>
      <c r="B190" s="33"/>
      <c r="C190" s="34">
        <f>SUM(C191)</f>
        <v>-51.62</v>
      </c>
      <c r="D190" s="34">
        <f t="shared" ref="D190:V190" si="16">SUM(D191)</f>
        <v>-51.59</v>
      </c>
      <c r="E190" s="34">
        <f t="shared" si="16"/>
        <v>-50.04</v>
      </c>
      <c r="F190" s="34">
        <f t="shared" si="16"/>
        <v>1.9999999999999998E-21</v>
      </c>
      <c r="G190" s="34">
        <f t="shared" si="16"/>
        <v>1.9999999999999998E-21</v>
      </c>
      <c r="H190" s="34">
        <f t="shared" si="16"/>
        <v>1.9999999999999998E-21</v>
      </c>
      <c r="I190" s="34">
        <f t="shared" si="16"/>
        <v>1.9999999999999998E-21</v>
      </c>
      <c r="J190" s="34">
        <f t="shared" si="16"/>
        <v>1.9999999999999998E-21</v>
      </c>
      <c r="K190" s="34">
        <f t="shared" si="16"/>
        <v>1.9999999999999998E-21</v>
      </c>
      <c r="L190" s="34">
        <f t="shared" si="16"/>
        <v>1.9999999999999998E-21</v>
      </c>
      <c r="M190" s="34">
        <f t="shared" si="16"/>
        <v>1.9999999999999998E-21</v>
      </c>
      <c r="N190" s="34">
        <f t="shared" si="16"/>
        <v>-41</v>
      </c>
      <c r="O190" s="34">
        <f t="shared" si="16"/>
        <v>-41</v>
      </c>
      <c r="P190" s="34">
        <f t="shared" si="16"/>
        <v>-41</v>
      </c>
      <c r="Q190" s="34">
        <f t="shared" si="16"/>
        <v>1.9999999999999998E-21</v>
      </c>
      <c r="R190" s="34">
        <f t="shared" si="16"/>
        <v>1.9999999999999998E-21</v>
      </c>
      <c r="S190" s="34">
        <f t="shared" si="16"/>
        <v>1.9999999999999998E-21</v>
      </c>
      <c r="T190" s="34">
        <f t="shared" si="16"/>
        <v>1.9999999999999998E-21</v>
      </c>
      <c r="U190" s="34">
        <f t="shared" si="16"/>
        <v>1.9999999999999998E-21</v>
      </c>
      <c r="V190" s="34">
        <f t="shared" si="16"/>
        <v>1.9999999999999998E-21</v>
      </c>
    </row>
    <row r="191" spans="1:22" ht="12" customHeight="1">
      <c r="A191" s="30"/>
      <c r="B191" s="31" t="s">
        <v>22</v>
      </c>
      <c r="C191" s="7">
        <v>-51.62</v>
      </c>
      <c r="D191" s="7">
        <v>-51.59</v>
      </c>
      <c r="E191" s="7">
        <v>-50.04</v>
      </c>
      <c r="F191" s="7">
        <v>1.9999999999999998E-21</v>
      </c>
      <c r="G191" s="7">
        <v>1.9999999999999998E-21</v>
      </c>
      <c r="H191" s="7">
        <v>1.9999999999999998E-21</v>
      </c>
      <c r="I191" s="7">
        <v>1.9999999999999998E-21</v>
      </c>
      <c r="J191" s="7">
        <v>1.9999999999999998E-21</v>
      </c>
      <c r="K191" s="7">
        <v>1.9999999999999998E-21</v>
      </c>
      <c r="L191" s="7">
        <v>1.9999999999999998E-21</v>
      </c>
      <c r="M191" s="7">
        <v>1.9999999999999998E-21</v>
      </c>
      <c r="N191" s="7">
        <v>-41</v>
      </c>
      <c r="O191" s="7">
        <v>-41</v>
      </c>
      <c r="P191" s="7">
        <v>-41</v>
      </c>
      <c r="Q191" s="7">
        <v>1.9999999999999998E-21</v>
      </c>
      <c r="R191" s="7">
        <v>1.9999999999999998E-21</v>
      </c>
      <c r="S191" s="7">
        <v>1.9999999999999998E-21</v>
      </c>
      <c r="T191" s="7">
        <v>1.9999999999999998E-21</v>
      </c>
      <c r="U191" s="7">
        <v>1.9999999999999998E-21</v>
      </c>
      <c r="V191" s="7">
        <v>1.9999999999999998E-21</v>
      </c>
    </row>
    <row r="192" spans="1:22" ht="12" customHeight="1">
      <c r="A192" s="30"/>
      <c r="B192" s="31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</row>
    <row r="193" spans="1:22" ht="12" customHeight="1" thickBot="1">
      <c r="A193" s="30"/>
      <c r="B193" s="31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</row>
    <row r="194" spans="1:22" ht="16.5" thickBot="1">
      <c r="A194" s="24" t="s">
        <v>23</v>
      </c>
      <c r="B194" s="25"/>
      <c r="C194" s="26">
        <f t="shared" ref="C194:V194" si="17">SUM(C195:C316)</f>
        <v>4534.793639999999</v>
      </c>
      <c r="D194" s="26">
        <f t="shared" si="17"/>
        <v>5158.7466399999994</v>
      </c>
      <c r="E194" s="26">
        <f t="shared" si="17"/>
        <v>5237.0466400000005</v>
      </c>
      <c r="F194" s="26">
        <f t="shared" si="17"/>
        <v>5320.7966400000005</v>
      </c>
      <c r="G194" s="26">
        <f t="shared" si="17"/>
        <v>5576.4666400000006</v>
      </c>
      <c r="H194" s="26">
        <f t="shared" si="17"/>
        <v>5905.2166400000015</v>
      </c>
      <c r="I194" s="26">
        <f t="shared" si="17"/>
        <v>5905.2166400000015</v>
      </c>
      <c r="J194" s="26">
        <f t="shared" si="17"/>
        <v>3886.4766399999999</v>
      </c>
      <c r="K194" s="26">
        <f t="shared" si="17"/>
        <v>3923.9766399999999</v>
      </c>
      <c r="L194" s="26">
        <f t="shared" si="17"/>
        <v>3906.3566399999991</v>
      </c>
      <c r="M194" s="26">
        <f t="shared" si="17"/>
        <v>3940.2408399999995</v>
      </c>
      <c r="N194" s="26">
        <f t="shared" si="17"/>
        <v>2660.9728399999999</v>
      </c>
      <c r="O194" s="26">
        <f t="shared" si="17"/>
        <v>2062.8676399999995</v>
      </c>
      <c r="P194" s="26">
        <f t="shared" si="17"/>
        <v>2022.8116399999994</v>
      </c>
      <c r="Q194" s="26">
        <f t="shared" si="17"/>
        <v>1680.5746399999994</v>
      </c>
      <c r="R194" s="26">
        <f t="shared" si="17"/>
        <v>1680.5736999999995</v>
      </c>
      <c r="S194" s="26">
        <f t="shared" si="17"/>
        <v>1320.5256999999995</v>
      </c>
      <c r="T194" s="26">
        <f t="shared" si="17"/>
        <v>1300.5456999999994</v>
      </c>
      <c r="U194" s="26">
        <f t="shared" si="17"/>
        <v>1297.8656999999996</v>
      </c>
      <c r="V194" s="26">
        <f t="shared" si="17"/>
        <v>1295.2182999999995</v>
      </c>
    </row>
    <row r="195" spans="1:22" ht="12" customHeight="1">
      <c r="A195" s="30"/>
      <c r="B195" s="31" t="s">
        <v>170</v>
      </c>
      <c r="C195" s="7">
        <v>0.24000000000000021</v>
      </c>
      <c r="D195" s="7">
        <v>0.24000000000000021</v>
      </c>
      <c r="E195" s="7">
        <v>0.24000000000000021</v>
      </c>
      <c r="F195" s="7">
        <v>0.24000000000000021</v>
      </c>
      <c r="G195" s="7">
        <v>0.24000000000000021</v>
      </c>
      <c r="H195" s="7">
        <v>0.24000000000000021</v>
      </c>
      <c r="I195" s="7">
        <v>0.24000000000000021</v>
      </c>
      <c r="J195" s="7">
        <v>0.24000000000000021</v>
      </c>
      <c r="K195" s="7">
        <v>0.24000000000000021</v>
      </c>
      <c r="L195" s="7">
        <v>0.24000000000000021</v>
      </c>
      <c r="M195" s="7">
        <v>0.24000000000000021</v>
      </c>
      <c r="N195" s="7">
        <v>0.24000000000000021</v>
      </c>
      <c r="O195" s="7">
        <v>0.24000000000000021</v>
      </c>
      <c r="P195" s="7">
        <v>0.24000000000000021</v>
      </c>
      <c r="Q195" s="7">
        <v>0.24000000000000021</v>
      </c>
      <c r="R195" s="7">
        <v>0.24000000000000021</v>
      </c>
      <c r="S195" s="7">
        <v>0.24000000000000021</v>
      </c>
      <c r="T195" s="7">
        <v>0.24000000000000021</v>
      </c>
      <c r="U195" s="7">
        <v>0.24000000000000021</v>
      </c>
      <c r="V195" s="7">
        <v>0.24000000000000021</v>
      </c>
    </row>
    <row r="196" spans="1:22" ht="12" customHeight="1">
      <c r="A196" s="30"/>
      <c r="B196" s="31" t="s">
        <v>171</v>
      </c>
      <c r="C196" s="7">
        <v>1.8019999999999996</v>
      </c>
      <c r="D196" s="7">
        <v>1.8019999999999996</v>
      </c>
      <c r="E196" s="7">
        <v>1.8019999999999996</v>
      </c>
      <c r="F196" s="7">
        <v>1.8019999999999996</v>
      </c>
      <c r="G196" s="7">
        <v>1.8019999999999996</v>
      </c>
      <c r="H196" s="7">
        <v>1.8019999999999996</v>
      </c>
      <c r="I196" s="7">
        <v>1.8019999999999996</v>
      </c>
      <c r="J196" s="7">
        <v>1.8019999999999996</v>
      </c>
      <c r="K196" s="7">
        <v>1.8019999999999996</v>
      </c>
      <c r="L196" s="7">
        <v>1.8019999999999996</v>
      </c>
      <c r="M196" s="7">
        <v>1.8019999999999996</v>
      </c>
      <c r="N196" s="7">
        <v>1.8019999999999996</v>
      </c>
      <c r="O196" s="7">
        <v>1.8019999999999996</v>
      </c>
      <c r="P196" s="7">
        <v>1.8019999999999996</v>
      </c>
      <c r="Q196" s="7">
        <v>1.8019999999999996</v>
      </c>
      <c r="R196" s="7">
        <v>1.8019999999999996</v>
      </c>
      <c r="S196" s="7">
        <v>1.8019999999999996</v>
      </c>
      <c r="T196" s="7">
        <v>1.8019999999999996</v>
      </c>
      <c r="U196" s="7">
        <v>1.8019999999999996</v>
      </c>
      <c r="V196" s="7">
        <v>1.8019999999999996</v>
      </c>
    </row>
    <row r="197" spans="1:22" ht="12" customHeight="1">
      <c r="A197" s="30"/>
      <c r="B197" s="31" t="s">
        <v>172</v>
      </c>
      <c r="C197" s="7">
        <v>1.2173000000000016</v>
      </c>
      <c r="D197" s="7">
        <v>1.2173000000000016</v>
      </c>
      <c r="E197" s="7">
        <v>1.2173000000000016</v>
      </c>
      <c r="F197" s="7">
        <v>1.2173000000000016</v>
      </c>
      <c r="G197" s="7">
        <v>1.2173000000000016</v>
      </c>
      <c r="H197" s="7">
        <v>1.2173000000000016</v>
      </c>
      <c r="I197" s="7">
        <v>1.2173000000000016</v>
      </c>
      <c r="J197" s="7">
        <v>1.2173000000000016</v>
      </c>
      <c r="K197" s="7">
        <v>1.2173000000000016</v>
      </c>
      <c r="L197" s="7">
        <v>1.2173000000000016</v>
      </c>
      <c r="M197" s="7">
        <v>1.2173000000000016</v>
      </c>
      <c r="N197" s="7">
        <v>1.2173000000000016</v>
      </c>
      <c r="O197" s="7">
        <v>1.2173000000000016</v>
      </c>
      <c r="P197" s="7">
        <v>1.2173000000000016</v>
      </c>
      <c r="Q197" s="7">
        <v>1.2173000000000016</v>
      </c>
      <c r="R197" s="7">
        <v>1.2173000000000016</v>
      </c>
      <c r="S197" s="7">
        <v>1.2173000000000016</v>
      </c>
      <c r="T197" s="7">
        <v>1.2173000000000016</v>
      </c>
      <c r="U197" s="7">
        <v>1.2173000000000016</v>
      </c>
      <c r="V197" s="7">
        <v>1.2173000000000016</v>
      </c>
    </row>
    <row r="198" spans="1:22" ht="12" customHeight="1">
      <c r="A198" s="30"/>
      <c r="B198" s="31" t="s">
        <v>173</v>
      </c>
      <c r="C198" s="7">
        <v>1.1890000000000001</v>
      </c>
      <c r="D198" s="7">
        <v>1.1890000000000001</v>
      </c>
      <c r="E198" s="7">
        <v>1.1890000000000001</v>
      </c>
      <c r="F198" s="7">
        <v>1.1890000000000001</v>
      </c>
      <c r="G198" s="7">
        <v>1.1890000000000001</v>
      </c>
      <c r="H198" s="7">
        <v>1.1890000000000001</v>
      </c>
      <c r="I198" s="7">
        <v>1.1890000000000001</v>
      </c>
      <c r="J198" s="7">
        <v>1.1890000000000001</v>
      </c>
      <c r="K198" s="7">
        <v>1.1890000000000001</v>
      </c>
      <c r="L198" s="7">
        <v>1.1890000000000001</v>
      </c>
      <c r="M198" s="7">
        <v>1.1890000000000001</v>
      </c>
      <c r="N198" s="7">
        <v>1.1890000000000001</v>
      </c>
      <c r="O198" s="7">
        <v>1.1890000000000001</v>
      </c>
      <c r="P198" s="7">
        <v>1.1890000000000001</v>
      </c>
      <c r="Q198" s="7">
        <v>1.1890000000000001</v>
      </c>
      <c r="R198" s="7">
        <v>1.1890000000000001</v>
      </c>
      <c r="S198" s="7">
        <v>1.1890000000000001</v>
      </c>
      <c r="T198" s="7">
        <v>1.1890000000000001</v>
      </c>
      <c r="U198" s="7">
        <v>1.1890000000000001</v>
      </c>
      <c r="V198" s="7">
        <v>1.1890000000000001</v>
      </c>
    </row>
    <row r="199" spans="1:22" ht="12" customHeight="1">
      <c r="A199" s="30"/>
      <c r="B199" s="31" t="s">
        <v>174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70</v>
      </c>
      <c r="I199" s="7">
        <v>70</v>
      </c>
      <c r="J199" s="7">
        <v>70</v>
      </c>
      <c r="K199" s="7">
        <v>70</v>
      </c>
      <c r="L199" s="7">
        <v>70</v>
      </c>
      <c r="M199" s="7">
        <v>70</v>
      </c>
      <c r="N199" s="7">
        <v>70</v>
      </c>
      <c r="O199" s="7">
        <v>70</v>
      </c>
      <c r="P199" s="7">
        <v>70</v>
      </c>
      <c r="Q199" s="7">
        <v>70</v>
      </c>
      <c r="R199" s="7">
        <v>70</v>
      </c>
      <c r="S199" s="7">
        <v>70</v>
      </c>
      <c r="T199" s="7">
        <v>70</v>
      </c>
      <c r="U199" s="7">
        <v>70</v>
      </c>
      <c r="V199" s="7">
        <v>70</v>
      </c>
    </row>
    <row r="200" spans="1:22" ht="12" customHeight="1">
      <c r="A200" s="30"/>
      <c r="B200" s="31" t="s">
        <v>175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475</v>
      </c>
      <c r="I200" s="7">
        <v>475</v>
      </c>
      <c r="J200" s="7">
        <v>475</v>
      </c>
      <c r="K200" s="7">
        <v>475</v>
      </c>
      <c r="L200" s="7">
        <v>475</v>
      </c>
      <c r="M200" s="7">
        <v>475</v>
      </c>
      <c r="N200" s="7">
        <v>475</v>
      </c>
      <c r="O200" s="7">
        <v>475</v>
      </c>
      <c r="P200" s="7">
        <v>475</v>
      </c>
      <c r="Q200" s="7">
        <v>475</v>
      </c>
      <c r="R200" s="7">
        <v>475</v>
      </c>
      <c r="S200" s="7">
        <v>475</v>
      </c>
      <c r="T200" s="7">
        <v>475</v>
      </c>
      <c r="U200" s="7">
        <v>475</v>
      </c>
      <c r="V200" s="7">
        <v>475</v>
      </c>
    </row>
    <row r="201" spans="1:22" ht="12" customHeight="1">
      <c r="A201" s="30"/>
      <c r="B201" s="31" t="s">
        <v>176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35</v>
      </c>
      <c r="K201" s="7">
        <v>35</v>
      </c>
      <c r="L201" s="7">
        <v>35</v>
      </c>
      <c r="M201" s="7">
        <v>35</v>
      </c>
      <c r="N201" s="7">
        <v>35</v>
      </c>
      <c r="O201" s="7">
        <v>35</v>
      </c>
      <c r="P201" s="7">
        <v>35</v>
      </c>
      <c r="Q201" s="7">
        <v>35</v>
      </c>
      <c r="R201" s="7">
        <v>35</v>
      </c>
      <c r="S201" s="7">
        <v>35</v>
      </c>
      <c r="T201" s="7">
        <v>35</v>
      </c>
      <c r="U201" s="7">
        <v>35</v>
      </c>
      <c r="V201" s="7">
        <v>35</v>
      </c>
    </row>
    <row r="202" spans="1:22" ht="12" customHeight="1">
      <c r="A202" s="30"/>
      <c r="B202" s="31" t="s">
        <v>177</v>
      </c>
      <c r="C202" s="7">
        <v>0</v>
      </c>
      <c r="D202" s="7">
        <v>9.6520000000000152</v>
      </c>
      <c r="E202" s="7">
        <v>9.6520000000000152</v>
      </c>
      <c r="F202" s="7">
        <v>9.6520000000000152</v>
      </c>
      <c r="G202" s="7">
        <v>9.6520000000000152</v>
      </c>
      <c r="H202" s="7">
        <v>9.6520000000000152</v>
      </c>
      <c r="I202" s="7">
        <v>9.6520000000000152</v>
      </c>
      <c r="J202" s="7">
        <v>9.6520000000000152</v>
      </c>
      <c r="K202" s="7">
        <v>9.6520000000000152</v>
      </c>
      <c r="L202" s="7">
        <v>9.6520000000000152</v>
      </c>
      <c r="M202" s="7">
        <v>9.6520000000000152</v>
      </c>
      <c r="N202" s="7">
        <v>9.6520000000000152</v>
      </c>
      <c r="O202" s="7">
        <v>9.6520000000000152</v>
      </c>
      <c r="P202" s="7">
        <v>9.6520000000000152</v>
      </c>
      <c r="Q202" s="7">
        <v>9.6520000000000152</v>
      </c>
      <c r="R202" s="7">
        <v>9.6520000000000152</v>
      </c>
      <c r="S202" s="7">
        <v>9.6520000000000152</v>
      </c>
      <c r="T202" s="7">
        <v>9.6520000000000152</v>
      </c>
      <c r="U202" s="7">
        <v>9.6520000000000152</v>
      </c>
      <c r="V202" s="7">
        <v>9.6520000000000152</v>
      </c>
    </row>
    <row r="203" spans="1:22" ht="12" customHeight="1">
      <c r="A203" s="30"/>
      <c r="B203" s="31" t="s">
        <v>178</v>
      </c>
      <c r="C203" s="7">
        <v>0</v>
      </c>
      <c r="D203" s="7">
        <v>0</v>
      </c>
      <c r="E203" s="7">
        <v>5</v>
      </c>
      <c r="F203" s="7">
        <v>5</v>
      </c>
      <c r="G203" s="7">
        <v>5</v>
      </c>
      <c r="H203" s="7">
        <v>5</v>
      </c>
      <c r="I203" s="7">
        <v>5</v>
      </c>
      <c r="J203" s="7">
        <v>5</v>
      </c>
      <c r="K203" s="7">
        <v>5</v>
      </c>
      <c r="L203" s="7">
        <v>5</v>
      </c>
      <c r="M203" s="7">
        <v>5</v>
      </c>
      <c r="N203" s="7">
        <v>5</v>
      </c>
      <c r="O203" s="7">
        <v>5</v>
      </c>
      <c r="P203" s="7">
        <v>5</v>
      </c>
      <c r="Q203" s="7">
        <v>5</v>
      </c>
      <c r="R203" s="7">
        <v>5</v>
      </c>
      <c r="S203" s="7">
        <v>5</v>
      </c>
      <c r="T203" s="7">
        <v>5</v>
      </c>
      <c r="U203" s="7">
        <v>5</v>
      </c>
      <c r="V203" s="7">
        <v>5</v>
      </c>
    </row>
    <row r="204" spans="1:22" ht="12" customHeight="1">
      <c r="A204" s="30"/>
      <c r="B204" s="31" t="s">
        <v>179</v>
      </c>
      <c r="C204" s="7">
        <v>0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37.5</v>
      </c>
      <c r="L204" s="7">
        <v>37.5</v>
      </c>
      <c r="M204" s="7">
        <v>37.5</v>
      </c>
      <c r="N204" s="7">
        <v>37.5</v>
      </c>
      <c r="O204" s="7">
        <v>37.5</v>
      </c>
      <c r="P204" s="7">
        <v>37.5</v>
      </c>
      <c r="Q204" s="7">
        <v>37.5</v>
      </c>
      <c r="R204" s="7">
        <v>37.5</v>
      </c>
      <c r="S204" s="7">
        <v>37.5</v>
      </c>
      <c r="T204" s="7">
        <v>37.5</v>
      </c>
      <c r="U204" s="7">
        <v>37.5</v>
      </c>
      <c r="V204" s="7">
        <v>37.5</v>
      </c>
    </row>
    <row r="205" spans="1:22" ht="12" customHeight="1">
      <c r="A205" s="30"/>
      <c r="B205" s="31" t="s">
        <v>180</v>
      </c>
      <c r="C205" s="7">
        <v>0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37.5</v>
      </c>
      <c r="M205" s="7">
        <v>37.5</v>
      </c>
      <c r="N205" s="7">
        <v>37.5</v>
      </c>
      <c r="O205" s="7">
        <v>37.5</v>
      </c>
      <c r="P205" s="7">
        <v>37.5</v>
      </c>
      <c r="Q205" s="7">
        <v>37.5</v>
      </c>
      <c r="R205" s="7">
        <v>37.5</v>
      </c>
      <c r="S205" s="7">
        <v>37.5</v>
      </c>
      <c r="T205" s="7">
        <v>37.5</v>
      </c>
      <c r="U205" s="7">
        <v>37.5</v>
      </c>
      <c r="V205" s="7">
        <v>37.5</v>
      </c>
    </row>
    <row r="206" spans="1:22" ht="12" customHeight="1">
      <c r="A206" s="30"/>
      <c r="B206" s="31" t="s">
        <v>181</v>
      </c>
      <c r="C206" s="7">
        <v>0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37.5</v>
      </c>
      <c r="N206" s="7">
        <v>37.5</v>
      </c>
      <c r="O206" s="7">
        <v>37.5</v>
      </c>
      <c r="P206" s="7">
        <v>37.5</v>
      </c>
      <c r="Q206" s="7">
        <v>37.5</v>
      </c>
      <c r="R206" s="7">
        <v>37.5</v>
      </c>
      <c r="S206" s="7">
        <v>37.5</v>
      </c>
      <c r="T206" s="7">
        <v>37.5</v>
      </c>
      <c r="U206" s="7">
        <v>37.5</v>
      </c>
      <c r="V206" s="7">
        <v>37.5</v>
      </c>
    </row>
    <row r="207" spans="1:22" ht="12" customHeight="1">
      <c r="A207" s="30"/>
      <c r="B207" s="31" t="s">
        <v>182</v>
      </c>
      <c r="C207" s="7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37.5</v>
      </c>
      <c r="O207" s="7">
        <v>37.5</v>
      </c>
      <c r="P207" s="7">
        <v>37.5</v>
      </c>
      <c r="Q207" s="7">
        <v>37.5</v>
      </c>
      <c r="R207" s="7">
        <v>37.5</v>
      </c>
      <c r="S207" s="7">
        <v>37.5</v>
      </c>
      <c r="T207" s="7">
        <v>37.5</v>
      </c>
      <c r="U207" s="7">
        <v>37.5</v>
      </c>
      <c r="V207" s="7">
        <v>37.5</v>
      </c>
    </row>
    <row r="208" spans="1:22" ht="12" customHeight="1">
      <c r="A208" s="30"/>
      <c r="B208" s="31" t="s">
        <v>183</v>
      </c>
      <c r="C208" s="7">
        <v>0</v>
      </c>
      <c r="D208" s="7">
        <v>0</v>
      </c>
      <c r="E208" s="7">
        <v>0</v>
      </c>
      <c r="F208" s="7">
        <v>83.75</v>
      </c>
      <c r="G208" s="7">
        <v>83.75</v>
      </c>
      <c r="H208" s="7">
        <v>83.75</v>
      </c>
      <c r="I208" s="7">
        <v>83.75</v>
      </c>
      <c r="J208" s="7">
        <v>83.75</v>
      </c>
      <c r="K208" s="7">
        <v>83.75</v>
      </c>
      <c r="L208" s="7">
        <v>83.75</v>
      </c>
      <c r="M208" s="7">
        <v>83.75</v>
      </c>
      <c r="N208" s="7">
        <v>83.75</v>
      </c>
      <c r="O208" s="7">
        <v>83.75</v>
      </c>
      <c r="P208" s="7">
        <v>83.75</v>
      </c>
      <c r="Q208" s="7">
        <v>83.75</v>
      </c>
      <c r="R208" s="7">
        <v>83.75</v>
      </c>
      <c r="S208" s="7">
        <v>83.75</v>
      </c>
      <c r="T208" s="7">
        <v>83.75</v>
      </c>
      <c r="U208" s="7">
        <v>83.75</v>
      </c>
      <c r="V208" s="7">
        <v>83.75</v>
      </c>
    </row>
    <row r="209" spans="1:22" ht="12" customHeight="1">
      <c r="A209" s="30"/>
      <c r="B209" s="31" t="s">
        <v>184</v>
      </c>
      <c r="C209" s="7">
        <v>0</v>
      </c>
      <c r="D209" s="7">
        <v>0</v>
      </c>
      <c r="E209" s="7">
        <v>0</v>
      </c>
      <c r="F209" s="7">
        <v>0</v>
      </c>
      <c r="G209" s="7">
        <v>0</v>
      </c>
      <c r="H209" s="7">
        <v>83.75</v>
      </c>
      <c r="I209" s="7">
        <v>83.75</v>
      </c>
      <c r="J209" s="7">
        <v>83.75</v>
      </c>
      <c r="K209" s="7">
        <v>83.75</v>
      </c>
      <c r="L209" s="7">
        <v>83.75</v>
      </c>
      <c r="M209" s="7">
        <v>83.75</v>
      </c>
      <c r="N209" s="7">
        <v>83.75</v>
      </c>
      <c r="O209" s="7">
        <v>83.75</v>
      </c>
      <c r="P209" s="7">
        <v>83.75</v>
      </c>
      <c r="Q209" s="7">
        <v>83.75</v>
      </c>
      <c r="R209" s="7">
        <v>83.75</v>
      </c>
      <c r="S209" s="7">
        <v>83.75</v>
      </c>
      <c r="T209" s="7">
        <v>83.75</v>
      </c>
      <c r="U209" s="7">
        <v>83.75</v>
      </c>
      <c r="V209" s="7">
        <v>83.75</v>
      </c>
    </row>
    <row r="210" spans="1:22" ht="12" customHeight="1">
      <c r="A210" s="30"/>
      <c r="B210" s="31" t="s">
        <v>185</v>
      </c>
      <c r="C210" s="7">
        <v>0</v>
      </c>
      <c r="D210" s="7">
        <v>10</v>
      </c>
      <c r="E210" s="7">
        <v>10</v>
      </c>
      <c r="F210" s="7">
        <v>10</v>
      </c>
      <c r="G210" s="7">
        <v>10</v>
      </c>
      <c r="H210" s="7">
        <v>10</v>
      </c>
      <c r="I210" s="7">
        <v>10</v>
      </c>
      <c r="J210" s="7">
        <v>10</v>
      </c>
      <c r="K210" s="7">
        <v>10</v>
      </c>
      <c r="L210" s="7">
        <v>10</v>
      </c>
      <c r="M210" s="7">
        <v>10</v>
      </c>
      <c r="N210" s="7">
        <v>10</v>
      </c>
      <c r="O210" s="7">
        <v>10</v>
      </c>
      <c r="P210" s="7">
        <v>10</v>
      </c>
      <c r="Q210" s="7">
        <v>10</v>
      </c>
      <c r="R210" s="7">
        <v>10</v>
      </c>
      <c r="S210" s="7">
        <v>10</v>
      </c>
      <c r="T210" s="7">
        <v>10</v>
      </c>
      <c r="U210" s="7">
        <v>10</v>
      </c>
      <c r="V210" s="7">
        <v>10</v>
      </c>
    </row>
    <row r="211" spans="1:22" ht="12" customHeight="1">
      <c r="A211" s="30"/>
      <c r="B211" s="31" t="s">
        <v>186</v>
      </c>
      <c r="C211" s="7">
        <v>7</v>
      </c>
      <c r="D211" s="7">
        <v>7</v>
      </c>
      <c r="E211" s="7">
        <v>7</v>
      </c>
      <c r="F211" s="7">
        <v>7</v>
      </c>
      <c r="G211" s="7">
        <v>7</v>
      </c>
      <c r="H211" s="7">
        <v>7</v>
      </c>
      <c r="I211" s="7">
        <v>7</v>
      </c>
      <c r="J211" s="7">
        <v>7</v>
      </c>
      <c r="K211" s="7">
        <v>7</v>
      </c>
      <c r="L211" s="7">
        <v>7</v>
      </c>
      <c r="M211" s="7">
        <v>7</v>
      </c>
      <c r="N211" s="7">
        <v>7</v>
      </c>
      <c r="O211" s="7">
        <v>7</v>
      </c>
      <c r="P211" s="7">
        <v>7</v>
      </c>
      <c r="Q211" s="7">
        <v>7</v>
      </c>
      <c r="R211" s="7">
        <v>7</v>
      </c>
      <c r="S211" s="7">
        <v>7</v>
      </c>
      <c r="T211" s="7">
        <v>7</v>
      </c>
      <c r="U211" s="7">
        <v>7</v>
      </c>
      <c r="V211" s="7">
        <v>7</v>
      </c>
    </row>
    <row r="212" spans="1:22" ht="12" customHeight="1">
      <c r="A212" s="30"/>
      <c r="B212" s="31" t="s">
        <v>187</v>
      </c>
      <c r="C212" s="7">
        <v>0</v>
      </c>
      <c r="D212" s="7">
        <v>13</v>
      </c>
      <c r="E212" s="7">
        <v>13</v>
      </c>
      <c r="F212" s="7">
        <v>13</v>
      </c>
      <c r="G212" s="7">
        <v>13</v>
      </c>
      <c r="H212" s="7">
        <v>13</v>
      </c>
      <c r="I212" s="7">
        <v>13</v>
      </c>
      <c r="J212" s="7">
        <v>13</v>
      </c>
      <c r="K212" s="7">
        <v>13</v>
      </c>
      <c r="L212" s="7">
        <v>13</v>
      </c>
      <c r="M212" s="7">
        <v>13</v>
      </c>
      <c r="N212" s="7">
        <v>13</v>
      </c>
      <c r="O212" s="7">
        <v>13</v>
      </c>
      <c r="P212" s="7">
        <v>13</v>
      </c>
      <c r="Q212" s="7">
        <v>13</v>
      </c>
      <c r="R212" s="7">
        <v>13</v>
      </c>
      <c r="S212" s="7">
        <v>13</v>
      </c>
      <c r="T212" s="7">
        <v>13</v>
      </c>
      <c r="U212" s="7">
        <v>13</v>
      </c>
      <c r="V212" s="7">
        <v>13</v>
      </c>
    </row>
    <row r="213" spans="1:22" ht="12" customHeight="1">
      <c r="A213" s="30"/>
      <c r="B213" s="31" t="s">
        <v>188</v>
      </c>
      <c r="C213" s="7">
        <v>0</v>
      </c>
      <c r="D213" s="7">
        <v>7.5</v>
      </c>
      <c r="E213" s="7">
        <v>7.5</v>
      </c>
      <c r="F213" s="7">
        <v>7.5</v>
      </c>
      <c r="G213" s="7">
        <v>7.5</v>
      </c>
      <c r="H213" s="7">
        <v>7.5</v>
      </c>
      <c r="I213" s="7">
        <v>7.5</v>
      </c>
      <c r="J213" s="7">
        <v>7.5</v>
      </c>
      <c r="K213" s="7">
        <v>7.5</v>
      </c>
      <c r="L213" s="7">
        <v>7.5</v>
      </c>
      <c r="M213" s="7">
        <v>7.5</v>
      </c>
      <c r="N213" s="7">
        <v>7.5</v>
      </c>
      <c r="O213" s="7">
        <v>7.5</v>
      </c>
      <c r="P213" s="7">
        <v>7.5</v>
      </c>
      <c r="Q213" s="7">
        <v>7.5</v>
      </c>
      <c r="R213" s="7">
        <v>7.5</v>
      </c>
      <c r="S213" s="7">
        <v>7.5</v>
      </c>
      <c r="T213" s="7">
        <v>7.5</v>
      </c>
      <c r="U213" s="7">
        <v>7.5</v>
      </c>
      <c r="V213" s="7">
        <v>7.5</v>
      </c>
    </row>
    <row r="214" spans="1:22" ht="12" customHeight="1">
      <c r="A214" s="30"/>
      <c r="B214" s="31" t="s">
        <v>189</v>
      </c>
      <c r="C214" s="7">
        <v>177.34</v>
      </c>
      <c r="D214" s="7">
        <v>177.34</v>
      </c>
      <c r="E214" s="7">
        <v>177.34</v>
      </c>
      <c r="F214" s="7">
        <v>177.34</v>
      </c>
      <c r="G214" s="7">
        <v>177.34</v>
      </c>
      <c r="H214" s="7">
        <v>177.34</v>
      </c>
      <c r="I214" s="7">
        <v>177.34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</row>
    <row r="215" spans="1:22" ht="12" customHeight="1">
      <c r="A215" s="30"/>
      <c r="B215" s="31" t="s">
        <v>190</v>
      </c>
      <c r="C215" s="7">
        <v>174.7</v>
      </c>
      <c r="D215" s="7">
        <v>174.7</v>
      </c>
      <c r="E215" s="7">
        <v>174.7</v>
      </c>
      <c r="F215" s="7">
        <v>174.7</v>
      </c>
      <c r="G215" s="7">
        <v>174.7</v>
      </c>
      <c r="H215" s="7">
        <v>174.7</v>
      </c>
      <c r="I215" s="7">
        <v>174.7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</row>
    <row r="216" spans="1:22" ht="12" customHeight="1">
      <c r="A216" s="30"/>
      <c r="B216" s="31" t="s">
        <v>191</v>
      </c>
      <c r="C216" s="7">
        <v>49.5</v>
      </c>
      <c r="D216" s="7">
        <v>49.5</v>
      </c>
      <c r="E216" s="7">
        <v>49.5</v>
      </c>
      <c r="F216" s="7">
        <v>49.5</v>
      </c>
      <c r="G216" s="7">
        <v>49.5</v>
      </c>
      <c r="H216" s="7">
        <v>49.5</v>
      </c>
      <c r="I216" s="7">
        <v>49.5</v>
      </c>
      <c r="J216" s="7">
        <v>49.5</v>
      </c>
      <c r="K216" s="7">
        <v>49.5</v>
      </c>
      <c r="L216" s="7">
        <v>49.5</v>
      </c>
      <c r="M216" s="7">
        <v>49.5</v>
      </c>
      <c r="N216" s="7">
        <v>49.5</v>
      </c>
      <c r="O216" s="7">
        <v>49.5</v>
      </c>
      <c r="P216" s="7">
        <v>49.5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</row>
    <row r="217" spans="1:22" ht="12" customHeight="1">
      <c r="A217" s="30"/>
      <c r="B217" s="31" t="s">
        <v>192</v>
      </c>
      <c r="C217" s="7">
        <v>0.15599999999999992</v>
      </c>
      <c r="D217" s="7">
        <v>0.15599999999999992</v>
      </c>
      <c r="E217" s="7">
        <v>0.15599999999999992</v>
      </c>
      <c r="F217" s="7">
        <v>0.15599999999999992</v>
      </c>
      <c r="G217" s="7">
        <v>0.15599999999999992</v>
      </c>
      <c r="H217" s="7">
        <v>0.15599999999999992</v>
      </c>
      <c r="I217" s="7">
        <v>0.15599999999999992</v>
      </c>
      <c r="J217" s="7">
        <v>0.15599999999999992</v>
      </c>
      <c r="K217" s="7">
        <v>0.15599999999999992</v>
      </c>
      <c r="L217" s="7">
        <v>0.15599999999999992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</row>
    <row r="218" spans="1:22" ht="12" customHeight="1">
      <c r="A218" s="30"/>
      <c r="B218" s="31" t="s">
        <v>193</v>
      </c>
      <c r="C218" s="7">
        <v>1.8579999999999997</v>
      </c>
      <c r="D218" s="7">
        <v>1.8579999999999997</v>
      </c>
      <c r="E218" s="7">
        <v>1.8579999999999997</v>
      </c>
      <c r="F218" s="7">
        <v>1.8579999999999997</v>
      </c>
      <c r="G218" s="7">
        <v>1.8579999999999997</v>
      </c>
      <c r="H218" s="7">
        <v>1.8579999999999997</v>
      </c>
      <c r="I218" s="7">
        <v>1.8579999999999997</v>
      </c>
      <c r="J218" s="7">
        <v>1.8579999999999997</v>
      </c>
      <c r="K218" s="7">
        <v>1.8579999999999997</v>
      </c>
      <c r="L218" s="7">
        <v>1.8579999999999997</v>
      </c>
      <c r="M218" s="7">
        <v>1.8579999999999997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</row>
    <row r="219" spans="1:22" ht="12" customHeight="1">
      <c r="A219" s="30"/>
      <c r="B219" s="31" t="s">
        <v>194</v>
      </c>
      <c r="C219" s="7">
        <v>5.7299999999999969</v>
      </c>
      <c r="D219" s="7">
        <v>5.7299999999999969</v>
      </c>
      <c r="E219" s="7">
        <v>5.7299999999999969</v>
      </c>
      <c r="F219" s="7">
        <v>5.7299999999999969</v>
      </c>
      <c r="G219" s="7">
        <v>5.7299999999999969</v>
      </c>
      <c r="H219" s="7">
        <v>5.7299999999999969</v>
      </c>
      <c r="I219" s="7">
        <v>5.7299999999999969</v>
      </c>
      <c r="J219" s="7">
        <v>5.7299999999999969</v>
      </c>
      <c r="K219" s="7">
        <v>5.7299999999999969</v>
      </c>
      <c r="L219" s="7">
        <v>5.7299999999999969</v>
      </c>
      <c r="M219" s="7">
        <v>5.7299999999999969</v>
      </c>
      <c r="N219" s="7">
        <v>5.7299999999999969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</row>
    <row r="220" spans="1:22" ht="12" customHeight="1">
      <c r="A220" s="30"/>
      <c r="B220" s="31" t="s">
        <v>195</v>
      </c>
      <c r="C220" s="7">
        <v>0.48199999999999998</v>
      </c>
      <c r="D220" s="7">
        <v>0.48199999999999998</v>
      </c>
      <c r="E220" s="7">
        <v>0.48199999999999998</v>
      </c>
      <c r="F220" s="7">
        <v>0.48199999999999998</v>
      </c>
      <c r="G220" s="7">
        <v>0.48199999999999998</v>
      </c>
      <c r="H220" s="7">
        <v>0.48199999999999998</v>
      </c>
      <c r="I220" s="7">
        <v>0.48199999999999998</v>
      </c>
      <c r="J220" s="7">
        <v>0.48199999999999998</v>
      </c>
      <c r="K220" s="7">
        <v>0.48199999999999998</v>
      </c>
      <c r="L220" s="7">
        <v>0.48199999999999998</v>
      </c>
      <c r="M220" s="7">
        <v>0.48199999999999998</v>
      </c>
      <c r="N220" s="7">
        <v>0.48199999999999998</v>
      </c>
      <c r="O220" s="7">
        <v>0.48199999999999998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</row>
    <row r="221" spans="1:22" ht="12" customHeight="1">
      <c r="A221" s="30"/>
      <c r="B221" s="31" t="s">
        <v>196</v>
      </c>
      <c r="C221" s="7">
        <v>3.4259999999999984</v>
      </c>
      <c r="D221" s="7">
        <v>3.4259999999999984</v>
      </c>
      <c r="E221" s="7">
        <v>3.4259999999999984</v>
      </c>
      <c r="F221" s="7">
        <v>3.4259999999999984</v>
      </c>
      <c r="G221" s="7">
        <v>3.4259999999999984</v>
      </c>
      <c r="H221" s="7">
        <v>3.4259999999999984</v>
      </c>
      <c r="I221" s="7">
        <v>3.4259999999999984</v>
      </c>
      <c r="J221" s="7">
        <v>3.4259999999999984</v>
      </c>
      <c r="K221" s="7">
        <v>3.4259999999999984</v>
      </c>
      <c r="L221" s="7">
        <v>3.4259999999999984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</row>
    <row r="222" spans="1:22" ht="12" customHeight="1">
      <c r="A222" s="30"/>
      <c r="B222" s="31" t="s">
        <v>197</v>
      </c>
      <c r="C222" s="7">
        <v>3.7099999999999991</v>
      </c>
      <c r="D222" s="7">
        <v>3.7099999999999991</v>
      </c>
      <c r="E222" s="7">
        <v>3.7099999999999991</v>
      </c>
      <c r="F222" s="7">
        <v>3.7099999999999991</v>
      </c>
      <c r="G222" s="7">
        <v>3.7099999999999991</v>
      </c>
      <c r="H222" s="7">
        <v>3.7099999999999991</v>
      </c>
      <c r="I222" s="7">
        <v>3.7099999999999991</v>
      </c>
      <c r="J222" s="7">
        <v>3.7099999999999991</v>
      </c>
      <c r="K222" s="7">
        <v>3.7099999999999991</v>
      </c>
      <c r="L222" s="7">
        <v>3.7099999999999991</v>
      </c>
      <c r="M222" s="7">
        <v>3.7099999999999991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</row>
    <row r="223" spans="1:22" ht="12" customHeight="1">
      <c r="A223" s="30"/>
      <c r="B223" s="31" t="s">
        <v>198</v>
      </c>
      <c r="C223" s="7">
        <v>0.2802</v>
      </c>
      <c r="D223" s="7">
        <v>0.2802</v>
      </c>
      <c r="E223" s="7">
        <v>0.2802</v>
      </c>
      <c r="F223" s="7">
        <v>0.2802</v>
      </c>
      <c r="G223" s="7">
        <v>0.2802</v>
      </c>
      <c r="H223" s="7">
        <v>0.2802</v>
      </c>
      <c r="I223" s="7">
        <v>0.2802</v>
      </c>
      <c r="J223" s="7">
        <v>0.2802</v>
      </c>
      <c r="K223" s="7">
        <v>0.2802</v>
      </c>
      <c r="L223" s="7">
        <v>0.2802</v>
      </c>
      <c r="M223" s="7">
        <v>0.2802</v>
      </c>
      <c r="N223" s="7">
        <v>0.2802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</row>
    <row r="224" spans="1:22" ht="12" customHeight="1">
      <c r="A224" s="30"/>
      <c r="B224" s="31" t="s">
        <v>199</v>
      </c>
      <c r="C224" s="7">
        <v>1.02</v>
      </c>
      <c r="D224" s="7">
        <v>1.02</v>
      </c>
      <c r="E224" s="7">
        <v>1.02</v>
      </c>
      <c r="F224" s="7">
        <v>1.02</v>
      </c>
      <c r="G224" s="7">
        <v>1.02</v>
      </c>
      <c r="H224" s="7">
        <v>1.02</v>
      </c>
      <c r="I224" s="7">
        <v>1.02</v>
      </c>
      <c r="J224" s="7">
        <v>1.02</v>
      </c>
      <c r="K224" s="7">
        <v>1.02</v>
      </c>
      <c r="L224" s="7">
        <v>1.02</v>
      </c>
      <c r="M224" s="7">
        <v>1.02</v>
      </c>
      <c r="N224" s="7">
        <v>1.02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</row>
    <row r="225" spans="1:22" ht="12" customHeight="1">
      <c r="A225" s="30"/>
      <c r="B225" s="31" t="s">
        <v>200</v>
      </c>
      <c r="C225" s="7">
        <v>5</v>
      </c>
      <c r="D225" s="7">
        <v>5</v>
      </c>
      <c r="E225" s="7">
        <v>5</v>
      </c>
      <c r="F225" s="7">
        <v>5</v>
      </c>
      <c r="G225" s="7">
        <v>5</v>
      </c>
      <c r="H225" s="7">
        <v>5</v>
      </c>
      <c r="I225" s="7">
        <v>5</v>
      </c>
      <c r="J225" s="7">
        <v>5</v>
      </c>
      <c r="K225" s="7">
        <v>5</v>
      </c>
      <c r="L225" s="7">
        <v>5</v>
      </c>
      <c r="M225" s="7">
        <v>5</v>
      </c>
      <c r="N225" s="7">
        <v>5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</row>
    <row r="226" spans="1:22" ht="12" customHeight="1">
      <c r="A226" s="30"/>
      <c r="B226" s="31" t="s">
        <v>201</v>
      </c>
      <c r="C226" s="7">
        <v>4</v>
      </c>
      <c r="D226" s="7">
        <v>4</v>
      </c>
      <c r="E226" s="7">
        <v>4</v>
      </c>
      <c r="F226" s="7">
        <v>4</v>
      </c>
      <c r="G226" s="7">
        <v>4</v>
      </c>
      <c r="H226" s="7">
        <v>4</v>
      </c>
      <c r="I226" s="7">
        <v>4</v>
      </c>
      <c r="J226" s="7">
        <v>4</v>
      </c>
      <c r="K226" s="7">
        <v>4</v>
      </c>
      <c r="L226" s="7">
        <v>4</v>
      </c>
      <c r="M226" s="7">
        <v>4</v>
      </c>
      <c r="N226" s="7">
        <v>4</v>
      </c>
      <c r="O226" s="7">
        <v>4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</row>
    <row r="227" spans="1:22" ht="12" customHeight="1">
      <c r="A227" s="30"/>
      <c r="B227" s="31" t="s">
        <v>202</v>
      </c>
      <c r="C227" s="7">
        <v>4</v>
      </c>
      <c r="D227" s="7">
        <v>4</v>
      </c>
      <c r="E227" s="7">
        <v>4</v>
      </c>
      <c r="F227" s="7">
        <v>4</v>
      </c>
      <c r="G227" s="7">
        <v>4</v>
      </c>
      <c r="H227" s="7">
        <v>4</v>
      </c>
      <c r="I227" s="7">
        <v>4</v>
      </c>
      <c r="J227" s="7">
        <v>4</v>
      </c>
      <c r="K227" s="7">
        <v>4</v>
      </c>
      <c r="L227" s="7">
        <v>4</v>
      </c>
      <c r="M227" s="7">
        <v>4</v>
      </c>
      <c r="N227" s="7">
        <v>4</v>
      </c>
      <c r="O227" s="7">
        <v>4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</row>
    <row r="228" spans="1:22" ht="12" customHeight="1">
      <c r="A228" s="30"/>
      <c r="B228" s="31" t="s">
        <v>203</v>
      </c>
      <c r="C228" s="7">
        <v>4.7249999999999996</v>
      </c>
      <c r="D228" s="7">
        <v>4.7249999999999996</v>
      </c>
      <c r="E228" s="7">
        <v>4.7249999999999996</v>
      </c>
      <c r="F228" s="7">
        <v>4.7249999999999996</v>
      </c>
      <c r="G228" s="7">
        <v>4.7249999999999996</v>
      </c>
      <c r="H228" s="7">
        <v>4.7249999999999996</v>
      </c>
      <c r="I228" s="7">
        <v>4.7249999999999996</v>
      </c>
      <c r="J228" s="7">
        <v>4.7249999999999996</v>
      </c>
      <c r="K228" s="7">
        <v>4.7249999999999996</v>
      </c>
      <c r="L228" s="7">
        <v>4.7249999999999996</v>
      </c>
      <c r="M228" s="7">
        <v>4.7249999999999996</v>
      </c>
      <c r="N228" s="7">
        <v>4.7249999999999996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</row>
    <row r="229" spans="1:22" ht="12" customHeight="1">
      <c r="A229" s="30"/>
      <c r="B229" s="31" t="s">
        <v>204</v>
      </c>
      <c r="C229" s="7">
        <v>5</v>
      </c>
      <c r="D229" s="7">
        <v>5</v>
      </c>
      <c r="E229" s="7">
        <v>5</v>
      </c>
      <c r="F229" s="7">
        <v>5</v>
      </c>
      <c r="G229" s="7">
        <v>5</v>
      </c>
      <c r="H229" s="7">
        <v>5</v>
      </c>
      <c r="I229" s="7">
        <v>5</v>
      </c>
      <c r="J229" s="7">
        <v>5</v>
      </c>
      <c r="K229" s="7">
        <v>5</v>
      </c>
      <c r="L229" s="7">
        <v>5</v>
      </c>
      <c r="M229" s="7">
        <v>5</v>
      </c>
      <c r="N229" s="7">
        <v>5</v>
      </c>
      <c r="O229" s="7">
        <v>5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</row>
    <row r="230" spans="1:22" ht="12" customHeight="1">
      <c r="A230" s="30"/>
      <c r="B230" s="31" t="s">
        <v>205</v>
      </c>
      <c r="C230" s="7">
        <v>3.5359999999999996</v>
      </c>
      <c r="D230" s="7">
        <v>3.5359999999999996</v>
      </c>
      <c r="E230" s="7">
        <v>3.5359999999999996</v>
      </c>
      <c r="F230" s="7">
        <v>3.5359999999999996</v>
      </c>
      <c r="G230" s="7">
        <v>3.5359999999999996</v>
      </c>
      <c r="H230" s="7">
        <v>3.5359999999999996</v>
      </c>
      <c r="I230" s="7">
        <v>3.5359999999999996</v>
      </c>
      <c r="J230" s="7">
        <v>3.5359999999999996</v>
      </c>
      <c r="K230" s="7">
        <v>3.5359999999999996</v>
      </c>
      <c r="L230" s="7">
        <v>3.5359999999999996</v>
      </c>
      <c r="M230" s="7">
        <v>3.5359999999999996</v>
      </c>
      <c r="N230" s="7">
        <v>3.5359999999999996</v>
      </c>
      <c r="O230" s="7">
        <v>3.5359999999999996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</row>
    <row r="231" spans="1:22" ht="12" customHeight="1">
      <c r="A231" s="30"/>
      <c r="B231" s="31" t="s">
        <v>206</v>
      </c>
      <c r="C231" s="7">
        <v>3.999999999999998E-2</v>
      </c>
      <c r="D231" s="7">
        <v>3.999999999999998E-2</v>
      </c>
      <c r="E231" s="7">
        <v>3.999999999999998E-2</v>
      </c>
      <c r="F231" s="7">
        <v>3.999999999999998E-2</v>
      </c>
      <c r="G231" s="7">
        <v>3.999999999999998E-2</v>
      </c>
      <c r="H231" s="7">
        <v>3.999999999999998E-2</v>
      </c>
      <c r="I231" s="7">
        <v>3.999999999999998E-2</v>
      </c>
      <c r="J231" s="7">
        <v>3.999999999999998E-2</v>
      </c>
      <c r="K231" s="7">
        <v>3.999999999999998E-2</v>
      </c>
      <c r="L231" s="7">
        <v>3.999999999999998E-2</v>
      </c>
      <c r="M231" s="7">
        <v>3.999999999999998E-2</v>
      </c>
      <c r="N231" s="7">
        <v>3.999999999999998E-2</v>
      </c>
      <c r="O231" s="7">
        <v>3.999999999999998E-2</v>
      </c>
      <c r="P231" s="7">
        <v>3.999999999999998E-2</v>
      </c>
      <c r="Q231" s="7">
        <v>3.999999999999998E-2</v>
      </c>
      <c r="R231" s="7">
        <v>3.999999999999998E-2</v>
      </c>
      <c r="S231" s="7">
        <v>3.999999999999998E-2</v>
      </c>
      <c r="T231" s="7">
        <v>3.999999999999998E-2</v>
      </c>
      <c r="U231" s="7">
        <v>0</v>
      </c>
      <c r="V231" s="7">
        <v>0</v>
      </c>
    </row>
    <row r="232" spans="1:22" ht="12" customHeight="1">
      <c r="A232" s="30"/>
      <c r="B232" s="31" t="s">
        <v>207</v>
      </c>
      <c r="C232" s="7">
        <v>6.4000000000000001E-2</v>
      </c>
      <c r="D232" s="7">
        <v>6.4000000000000001E-2</v>
      </c>
      <c r="E232" s="7">
        <v>6.4000000000000001E-2</v>
      </c>
      <c r="F232" s="7">
        <v>6.4000000000000001E-2</v>
      </c>
      <c r="G232" s="7">
        <v>6.4000000000000001E-2</v>
      </c>
      <c r="H232" s="7">
        <v>6.4000000000000001E-2</v>
      </c>
      <c r="I232" s="7">
        <v>6.4000000000000001E-2</v>
      </c>
      <c r="J232" s="7">
        <v>6.4000000000000001E-2</v>
      </c>
      <c r="K232" s="7">
        <v>6.4000000000000001E-2</v>
      </c>
      <c r="L232" s="7">
        <v>6.4000000000000001E-2</v>
      </c>
      <c r="M232" s="7">
        <v>6.4000000000000001E-2</v>
      </c>
      <c r="N232" s="7">
        <v>6.4000000000000001E-2</v>
      </c>
      <c r="O232" s="7">
        <v>6.4000000000000001E-2</v>
      </c>
      <c r="P232" s="7">
        <v>6.4000000000000001E-2</v>
      </c>
      <c r="Q232" s="7">
        <v>6.4000000000000001E-2</v>
      </c>
      <c r="R232" s="7">
        <v>6.4000000000000001E-2</v>
      </c>
      <c r="S232" s="7">
        <v>6.4000000000000001E-2</v>
      </c>
      <c r="T232" s="7">
        <v>6.4000000000000001E-2</v>
      </c>
      <c r="U232" s="7">
        <v>6.4000000000000001E-2</v>
      </c>
      <c r="V232" s="7">
        <v>6.4000000000000001E-2</v>
      </c>
    </row>
    <row r="233" spans="1:22" ht="12" customHeight="1">
      <c r="A233" s="30"/>
      <c r="B233" s="31" t="s">
        <v>208</v>
      </c>
      <c r="C233" s="7">
        <v>0.80539999999999967</v>
      </c>
      <c r="D233" s="7">
        <v>0.80539999999999967</v>
      </c>
      <c r="E233" s="7">
        <v>0.80539999999999967</v>
      </c>
      <c r="F233" s="7">
        <v>0.80539999999999967</v>
      </c>
      <c r="G233" s="7">
        <v>0.80539999999999967</v>
      </c>
      <c r="H233" s="7">
        <v>0.80539999999999967</v>
      </c>
      <c r="I233" s="7">
        <v>0.80539999999999967</v>
      </c>
      <c r="J233" s="7">
        <v>0.80539999999999967</v>
      </c>
      <c r="K233" s="7">
        <v>0.80539999999999967</v>
      </c>
      <c r="L233" s="7">
        <v>0.80539999999999967</v>
      </c>
      <c r="M233" s="7">
        <v>0.80539999999999967</v>
      </c>
      <c r="N233" s="7">
        <v>0.80539999999999967</v>
      </c>
      <c r="O233" s="7">
        <v>0.80539999999999967</v>
      </c>
      <c r="P233" s="7">
        <v>0.80539999999999967</v>
      </c>
      <c r="Q233" s="7">
        <v>0.80539999999999967</v>
      </c>
      <c r="R233" s="7">
        <v>0.80539999999999967</v>
      </c>
      <c r="S233" s="7">
        <v>0.80539999999999967</v>
      </c>
      <c r="T233" s="7">
        <v>0.80539999999999967</v>
      </c>
      <c r="U233" s="7">
        <v>0.80539999999999967</v>
      </c>
      <c r="V233" s="7">
        <v>0</v>
      </c>
    </row>
    <row r="234" spans="1:22" ht="12" customHeight="1">
      <c r="A234" s="30"/>
      <c r="B234" s="31" t="s">
        <v>209</v>
      </c>
      <c r="C234" s="7">
        <v>1.2199999999999998</v>
      </c>
      <c r="D234" s="7">
        <v>1.2199999999999998</v>
      </c>
      <c r="E234" s="7">
        <v>1.2199999999999998</v>
      </c>
      <c r="F234" s="7">
        <v>1.2199999999999998</v>
      </c>
      <c r="G234" s="7">
        <v>1.2199999999999998</v>
      </c>
      <c r="H234" s="7">
        <v>1.2199999999999998</v>
      </c>
      <c r="I234" s="7">
        <v>1.2199999999999998</v>
      </c>
      <c r="J234" s="7">
        <v>1.2199999999999998</v>
      </c>
      <c r="K234" s="7">
        <v>1.2199999999999998</v>
      </c>
      <c r="L234" s="7">
        <v>1.2199999999999998</v>
      </c>
      <c r="M234" s="7">
        <v>1.2199999999999998</v>
      </c>
      <c r="N234" s="7">
        <v>1.2199999999999998</v>
      </c>
      <c r="O234" s="7">
        <v>1.2199999999999998</v>
      </c>
      <c r="P234" s="7">
        <v>1.2199999999999998</v>
      </c>
      <c r="Q234" s="7">
        <v>1.2199999999999998</v>
      </c>
      <c r="R234" s="7">
        <v>1.2199999999999998</v>
      </c>
      <c r="S234" s="7">
        <v>1.2199999999999998</v>
      </c>
      <c r="T234" s="7">
        <v>1.2199999999999998</v>
      </c>
      <c r="U234" s="7">
        <v>1.2199999999999998</v>
      </c>
      <c r="V234" s="7">
        <v>1.2199999999999998</v>
      </c>
    </row>
    <row r="235" spans="1:22" ht="12" customHeight="1">
      <c r="A235" s="30"/>
      <c r="B235" s="31" t="s">
        <v>210</v>
      </c>
      <c r="C235" s="7">
        <v>1.4039999999999999</v>
      </c>
      <c r="D235" s="7">
        <v>1.4039999999999999</v>
      </c>
      <c r="E235" s="7">
        <v>1.4039999999999999</v>
      </c>
      <c r="F235" s="7">
        <v>1.4039999999999999</v>
      </c>
      <c r="G235" s="7">
        <v>1.4039999999999999</v>
      </c>
      <c r="H235" s="7">
        <v>1.4039999999999999</v>
      </c>
      <c r="I235" s="7">
        <v>1.4039999999999999</v>
      </c>
      <c r="J235" s="7">
        <v>1.4039999999999999</v>
      </c>
      <c r="K235" s="7">
        <v>1.4039999999999999</v>
      </c>
      <c r="L235" s="7">
        <v>1.4039999999999999</v>
      </c>
      <c r="M235" s="7">
        <v>1.4039999999999999</v>
      </c>
      <c r="N235" s="7">
        <v>1.4039999999999999</v>
      </c>
      <c r="O235" s="7">
        <v>1.4039999999999999</v>
      </c>
      <c r="P235" s="7">
        <v>1.4039999999999999</v>
      </c>
      <c r="Q235" s="7">
        <v>1.4039999999999999</v>
      </c>
      <c r="R235" s="7">
        <v>1.4039999999999999</v>
      </c>
      <c r="S235" s="7">
        <v>1.4039999999999999</v>
      </c>
      <c r="T235" s="7">
        <v>1.4039999999999999</v>
      </c>
      <c r="U235" s="7">
        <v>1.4039999999999999</v>
      </c>
      <c r="V235" s="7">
        <v>1.4039999999999999</v>
      </c>
    </row>
    <row r="236" spans="1:22" ht="12" customHeight="1">
      <c r="A236" s="30"/>
      <c r="B236" s="31" t="s">
        <v>211</v>
      </c>
      <c r="C236" s="7">
        <v>3.3799999999999997E-2</v>
      </c>
      <c r="D236" s="7">
        <v>3.3799999999999997E-2</v>
      </c>
      <c r="E236" s="7">
        <v>3.3799999999999997E-2</v>
      </c>
      <c r="F236" s="7">
        <v>3.3799999999999997E-2</v>
      </c>
      <c r="G236" s="7">
        <v>3.3799999999999997E-2</v>
      </c>
      <c r="H236" s="7">
        <v>3.3799999999999997E-2</v>
      </c>
      <c r="I236" s="7">
        <v>3.3799999999999997E-2</v>
      </c>
      <c r="J236" s="7">
        <v>3.3799999999999997E-2</v>
      </c>
      <c r="K236" s="7">
        <v>3.3799999999999997E-2</v>
      </c>
      <c r="L236" s="7">
        <v>3.3799999999999997E-2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</row>
    <row r="237" spans="1:22" ht="12" customHeight="1">
      <c r="A237" s="30"/>
      <c r="B237" s="31" t="s">
        <v>212</v>
      </c>
      <c r="C237" s="7">
        <v>9.3999999999999986E-4</v>
      </c>
      <c r="D237" s="7">
        <v>9.3999999999999986E-4</v>
      </c>
      <c r="E237" s="7">
        <v>9.3999999999999986E-4</v>
      </c>
      <c r="F237" s="7">
        <v>9.3999999999999986E-4</v>
      </c>
      <c r="G237" s="7">
        <v>9.3999999999999986E-4</v>
      </c>
      <c r="H237" s="7">
        <v>9.3999999999999986E-4</v>
      </c>
      <c r="I237" s="7">
        <v>9.3999999999999986E-4</v>
      </c>
      <c r="J237" s="7">
        <v>9.3999999999999986E-4</v>
      </c>
      <c r="K237" s="7">
        <v>9.3999999999999986E-4</v>
      </c>
      <c r="L237" s="7">
        <v>9.3999999999999986E-4</v>
      </c>
      <c r="M237" s="7">
        <v>9.3999999999999986E-4</v>
      </c>
      <c r="N237" s="7">
        <v>9.3999999999999986E-4</v>
      </c>
      <c r="O237" s="7">
        <v>9.3999999999999986E-4</v>
      </c>
      <c r="P237" s="7">
        <v>9.3999999999999986E-4</v>
      </c>
      <c r="Q237" s="7">
        <v>9.3999999999999986E-4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</row>
    <row r="238" spans="1:22" ht="12" customHeight="1">
      <c r="A238" s="30"/>
      <c r="B238" s="31" t="s">
        <v>213</v>
      </c>
      <c r="C238" s="7">
        <v>0.06</v>
      </c>
      <c r="D238" s="7">
        <v>0.06</v>
      </c>
      <c r="E238" s="7">
        <v>0.06</v>
      </c>
      <c r="F238" s="7">
        <v>0.06</v>
      </c>
      <c r="G238" s="7">
        <v>0.06</v>
      </c>
      <c r="H238" s="7">
        <v>0.06</v>
      </c>
      <c r="I238" s="7">
        <v>0.06</v>
      </c>
      <c r="J238" s="7">
        <v>0.06</v>
      </c>
      <c r="K238" s="7">
        <v>0.06</v>
      </c>
      <c r="L238" s="7">
        <v>0.06</v>
      </c>
      <c r="M238" s="7">
        <v>0.06</v>
      </c>
      <c r="N238" s="7">
        <v>0.06</v>
      </c>
      <c r="O238" s="7">
        <v>0.06</v>
      </c>
      <c r="P238" s="7">
        <v>0.06</v>
      </c>
      <c r="Q238" s="7">
        <v>0.06</v>
      </c>
      <c r="R238" s="7">
        <v>0.06</v>
      </c>
      <c r="S238" s="7">
        <v>0.06</v>
      </c>
      <c r="T238" s="7">
        <v>0.06</v>
      </c>
      <c r="U238" s="7">
        <v>0.06</v>
      </c>
      <c r="V238" s="7">
        <v>0.06</v>
      </c>
    </row>
    <row r="239" spans="1:22" ht="12" customHeight="1">
      <c r="A239" s="30"/>
      <c r="B239" s="31" t="s">
        <v>214</v>
      </c>
      <c r="C239" s="7">
        <v>1.1999999999999997E-2</v>
      </c>
      <c r="D239" s="7">
        <v>1.1999999999999997E-2</v>
      </c>
      <c r="E239" s="7">
        <v>1.1999999999999997E-2</v>
      </c>
      <c r="F239" s="7">
        <v>1.1999999999999997E-2</v>
      </c>
      <c r="G239" s="7">
        <v>1.1999999999999997E-2</v>
      </c>
      <c r="H239" s="7">
        <v>1.1999999999999997E-2</v>
      </c>
      <c r="I239" s="7">
        <v>1.1999999999999997E-2</v>
      </c>
      <c r="J239" s="7">
        <v>1.1999999999999997E-2</v>
      </c>
      <c r="K239" s="7">
        <v>1.1999999999999997E-2</v>
      </c>
      <c r="L239" s="7">
        <v>1.1999999999999997E-2</v>
      </c>
      <c r="M239" s="7">
        <v>1.1999999999999997E-2</v>
      </c>
      <c r="N239" s="7">
        <v>1.1999999999999997E-2</v>
      </c>
      <c r="O239" s="7">
        <v>1.1999999999999997E-2</v>
      </c>
      <c r="P239" s="7">
        <v>1.1999999999999997E-2</v>
      </c>
      <c r="Q239" s="7">
        <v>1.1999999999999997E-2</v>
      </c>
      <c r="R239" s="7">
        <v>1.1999999999999997E-2</v>
      </c>
      <c r="S239" s="7">
        <v>1.1999999999999997E-2</v>
      </c>
      <c r="T239" s="7">
        <v>1.1999999999999997E-2</v>
      </c>
      <c r="U239" s="7">
        <v>1.1999999999999997E-2</v>
      </c>
      <c r="V239" s="7">
        <v>1.1999999999999997E-2</v>
      </c>
    </row>
    <row r="240" spans="1:22" ht="12" customHeight="1">
      <c r="A240" s="30"/>
      <c r="B240" s="31" t="s">
        <v>215</v>
      </c>
      <c r="C240" s="7">
        <v>2.6399999999999988</v>
      </c>
      <c r="D240" s="7">
        <v>2.6399999999999988</v>
      </c>
      <c r="E240" s="7">
        <v>2.6399999999999988</v>
      </c>
      <c r="F240" s="7">
        <v>2.6399999999999988</v>
      </c>
      <c r="G240" s="7">
        <v>2.6399999999999988</v>
      </c>
      <c r="H240" s="7">
        <v>2.6399999999999988</v>
      </c>
      <c r="I240" s="7">
        <v>2.6399999999999988</v>
      </c>
      <c r="J240" s="7">
        <v>2.6399999999999988</v>
      </c>
      <c r="K240" s="7">
        <v>2.6399999999999988</v>
      </c>
      <c r="L240" s="7">
        <v>2.6399999999999988</v>
      </c>
      <c r="M240" s="7">
        <v>2.6399999999999988</v>
      </c>
      <c r="N240" s="7">
        <v>2.6399999999999988</v>
      </c>
      <c r="O240" s="7">
        <v>2.6399999999999988</v>
      </c>
      <c r="P240" s="7">
        <v>2.6399999999999988</v>
      </c>
      <c r="Q240" s="7">
        <v>2.6399999999999988</v>
      </c>
      <c r="R240" s="7">
        <v>2.6399999999999988</v>
      </c>
      <c r="S240" s="7">
        <v>2.6399999999999988</v>
      </c>
      <c r="T240" s="7">
        <v>2.6399999999999988</v>
      </c>
      <c r="U240" s="7">
        <v>0</v>
      </c>
      <c r="V240" s="7">
        <v>0</v>
      </c>
    </row>
    <row r="241" spans="1:22" ht="12" customHeight="1">
      <c r="A241" s="30"/>
      <c r="B241" s="31" t="s">
        <v>216</v>
      </c>
      <c r="C241" s="7">
        <v>1.21</v>
      </c>
      <c r="D241" s="7">
        <v>1.21</v>
      </c>
      <c r="E241" s="7">
        <v>1.21</v>
      </c>
      <c r="F241" s="7">
        <v>1.21</v>
      </c>
      <c r="G241" s="7">
        <v>1.21</v>
      </c>
      <c r="H241" s="7">
        <v>1.21</v>
      </c>
      <c r="I241" s="7">
        <v>1.21</v>
      </c>
      <c r="J241" s="7">
        <v>1.21</v>
      </c>
      <c r="K241" s="7">
        <v>1.21</v>
      </c>
      <c r="L241" s="7">
        <v>1.21</v>
      </c>
      <c r="M241" s="7">
        <v>1.21</v>
      </c>
      <c r="N241" s="7">
        <v>1.21</v>
      </c>
      <c r="O241" s="7">
        <v>1.21</v>
      </c>
      <c r="P241" s="7">
        <v>1.21</v>
      </c>
      <c r="Q241" s="7">
        <v>1.21</v>
      </c>
      <c r="R241" s="7">
        <v>1.21</v>
      </c>
      <c r="S241" s="7">
        <v>1.21</v>
      </c>
      <c r="T241" s="7">
        <v>1.21</v>
      </c>
      <c r="U241" s="7">
        <v>1.21</v>
      </c>
      <c r="V241" s="7">
        <v>1.21</v>
      </c>
    </row>
    <row r="242" spans="1:22" ht="12" customHeight="1">
      <c r="A242" s="30"/>
      <c r="B242" s="31" t="s">
        <v>217</v>
      </c>
      <c r="C242" s="7">
        <v>0.37599999999999989</v>
      </c>
      <c r="D242" s="7">
        <v>0.37599999999999989</v>
      </c>
      <c r="E242" s="7">
        <v>0.37599999999999989</v>
      </c>
      <c r="F242" s="7">
        <v>0.37599999999999989</v>
      </c>
      <c r="G242" s="7">
        <v>0.37599999999999989</v>
      </c>
      <c r="H242" s="7">
        <v>0.37599999999999989</v>
      </c>
      <c r="I242" s="7">
        <v>0.37599999999999989</v>
      </c>
      <c r="J242" s="7">
        <v>0.37599999999999989</v>
      </c>
      <c r="K242" s="7">
        <v>0.37599999999999989</v>
      </c>
      <c r="L242" s="7">
        <v>0.37599999999999989</v>
      </c>
      <c r="M242" s="7">
        <v>0.37599999999999989</v>
      </c>
      <c r="N242" s="7">
        <v>0.37599999999999989</v>
      </c>
      <c r="O242" s="7">
        <v>0.37599999999999989</v>
      </c>
      <c r="P242" s="7">
        <v>0.37599999999999989</v>
      </c>
      <c r="Q242" s="7">
        <v>0.37599999999999989</v>
      </c>
      <c r="R242" s="7">
        <v>0.37599999999999989</v>
      </c>
      <c r="S242" s="7">
        <v>0.37599999999999989</v>
      </c>
      <c r="T242" s="7">
        <v>0.37599999999999989</v>
      </c>
      <c r="U242" s="7">
        <v>0.37599999999999989</v>
      </c>
      <c r="V242" s="7">
        <v>0.37599999999999989</v>
      </c>
    </row>
    <row r="243" spans="1:22" ht="12" customHeight="1">
      <c r="A243" s="30"/>
      <c r="B243" s="31" t="s">
        <v>218</v>
      </c>
      <c r="C243" s="7">
        <v>0.12</v>
      </c>
      <c r="D243" s="7">
        <v>0.12</v>
      </c>
      <c r="E243" s="7">
        <v>0.12</v>
      </c>
      <c r="F243" s="7">
        <v>0.12</v>
      </c>
      <c r="G243" s="7">
        <v>0.12</v>
      </c>
      <c r="H243" s="7">
        <v>0.12</v>
      </c>
      <c r="I243" s="7">
        <v>0.12</v>
      </c>
      <c r="J243" s="7">
        <v>0.12</v>
      </c>
      <c r="K243" s="7">
        <v>0.12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</row>
    <row r="244" spans="1:22" ht="12" customHeight="1">
      <c r="A244" s="30"/>
      <c r="B244" s="31" t="s">
        <v>219</v>
      </c>
      <c r="C244" s="7">
        <v>7.0000000000000007E-2</v>
      </c>
      <c r="D244" s="7">
        <v>7.0000000000000007E-2</v>
      </c>
      <c r="E244" s="7">
        <v>7.0000000000000007E-2</v>
      </c>
      <c r="F244" s="7">
        <v>7.0000000000000007E-2</v>
      </c>
      <c r="G244" s="7">
        <v>7.0000000000000007E-2</v>
      </c>
      <c r="H244" s="7">
        <v>7.0000000000000007E-2</v>
      </c>
      <c r="I244" s="7">
        <v>7.0000000000000007E-2</v>
      </c>
      <c r="J244" s="7">
        <v>7.0000000000000007E-2</v>
      </c>
      <c r="K244" s="7">
        <v>7.0000000000000007E-2</v>
      </c>
      <c r="L244" s="7">
        <v>7.0000000000000007E-2</v>
      </c>
      <c r="M244" s="7">
        <v>7.0000000000000007E-2</v>
      </c>
      <c r="N244" s="7">
        <v>7.0000000000000007E-2</v>
      </c>
      <c r="O244" s="7">
        <v>7.0000000000000007E-2</v>
      </c>
      <c r="P244" s="7">
        <v>7.0000000000000007E-2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</row>
    <row r="245" spans="1:22" ht="12" customHeight="1">
      <c r="A245" s="30"/>
      <c r="B245" s="31" t="s">
        <v>220</v>
      </c>
      <c r="C245" s="7">
        <v>1.8419999999999996</v>
      </c>
      <c r="D245" s="7">
        <v>1.8419999999999996</v>
      </c>
      <c r="E245" s="7">
        <v>1.8419999999999996</v>
      </c>
      <c r="F245" s="7">
        <v>1.8419999999999996</v>
      </c>
      <c r="G245" s="7">
        <v>1.8419999999999996</v>
      </c>
      <c r="H245" s="7">
        <v>1.8419999999999996</v>
      </c>
      <c r="I245" s="7">
        <v>1.8419999999999996</v>
      </c>
      <c r="J245" s="7">
        <v>1.8419999999999996</v>
      </c>
      <c r="K245" s="7">
        <v>1.8419999999999996</v>
      </c>
      <c r="L245" s="7">
        <v>1.8419999999999996</v>
      </c>
      <c r="M245" s="7">
        <v>1.8419999999999996</v>
      </c>
      <c r="N245" s="7">
        <v>1.8419999999999996</v>
      </c>
      <c r="O245" s="7">
        <v>1.8419999999999996</v>
      </c>
      <c r="P245" s="7">
        <v>1.8419999999999996</v>
      </c>
      <c r="Q245" s="7">
        <v>1.8419999999999996</v>
      </c>
      <c r="R245" s="7">
        <v>1.8419999999999996</v>
      </c>
      <c r="S245" s="7">
        <v>1.8419999999999996</v>
      </c>
      <c r="T245" s="7">
        <v>1.8419999999999996</v>
      </c>
      <c r="U245" s="7">
        <v>1.8419999999999996</v>
      </c>
      <c r="V245" s="7">
        <v>0</v>
      </c>
    </row>
    <row r="246" spans="1:22" ht="12" customHeight="1">
      <c r="A246" s="30"/>
      <c r="B246" s="31" t="s">
        <v>221</v>
      </c>
      <c r="C246" s="7">
        <v>4.5440000000000005</v>
      </c>
      <c r="D246" s="7">
        <v>4.5440000000000005</v>
      </c>
      <c r="E246" s="7">
        <v>4.5440000000000005</v>
      </c>
      <c r="F246" s="7">
        <v>4.5440000000000005</v>
      </c>
      <c r="G246" s="7">
        <v>4.5440000000000005</v>
      </c>
      <c r="H246" s="7">
        <v>4.5440000000000005</v>
      </c>
      <c r="I246" s="7">
        <v>4.5440000000000005</v>
      </c>
      <c r="J246" s="7">
        <v>4.5440000000000005</v>
      </c>
      <c r="K246" s="7">
        <v>4.5440000000000005</v>
      </c>
      <c r="L246" s="7">
        <v>4.5440000000000005</v>
      </c>
      <c r="M246" s="7">
        <v>4.5440000000000005</v>
      </c>
      <c r="N246" s="7">
        <v>4.5440000000000005</v>
      </c>
      <c r="O246" s="7">
        <v>4.5440000000000005</v>
      </c>
      <c r="P246" s="7">
        <v>4.5440000000000005</v>
      </c>
      <c r="Q246" s="7">
        <v>4.5440000000000005</v>
      </c>
      <c r="R246" s="7">
        <v>4.5440000000000005</v>
      </c>
      <c r="S246" s="7">
        <v>4.5440000000000005</v>
      </c>
      <c r="T246" s="7">
        <v>4.5440000000000005</v>
      </c>
      <c r="U246" s="7">
        <v>4.5440000000000005</v>
      </c>
      <c r="V246" s="7">
        <v>4.5440000000000005</v>
      </c>
    </row>
    <row r="247" spans="1:22" ht="12" customHeight="1">
      <c r="A247" s="30"/>
      <c r="B247" s="31" t="s">
        <v>222</v>
      </c>
      <c r="C247" s="7">
        <v>1.258</v>
      </c>
      <c r="D247" s="7">
        <v>1.258</v>
      </c>
      <c r="E247" s="7">
        <v>1.258</v>
      </c>
      <c r="F247" s="7">
        <v>1.258</v>
      </c>
      <c r="G247" s="7">
        <v>1.258</v>
      </c>
      <c r="H247" s="7">
        <v>1.258</v>
      </c>
      <c r="I247" s="7">
        <v>1.258</v>
      </c>
      <c r="J247" s="7">
        <v>1.258</v>
      </c>
      <c r="K247" s="7">
        <v>1.258</v>
      </c>
      <c r="L247" s="7">
        <v>1.258</v>
      </c>
      <c r="M247" s="7">
        <v>1.258</v>
      </c>
      <c r="N247" s="7">
        <v>1.258</v>
      </c>
      <c r="O247" s="7">
        <v>1.258</v>
      </c>
      <c r="P247" s="7">
        <v>1.258</v>
      </c>
      <c r="Q247" s="7">
        <v>1.258</v>
      </c>
      <c r="R247" s="7">
        <v>1.258</v>
      </c>
      <c r="S247" s="7">
        <v>1.258</v>
      </c>
      <c r="T247" s="7">
        <v>1.258</v>
      </c>
      <c r="U247" s="7">
        <v>1.258</v>
      </c>
      <c r="V247" s="7">
        <v>1.258</v>
      </c>
    </row>
    <row r="248" spans="1:22" ht="12" customHeight="1">
      <c r="A248" s="30"/>
      <c r="B248" s="31" t="s">
        <v>223</v>
      </c>
      <c r="C248" s="7">
        <v>25</v>
      </c>
      <c r="D248" s="7">
        <v>25</v>
      </c>
      <c r="E248" s="7">
        <v>25</v>
      </c>
      <c r="F248" s="7">
        <v>25</v>
      </c>
      <c r="G248" s="7">
        <v>25</v>
      </c>
      <c r="H248" s="7">
        <v>25</v>
      </c>
      <c r="I248" s="7">
        <v>25</v>
      </c>
      <c r="J248" s="7">
        <v>25</v>
      </c>
      <c r="K248" s="7">
        <v>25</v>
      </c>
      <c r="L248" s="7">
        <v>25</v>
      </c>
      <c r="M248" s="7">
        <v>25</v>
      </c>
      <c r="N248" s="7">
        <v>25</v>
      </c>
      <c r="O248" s="7">
        <v>25</v>
      </c>
      <c r="P248" s="7">
        <v>25</v>
      </c>
      <c r="Q248" s="7">
        <v>25</v>
      </c>
      <c r="R248" s="7">
        <v>25</v>
      </c>
      <c r="S248" s="7">
        <v>25</v>
      </c>
      <c r="T248" s="7">
        <v>25</v>
      </c>
      <c r="U248" s="7">
        <v>25</v>
      </c>
      <c r="V248" s="7">
        <v>25</v>
      </c>
    </row>
    <row r="249" spans="1:22" ht="12" customHeight="1">
      <c r="A249" s="30"/>
      <c r="B249" s="31" t="s">
        <v>224</v>
      </c>
      <c r="C249" s="7">
        <v>19.980000000000004</v>
      </c>
      <c r="D249" s="7">
        <v>19.980000000000004</v>
      </c>
      <c r="E249" s="7">
        <v>19.980000000000004</v>
      </c>
      <c r="F249" s="7">
        <v>19.980000000000004</v>
      </c>
      <c r="G249" s="7">
        <v>19.980000000000004</v>
      </c>
      <c r="H249" s="7">
        <v>19.980000000000004</v>
      </c>
      <c r="I249" s="7">
        <v>19.980000000000004</v>
      </c>
      <c r="J249" s="7">
        <v>19.980000000000004</v>
      </c>
      <c r="K249" s="7">
        <v>19.980000000000004</v>
      </c>
      <c r="L249" s="7">
        <v>19.980000000000004</v>
      </c>
      <c r="M249" s="7">
        <v>19.980000000000004</v>
      </c>
      <c r="N249" s="7">
        <v>19.980000000000004</v>
      </c>
      <c r="O249" s="7">
        <v>19.980000000000004</v>
      </c>
      <c r="P249" s="7">
        <v>19.980000000000004</v>
      </c>
      <c r="Q249" s="7">
        <v>19.980000000000004</v>
      </c>
      <c r="R249" s="7">
        <v>19.980000000000004</v>
      </c>
      <c r="S249" s="7">
        <v>19.980000000000004</v>
      </c>
      <c r="T249" s="7">
        <v>0</v>
      </c>
      <c r="U249" s="7">
        <v>0</v>
      </c>
      <c r="V249" s="7">
        <v>0</v>
      </c>
    </row>
    <row r="250" spans="1:22" ht="12" customHeight="1">
      <c r="A250" s="30"/>
      <c r="B250" s="31" t="s">
        <v>225</v>
      </c>
      <c r="C250" s="7">
        <v>7.5</v>
      </c>
      <c r="D250" s="7">
        <v>7.5</v>
      </c>
      <c r="E250" s="7">
        <v>7.5</v>
      </c>
      <c r="F250" s="7">
        <v>7.5</v>
      </c>
      <c r="G250" s="7">
        <v>7.5</v>
      </c>
      <c r="H250" s="7">
        <v>7.5</v>
      </c>
      <c r="I250" s="7">
        <v>7.5</v>
      </c>
      <c r="J250" s="7">
        <v>7.5</v>
      </c>
      <c r="K250" s="7">
        <v>7.5</v>
      </c>
      <c r="L250" s="7">
        <v>7.5</v>
      </c>
      <c r="M250" s="7">
        <v>7.5</v>
      </c>
      <c r="N250" s="7">
        <v>7.5</v>
      </c>
      <c r="O250" s="7">
        <v>7.5</v>
      </c>
      <c r="P250" s="7">
        <v>7.5</v>
      </c>
      <c r="Q250" s="7">
        <v>7.5</v>
      </c>
      <c r="R250" s="7">
        <v>7.5</v>
      </c>
      <c r="S250" s="7">
        <v>7.5</v>
      </c>
      <c r="T250" s="7">
        <v>7.5</v>
      </c>
      <c r="U250" s="7">
        <v>7.5</v>
      </c>
      <c r="V250" s="7">
        <v>7.5</v>
      </c>
    </row>
    <row r="251" spans="1:22" ht="12" customHeight="1">
      <c r="A251" s="30"/>
      <c r="B251" s="31" t="s">
        <v>226</v>
      </c>
      <c r="C251" s="7">
        <v>10.199999999999996</v>
      </c>
      <c r="D251" s="7">
        <v>10.199999999999996</v>
      </c>
      <c r="E251" s="7">
        <v>10.199999999999996</v>
      </c>
      <c r="F251" s="7">
        <v>10.199999999999996</v>
      </c>
      <c r="G251" s="7">
        <v>10.199999999999996</v>
      </c>
      <c r="H251" s="7">
        <v>10.199999999999996</v>
      </c>
      <c r="I251" s="7">
        <v>10.199999999999996</v>
      </c>
      <c r="J251" s="7">
        <v>10.199999999999996</v>
      </c>
      <c r="K251" s="7">
        <v>10.199999999999996</v>
      </c>
      <c r="L251" s="7">
        <v>10.199999999999996</v>
      </c>
      <c r="M251" s="7">
        <v>10.199999999999996</v>
      </c>
      <c r="N251" s="7">
        <v>10.199999999999996</v>
      </c>
      <c r="O251" s="7">
        <v>10.199999999999996</v>
      </c>
      <c r="P251" s="7">
        <v>10.199999999999996</v>
      </c>
      <c r="Q251" s="7">
        <v>10.199999999999996</v>
      </c>
      <c r="R251" s="7">
        <v>10.199999999999996</v>
      </c>
      <c r="S251" s="7">
        <v>10.199999999999996</v>
      </c>
      <c r="T251" s="7">
        <v>10.199999999999996</v>
      </c>
      <c r="U251" s="7">
        <v>10.199999999999996</v>
      </c>
      <c r="V251" s="7">
        <v>10.199999999999996</v>
      </c>
    </row>
    <row r="252" spans="1:22" ht="12" customHeight="1">
      <c r="A252" s="30"/>
      <c r="B252" s="31" t="s">
        <v>227</v>
      </c>
      <c r="C252" s="7">
        <v>15.299999999999997</v>
      </c>
      <c r="D252" s="7">
        <v>15.299999999999997</v>
      </c>
      <c r="E252" s="7">
        <v>15.299999999999997</v>
      </c>
      <c r="F252" s="7">
        <v>15.299999999999997</v>
      </c>
      <c r="G252" s="7">
        <v>15.299999999999997</v>
      </c>
      <c r="H252" s="7">
        <v>15.299999999999997</v>
      </c>
      <c r="I252" s="7">
        <v>15.299999999999997</v>
      </c>
      <c r="J252" s="7">
        <v>15.299999999999997</v>
      </c>
      <c r="K252" s="7">
        <v>15.299999999999997</v>
      </c>
      <c r="L252" s="7">
        <v>15.299999999999997</v>
      </c>
      <c r="M252" s="7">
        <v>15.299999999999997</v>
      </c>
      <c r="N252" s="7">
        <v>15.299999999999997</v>
      </c>
      <c r="O252" s="7">
        <v>15.299999999999997</v>
      </c>
      <c r="P252" s="7">
        <v>15.299999999999997</v>
      </c>
      <c r="Q252" s="7">
        <v>15.299999999999997</v>
      </c>
      <c r="R252" s="7">
        <v>15.299999999999997</v>
      </c>
      <c r="S252" s="7">
        <v>15.299999999999997</v>
      </c>
      <c r="T252" s="7">
        <v>15.299999999999997</v>
      </c>
      <c r="U252" s="7">
        <v>15.299999999999997</v>
      </c>
      <c r="V252" s="7">
        <v>15.299999999999997</v>
      </c>
    </row>
    <row r="253" spans="1:22" ht="12" customHeight="1">
      <c r="A253" s="30"/>
      <c r="B253" s="31" t="s">
        <v>228</v>
      </c>
      <c r="C253" s="7">
        <v>20.25</v>
      </c>
      <c r="D253" s="7">
        <v>20.25</v>
      </c>
      <c r="E253" s="7">
        <v>20.25</v>
      </c>
      <c r="F253" s="7">
        <v>20.25</v>
      </c>
      <c r="G253" s="7">
        <v>20.25</v>
      </c>
      <c r="H253" s="7">
        <v>20.25</v>
      </c>
      <c r="I253" s="7">
        <v>20.25</v>
      </c>
      <c r="J253" s="7">
        <v>20.25</v>
      </c>
      <c r="K253" s="7">
        <v>20.25</v>
      </c>
      <c r="L253" s="7">
        <v>20.25</v>
      </c>
      <c r="M253" s="7">
        <v>20.25</v>
      </c>
      <c r="N253" s="7">
        <v>20.25</v>
      </c>
      <c r="O253" s="7">
        <v>20.25</v>
      </c>
      <c r="P253" s="7">
        <v>20.25</v>
      </c>
      <c r="Q253" s="7">
        <v>20.25</v>
      </c>
      <c r="R253" s="7">
        <v>20.25</v>
      </c>
      <c r="S253" s="7">
        <v>20.25</v>
      </c>
      <c r="T253" s="7">
        <v>20.25</v>
      </c>
      <c r="U253" s="7">
        <v>20.25</v>
      </c>
      <c r="V253" s="7">
        <v>20.25</v>
      </c>
    </row>
    <row r="254" spans="1:22" ht="12" customHeight="1">
      <c r="A254" s="30"/>
      <c r="B254" s="31" t="s">
        <v>229</v>
      </c>
      <c r="C254" s="7">
        <v>0.19999999999999996</v>
      </c>
      <c r="D254" s="7">
        <v>0.19999999999999996</v>
      </c>
      <c r="E254" s="7">
        <v>0.19999999999999996</v>
      </c>
      <c r="F254" s="7">
        <v>0.19999999999999996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</row>
    <row r="255" spans="1:22" ht="12" customHeight="1">
      <c r="A255" s="30"/>
      <c r="B255" s="31" t="s">
        <v>230</v>
      </c>
      <c r="C255" s="7">
        <v>82</v>
      </c>
      <c r="D255" s="7">
        <v>82</v>
      </c>
      <c r="E255" s="7">
        <v>82</v>
      </c>
      <c r="F255" s="7">
        <v>82</v>
      </c>
      <c r="G255" s="7">
        <v>82</v>
      </c>
      <c r="H255" s="7">
        <v>82</v>
      </c>
      <c r="I255" s="7">
        <v>82</v>
      </c>
      <c r="J255" s="7">
        <v>82</v>
      </c>
      <c r="K255" s="7">
        <v>82</v>
      </c>
      <c r="L255" s="7">
        <v>82</v>
      </c>
      <c r="M255" s="7">
        <v>82</v>
      </c>
      <c r="N255" s="7">
        <v>82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</row>
    <row r="256" spans="1:22" ht="12" customHeight="1">
      <c r="A256" s="30"/>
      <c r="B256" s="31" t="s">
        <v>231</v>
      </c>
      <c r="C256" s="7">
        <v>0</v>
      </c>
      <c r="D256" s="7">
        <v>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</row>
    <row r="257" spans="1:22" ht="12" customHeight="1">
      <c r="A257" s="30"/>
      <c r="B257" s="31" t="s">
        <v>232</v>
      </c>
      <c r="C257" s="7">
        <v>0</v>
      </c>
      <c r="D257" s="7">
        <v>0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</row>
    <row r="258" spans="1:22" ht="12" customHeight="1">
      <c r="A258" s="30"/>
      <c r="B258" s="31" t="s">
        <v>233</v>
      </c>
      <c r="C258" s="7">
        <v>6.3</v>
      </c>
      <c r="D258" s="7">
        <v>6.3</v>
      </c>
      <c r="E258" s="7">
        <v>6.3</v>
      </c>
      <c r="F258" s="7">
        <v>6.3</v>
      </c>
      <c r="G258" s="7">
        <v>6.3</v>
      </c>
      <c r="H258" s="7">
        <v>6.3</v>
      </c>
      <c r="I258" s="7">
        <v>6.3</v>
      </c>
      <c r="J258" s="7">
        <v>6.3</v>
      </c>
      <c r="K258" s="7">
        <v>6.3</v>
      </c>
      <c r="L258" s="7">
        <v>6.3</v>
      </c>
      <c r="M258" s="7">
        <v>6.3</v>
      </c>
      <c r="N258" s="7">
        <v>6.3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</row>
    <row r="259" spans="1:22" ht="12" customHeight="1">
      <c r="A259" s="30"/>
      <c r="B259" s="31" t="s">
        <v>234</v>
      </c>
      <c r="C259" s="7">
        <v>3.077</v>
      </c>
      <c r="D259" s="7">
        <v>3.077</v>
      </c>
      <c r="E259" s="7">
        <v>3.077</v>
      </c>
      <c r="F259" s="7">
        <v>3.077</v>
      </c>
      <c r="G259" s="7">
        <v>3.077</v>
      </c>
      <c r="H259" s="7">
        <v>3.077</v>
      </c>
      <c r="I259" s="7">
        <v>3.077</v>
      </c>
      <c r="J259" s="7">
        <v>3.077</v>
      </c>
      <c r="K259" s="7">
        <v>3.077</v>
      </c>
      <c r="L259" s="7">
        <v>3.077</v>
      </c>
      <c r="M259" s="7">
        <v>3.077</v>
      </c>
      <c r="N259" s="7">
        <v>3.077</v>
      </c>
      <c r="O259" s="7">
        <v>3.077</v>
      </c>
      <c r="P259" s="7">
        <v>3.077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</row>
    <row r="260" spans="1:22" ht="12" customHeight="1">
      <c r="A260" s="30"/>
      <c r="B260" s="31" t="s">
        <v>235</v>
      </c>
      <c r="C260" s="7">
        <v>0</v>
      </c>
      <c r="D260" s="7">
        <v>0</v>
      </c>
      <c r="E260" s="7">
        <v>0</v>
      </c>
      <c r="F260" s="7">
        <v>0</v>
      </c>
      <c r="G260" s="7">
        <v>85.29</v>
      </c>
      <c r="H260" s="7">
        <v>85.29</v>
      </c>
      <c r="I260" s="7">
        <v>85.29</v>
      </c>
      <c r="J260" s="7">
        <v>85.29</v>
      </c>
      <c r="K260" s="7">
        <v>85.29</v>
      </c>
      <c r="L260" s="7">
        <v>85.29</v>
      </c>
      <c r="M260" s="7">
        <v>85.29</v>
      </c>
      <c r="N260" s="7">
        <v>85.29</v>
      </c>
      <c r="O260" s="7">
        <v>85.29</v>
      </c>
      <c r="P260" s="7">
        <v>85.29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</row>
    <row r="261" spans="1:22" ht="12" customHeight="1">
      <c r="A261" s="30"/>
      <c r="B261" s="31" t="s">
        <v>236</v>
      </c>
      <c r="C261" s="7">
        <v>89</v>
      </c>
      <c r="D261" s="7">
        <v>89</v>
      </c>
      <c r="E261" s="7">
        <v>86</v>
      </c>
      <c r="F261" s="7">
        <v>86</v>
      </c>
      <c r="G261" s="7">
        <v>86</v>
      </c>
      <c r="H261" s="7">
        <v>86</v>
      </c>
      <c r="I261" s="7">
        <v>86</v>
      </c>
      <c r="J261" s="7">
        <v>86</v>
      </c>
      <c r="K261" s="7">
        <v>86</v>
      </c>
      <c r="L261" s="7">
        <v>86</v>
      </c>
      <c r="M261" s="7">
        <v>86</v>
      </c>
      <c r="N261" s="7">
        <v>86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</row>
    <row r="262" spans="1:22" ht="12" customHeight="1">
      <c r="A262" s="30"/>
      <c r="B262" s="31" t="s">
        <v>237</v>
      </c>
      <c r="C262" s="7">
        <v>89</v>
      </c>
      <c r="D262" s="7">
        <v>89</v>
      </c>
      <c r="E262" s="7">
        <v>85.65</v>
      </c>
      <c r="F262" s="7">
        <v>85.65</v>
      </c>
      <c r="G262" s="7">
        <v>85.65</v>
      </c>
      <c r="H262" s="7">
        <v>85.65</v>
      </c>
      <c r="I262" s="7">
        <v>85.65</v>
      </c>
      <c r="J262" s="7">
        <v>85.65</v>
      </c>
      <c r="K262" s="7">
        <v>85.65</v>
      </c>
      <c r="L262" s="7">
        <v>85.65</v>
      </c>
      <c r="M262" s="7">
        <v>85.65</v>
      </c>
      <c r="N262" s="7">
        <v>85.65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</row>
    <row r="263" spans="1:22" ht="12" customHeight="1">
      <c r="A263" s="30"/>
      <c r="B263" s="31" t="s">
        <v>238</v>
      </c>
      <c r="C263" s="7">
        <v>0</v>
      </c>
      <c r="D263" s="7">
        <v>0</v>
      </c>
      <c r="E263" s="7">
        <v>0</v>
      </c>
      <c r="F263" s="7">
        <v>0</v>
      </c>
      <c r="G263" s="7">
        <v>85.29</v>
      </c>
      <c r="H263" s="7">
        <v>85.29</v>
      </c>
      <c r="I263" s="7">
        <v>85.29</v>
      </c>
      <c r="J263" s="7">
        <v>85.29</v>
      </c>
      <c r="K263" s="7">
        <v>85.29</v>
      </c>
      <c r="L263" s="7">
        <v>85.29</v>
      </c>
      <c r="M263" s="7">
        <v>85.29</v>
      </c>
      <c r="N263" s="7">
        <v>85.29</v>
      </c>
      <c r="O263" s="7">
        <v>85.29</v>
      </c>
      <c r="P263" s="7">
        <v>85.29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</row>
    <row r="264" spans="1:22" ht="12" customHeight="1">
      <c r="A264" s="30"/>
      <c r="B264" s="31" t="s">
        <v>239</v>
      </c>
      <c r="C264" s="7">
        <v>89</v>
      </c>
      <c r="D264" s="7">
        <v>89</v>
      </c>
      <c r="E264" s="7">
        <v>89</v>
      </c>
      <c r="F264" s="7">
        <v>89</v>
      </c>
      <c r="G264" s="7">
        <v>89</v>
      </c>
      <c r="H264" s="7">
        <v>89</v>
      </c>
      <c r="I264" s="7">
        <v>89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</row>
    <row r="265" spans="1:22" ht="12" customHeight="1">
      <c r="A265" s="30"/>
      <c r="B265" s="31" t="s">
        <v>240</v>
      </c>
      <c r="C265" s="7">
        <v>0</v>
      </c>
      <c r="D265" s="7">
        <v>0</v>
      </c>
      <c r="E265" s="7">
        <v>0</v>
      </c>
      <c r="F265" s="7">
        <v>0</v>
      </c>
      <c r="G265" s="7">
        <v>85.29</v>
      </c>
      <c r="H265" s="7">
        <v>85.29</v>
      </c>
      <c r="I265" s="7">
        <v>85.29</v>
      </c>
      <c r="J265" s="7">
        <v>85.29</v>
      </c>
      <c r="K265" s="7">
        <v>85.29</v>
      </c>
      <c r="L265" s="7">
        <v>85.29</v>
      </c>
      <c r="M265" s="7">
        <v>85.29</v>
      </c>
      <c r="N265" s="7">
        <v>85.29</v>
      </c>
      <c r="O265" s="7">
        <v>85.29</v>
      </c>
      <c r="P265" s="7">
        <v>85.29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</row>
    <row r="266" spans="1:22" ht="12" customHeight="1">
      <c r="A266" s="30"/>
      <c r="B266" s="31" t="s">
        <v>241</v>
      </c>
      <c r="C266" s="7">
        <v>89</v>
      </c>
      <c r="D266" s="7">
        <v>89</v>
      </c>
      <c r="E266" s="7">
        <v>85.65</v>
      </c>
      <c r="F266" s="7">
        <v>85.65</v>
      </c>
      <c r="G266" s="7">
        <v>85.65</v>
      </c>
      <c r="H266" s="7">
        <v>85.65</v>
      </c>
      <c r="I266" s="7">
        <v>85.65</v>
      </c>
      <c r="J266" s="7">
        <v>85.65</v>
      </c>
      <c r="K266" s="7">
        <v>85.65</v>
      </c>
      <c r="L266" s="7">
        <v>85.65</v>
      </c>
      <c r="M266" s="7">
        <v>85.65</v>
      </c>
      <c r="N266" s="7">
        <v>85.65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</row>
    <row r="267" spans="1:22" ht="12" customHeight="1">
      <c r="A267" s="30"/>
      <c r="B267" s="31" t="s">
        <v>242</v>
      </c>
      <c r="C267" s="7">
        <v>89</v>
      </c>
      <c r="D267" s="7">
        <v>89</v>
      </c>
      <c r="E267" s="7">
        <v>86</v>
      </c>
      <c r="F267" s="7">
        <v>86</v>
      </c>
      <c r="G267" s="7">
        <v>86</v>
      </c>
      <c r="H267" s="7">
        <v>86</v>
      </c>
      <c r="I267" s="7">
        <v>86</v>
      </c>
      <c r="J267" s="7">
        <v>86</v>
      </c>
      <c r="K267" s="7">
        <v>86</v>
      </c>
      <c r="L267" s="7">
        <v>86</v>
      </c>
      <c r="M267" s="7">
        <v>86</v>
      </c>
      <c r="N267" s="7">
        <v>86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</row>
    <row r="268" spans="1:22" ht="12" customHeight="1">
      <c r="A268" s="30"/>
      <c r="B268" s="31" t="s">
        <v>243</v>
      </c>
      <c r="C268" s="7">
        <v>0</v>
      </c>
      <c r="D268" s="7">
        <v>0</v>
      </c>
      <c r="E268" s="7">
        <v>86</v>
      </c>
      <c r="F268" s="7">
        <v>86</v>
      </c>
      <c r="G268" s="7">
        <v>86</v>
      </c>
      <c r="H268" s="7">
        <v>86</v>
      </c>
      <c r="I268" s="7">
        <v>86</v>
      </c>
      <c r="J268" s="7">
        <v>86</v>
      </c>
      <c r="K268" s="7">
        <v>86</v>
      </c>
      <c r="L268" s="7">
        <v>86</v>
      </c>
      <c r="M268" s="7">
        <v>86</v>
      </c>
      <c r="N268" s="7">
        <v>86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</row>
    <row r="269" spans="1:22" ht="12" customHeight="1">
      <c r="A269" s="30"/>
      <c r="B269" s="31" t="s">
        <v>244</v>
      </c>
      <c r="C269" s="7">
        <v>157.5</v>
      </c>
      <c r="D269" s="7">
        <v>157.5</v>
      </c>
      <c r="E269" s="7">
        <v>157.5</v>
      </c>
      <c r="F269" s="7">
        <v>157.5</v>
      </c>
      <c r="G269" s="7">
        <v>157.5</v>
      </c>
      <c r="H269" s="7">
        <v>157.5</v>
      </c>
      <c r="I269" s="7">
        <v>157.5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</row>
    <row r="270" spans="1:22" ht="12" customHeight="1">
      <c r="A270" s="30"/>
      <c r="B270" s="31" t="s">
        <v>245</v>
      </c>
      <c r="C270" s="7">
        <v>157.5</v>
      </c>
      <c r="D270" s="7">
        <v>157.5</v>
      </c>
      <c r="E270" s="7">
        <v>157.5</v>
      </c>
      <c r="F270" s="7">
        <v>157.5</v>
      </c>
      <c r="G270" s="7">
        <v>157.5</v>
      </c>
      <c r="H270" s="7">
        <v>157.5</v>
      </c>
      <c r="I270" s="7">
        <v>157.5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</row>
    <row r="271" spans="1:22" ht="12" customHeight="1">
      <c r="A271" s="30"/>
      <c r="B271" s="31" t="s">
        <v>246</v>
      </c>
      <c r="C271" s="7">
        <v>157.5</v>
      </c>
      <c r="D271" s="7">
        <v>157.5</v>
      </c>
      <c r="E271" s="7">
        <v>157.5</v>
      </c>
      <c r="F271" s="7">
        <v>157.5</v>
      </c>
      <c r="G271" s="7">
        <v>157.5</v>
      </c>
      <c r="H271" s="7">
        <v>157.5</v>
      </c>
      <c r="I271" s="7">
        <v>157.5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</row>
    <row r="272" spans="1:22" ht="12" customHeight="1">
      <c r="A272" s="30"/>
      <c r="B272" s="31" t="s">
        <v>247</v>
      </c>
      <c r="C272" s="7">
        <v>157.5</v>
      </c>
      <c r="D272" s="7">
        <v>157.5</v>
      </c>
      <c r="E272" s="7">
        <v>157.5</v>
      </c>
      <c r="F272" s="7">
        <v>157.5</v>
      </c>
      <c r="G272" s="7">
        <v>157.5</v>
      </c>
      <c r="H272" s="7">
        <v>157.5</v>
      </c>
      <c r="I272" s="7">
        <v>157.5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</row>
    <row r="273" spans="1:22" ht="12" customHeight="1">
      <c r="A273" s="30"/>
      <c r="B273" s="31" t="s">
        <v>248</v>
      </c>
      <c r="C273" s="7">
        <v>157.5</v>
      </c>
      <c r="D273" s="7">
        <v>157.5</v>
      </c>
      <c r="E273" s="7">
        <v>157.5</v>
      </c>
      <c r="F273" s="7">
        <v>157.5</v>
      </c>
      <c r="G273" s="7">
        <v>157.5</v>
      </c>
      <c r="H273" s="7">
        <v>157.5</v>
      </c>
      <c r="I273" s="7">
        <v>157.5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</row>
    <row r="274" spans="1:22" ht="12" customHeight="1">
      <c r="A274" s="30"/>
      <c r="B274" s="31" t="s">
        <v>249</v>
      </c>
      <c r="C274" s="7">
        <v>157.5</v>
      </c>
      <c r="D274" s="7">
        <v>157.5</v>
      </c>
      <c r="E274" s="7">
        <v>157.5</v>
      </c>
      <c r="F274" s="7">
        <v>157.5</v>
      </c>
      <c r="G274" s="7">
        <v>157.5</v>
      </c>
      <c r="H274" s="7">
        <v>157.5</v>
      </c>
      <c r="I274" s="7">
        <v>157.5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</row>
    <row r="275" spans="1:22" ht="12" customHeight="1">
      <c r="A275" s="30"/>
      <c r="B275" s="31" t="s">
        <v>250</v>
      </c>
      <c r="C275" s="7">
        <v>58</v>
      </c>
      <c r="D275" s="7">
        <v>58</v>
      </c>
      <c r="E275" s="7">
        <v>58</v>
      </c>
      <c r="F275" s="7">
        <v>58</v>
      </c>
      <c r="G275" s="7">
        <v>58</v>
      </c>
      <c r="H275" s="7">
        <v>58</v>
      </c>
      <c r="I275" s="7">
        <v>58</v>
      </c>
      <c r="J275" s="7">
        <v>58</v>
      </c>
      <c r="K275" s="7">
        <v>58</v>
      </c>
      <c r="L275" s="7">
        <v>58</v>
      </c>
      <c r="M275" s="7">
        <v>58</v>
      </c>
      <c r="N275" s="7">
        <v>58</v>
      </c>
      <c r="O275" s="7">
        <v>58</v>
      </c>
      <c r="P275" s="7">
        <v>58</v>
      </c>
      <c r="Q275" s="7">
        <v>58</v>
      </c>
      <c r="R275" s="7">
        <v>58</v>
      </c>
      <c r="S275" s="7">
        <v>58</v>
      </c>
      <c r="T275" s="7">
        <v>58</v>
      </c>
      <c r="U275" s="7">
        <v>58</v>
      </c>
      <c r="V275" s="7">
        <v>58</v>
      </c>
    </row>
    <row r="276" spans="1:22" ht="12" customHeight="1">
      <c r="A276" s="30"/>
      <c r="B276" s="31" t="s">
        <v>251</v>
      </c>
      <c r="C276" s="7">
        <v>58</v>
      </c>
      <c r="D276" s="7">
        <v>58</v>
      </c>
      <c r="E276" s="7">
        <v>58</v>
      </c>
      <c r="F276" s="7">
        <v>58</v>
      </c>
      <c r="G276" s="7">
        <v>58</v>
      </c>
      <c r="H276" s="7">
        <v>58</v>
      </c>
      <c r="I276" s="7">
        <v>58</v>
      </c>
      <c r="J276" s="7">
        <v>58</v>
      </c>
      <c r="K276" s="7">
        <v>58</v>
      </c>
      <c r="L276" s="7">
        <v>58</v>
      </c>
      <c r="M276" s="7">
        <v>58</v>
      </c>
      <c r="N276" s="7">
        <v>58</v>
      </c>
      <c r="O276" s="7">
        <v>58</v>
      </c>
      <c r="P276" s="7">
        <v>58</v>
      </c>
      <c r="Q276" s="7">
        <v>58</v>
      </c>
      <c r="R276" s="7">
        <v>58</v>
      </c>
      <c r="S276" s="7">
        <v>58</v>
      </c>
      <c r="T276" s="7">
        <v>58</v>
      </c>
      <c r="U276" s="7">
        <v>58</v>
      </c>
      <c r="V276" s="7">
        <v>58</v>
      </c>
    </row>
    <row r="277" spans="1:22" ht="12" customHeight="1">
      <c r="A277" s="30"/>
      <c r="B277" s="31" t="s">
        <v>252</v>
      </c>
      <c r="C277" s="7">
        <v>29</v>
      </c>
      <c r="D277" s="7">
        <v>29</v>
      </c>
      <c r="E277" s="7">
        <v>29</v>
      </c>
      <c r="F277" s="7">
        <v>29</v>
      </c>
      <c r="G277" s="7">
        <v>29</v>
      </c>
      <c r="H277" s="7">
        <v>29</v>
      </c>
      <c r="I277" s="7">
        <v>29</v>
      </c>
      <c r="J277" s="7">
        <v>29</v>
      </c>
      <c r="K277" s="7">
        <v>29</v>
      </c>
      <c r="L277" s="7">
        <v>29</v>
      </c>
      <c r="M277" s="7">
        <v>29</v>
      </c>
      <c r="N277" s="7">
        <v>29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</row>
    <row r="278" spans="1:22" ht="12" customHeight="1">
      <c r="A278" s="30"/>
      <c r="B278" s="31" t="s">
        <v>253</v>
      </c>
      <c r="C278" s="7">
        <v>667.7</v>
      </c>
      <c r="D278" s="7">
        <v>667.7</v>
      </c>
      <c r="E278" s="7">
        <v>667.7</v>
      </c>
      <c r="F278" s="7">
        <v>667.7</v>
      </c>
      <c r="G278" s="7">
        <v>667.7</v>
      </c>
      <c r="H278" s="7">
        <v>667.7</v>
      </c>
      <c r="I278" s="7">
        <v>667.7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</row>
    <row r="279" spans="1:22" ht="12" customHeight="1">
      <c r="A279" s="30"/>
      <c r="B279" s="31" t="s">
        <v>254</v>
      </c>
      <c r="C279" s="7">
        <v>0</v>
      </c>
      <c r="D279" s="7">
        <v>689.5</v>
      </c>
      <c r="E279" s="7">
        <v>689.5</v>
      </c>
      <c r="F279" s="7">
        <v>689.5</v>
      </c>
      <c r="G279" s="7">
        <v>689.5</v>
      </c>
      <c r="H279" s="7">
        <v>689.5</v>
      </c>
      <c r="I279" s="7">
        <v>689.5</v>
      </c>
      <c r="J279" s="7">
        <v>689.5</v>
      </c>
      <c r="K279" s="7">
        <v>689.5</v>
      </c>
      <c r="L279" s="7">
        <v>689.5</v>
      </c>
      <c r="M279" s="7">
        <v>689.5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</row>
    <row r="280" spans="1:22" ht="12" customHeight="1">
      <c r="A280" s="30"/>
      <c r="B280" s="31" t="s">
        <v>255</v>
      </c>
      <c r="C280" s="7">
        <v>24.75</v>
      </c>
      <c r="D280" s="7">
        <v>24.75</v>
      </c>
      <c r="E280" s="7">
        <v>24.75</v>
      </c>
      <c r="F280" s="7">
        <v>24.75</v>
      </c>
      <c r="G280" s="7">
        <v>24.75</v>
      </c>
      <c r="H280" s="7">
        <v>24.75</v>
      </c>
      <c r="I280" s="7">
        <v>24.75</v>
      </c>
      <c r="J280" s="7">
        <v>24.75</v>
      </c>
      <c r="K280" s="7">
        <v>24.75</v>
      </c>
      <c r="L280" s="7">
        <v>24.75</v>
      </c>
      <c r="M280" s="7">
        <v>24.75</v>
      </c>
      <c r="N280" s="7">
        <v>24.75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</row>
    <row r="281" spans="1:22" ht="12" customHeight="1">
      <c r="A281" s="30"/>
      <c r="B281" s="31" t="s">
        <v>256</v>
      </c>
      <c r="C281" s="7">
        <v>27.72</v>
      </c>
      <c r="D281" s="7">
        <v>27.72</v>
      </c>
      <c r="E281" s="7">
        <v>27.72</v>
      </c>
      <c r="F281" s="7">
        <v>27.72</v>
      </c>
      <c r="G281" s="7">
        <v>27.72</v>
      </c>
      <c r="H281" s="7">
        <v>27.72</v>
      </c>
      <c r="I281" s="7">
        <v>27.72</v>
      </c>
      <c r="J281" s="7">
        <v>27.72</v>
      </c>
      <c r="K281" s="7">
        <v>27.72</v>
      </c>
      <c r="L281" s="7">
        <v>27.72</v>
      </c>
      <c r="M281" s="7">
        <v>27.72</v>
      </c>
      <c r="N281" s="7">
        <v>27.72</v>
      </c>
      <c r="O281" s="7">
        <v>27.72</v>
      </c>
      <c r="P281" s="7">
        <v>27.72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</row>
    <row r="282" spans="1:22" ht="12" customHeight="1">
      <c r="A282" s="30"/>
      <c r="B282" s="31" t="s">
        <v>257</v>
      </c>
      <c r="C282" s="7">
        <v>0.19999999999999996</v>
      </c>
      <c r="D282" s="7">
        <v>0.19999999999999996</v>
      </c>
      <c r="E282" s="7">
        <v>0.19999999999999996</v>
      </c>
      <c r="F282" s="7">
        <v>0.19999999999999996</v>
      </c>
      <c r="G282" s="7">
        <v>0.19999999999999996</v>
      </c>
      <c r="H282" s="7">
        <v>0.19999999999999996</v>
      </c>
      <c r="I282" s="7">
        <v>0.19999999999999996</v>
      </c>
      <c r="J282" s="7">
        <v>0.19999999999999996</v>
      </c>
      <c r="K282" s="7">
        <v>0.19999999999999996</v>
      </c>
      <c r="L282" s="7">
        <v>0.19999999999999996</v>
      </c>
      <c r="M282" s="7">
        <v>0.19999999999999996</v>
      </c>
      <c r="N282" s="7">
        <v>0.19999999999999996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</row>
    <row r="283" spans="1:22" ht="12" customHeight="1">
      <c r="A283" s="30"/>
      <c r="B283" s="31" t="s">
        <v>258</v>
      </c>
      <c r="C283" s="7">
        <v>6</v>
      </c>
      <c r="D283" s="7">
        <v>6</v>
      </c>
      <c r="E283" s="7">
        <v>6</v>
      </c>
      <c r="F283" s="7">
        <v>6</v>
      </c>
      <c r="G283" s="7">
        <v>6</v>
      </c>
      <c r="H283" s="7">
        <v>6</v>
      </c>
      <c r="I283" s="7">
        <v>6</v>
      </c>
      <c r="J283" s="7">
        <v>6</v>
      </c>
      <c r="K283" s="7">
        <v>6</v>
      </c>
      <c r="L283" s="7">
        <v>6</v>
      </c>
      <c r="M283" s="7">
        <v>6</v>
      </c>
      <c r="N283" s="7">
        <v>6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</row>
    <row r="284" spans="1:22" ht="12" customHeight="1">
      <c r="A284" s="30"/>
      <c r="B284" s="31" t="s">
        <v>259</v>
      </c>
      <c r="C284" s="7">
        <v>3.1999999999999993</v>
      </c>
      <c r="D284" s="7">
        <v>3.1999999999999993</v>
      </c>
      <c r="E284" s="7">
        <v>3.1999999999999993</v>
      </c>
      <c r="F284" s="7">
        <v>3.1999999999999993</v>
      </c>
      <c r="G284" s="7">
        <v>3.1999999999999993</v>
      </c>
      <c r="H284" s="7">
        <v>3.1999999999999993</v>
      </c>
      <c r="I284" s="7">
        <v>3.1999999999999993</v>
      </c>
      <c r="J284" s="7">
        <v>3.1999999999999993</v>
      </c>
      <c r="K284" s="7">
        <v>3.1999999999999993</v>
      </c>
      <c r="L284" s="7">
        <v>3.1999999999999993</v>
      </c>
      <c r="M284" s="7">
        <v>3.1999999999999993</v>
      </c>
      <c r="N284" s="7">
        <v>3.1999999999999993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</row>
    <row r="285" spans="1:22" ht="12" customHeight="1">
      <c r="A285" s="30"/>
      <c r="B285" s="31" t="s">
        <v>260</v>
      </c>
      <c r="C285" s="7">
        <v>0.59999999999999964</v>
      </c>
      <c r="D285" s="7">
        <v>0.59999999999999964</v>
      </c>
      <c r="E285" s="7">
        <v>0.59999999999999964</v>
      </c>
      <c r="F285" s="7">
        <v>0.59999999999999964</v>
      </c>
      <c r="G285" s="7">
        <v>0.59999999999999964</v>
      </c>
      <c r="H285" s="7">
        <v>0.59999999999999964</v>
      </c>
      <c r="I285" s="7">
        <v>0.59999999999999964</v>
      </c>
      <c r="J285" s="7">
        <v>0.59999999999999964</v>
      </c>
      <c r="K285" s="7">
        <v>0.59999999999999964</v>
      </c>
      <c r="L285" s="7">
        <v>0.59999999999999964</v>
      </c>
      <c r="M285" s="7">
        <v>0.59999999999999964</v>
      </c>
      <c r="N285" s="7">
        <v>0.59999999999999964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</row>
    <row r="286" spans="1:22" ht="12" customHeight="1">
      <c r="A286" s="30"/>
      <c r="B286" s="31" t="s">
        <v>261</v>
      </c>
      <c r="C286" s="7">
        <v>6.1779999999999999</v>
      </c>
      <c r="D286" s="7">
        <v>6.1779999999999999</v>
      </c>
      <c r="E286" s="7">
        <v>6.1779999999999999</v>
      </c>
      <c r="F286" s="7">
        <v>6.1779999999999999</v>
      </c>
      <c r="G286" s="7">
        <v>6.1779999999999999</v>
      </c>
      <c r="H286" s="7">
        <v>6.1779999999999999</v>
      </c>
      <c r="I286" s="7">
        <v>6.1779999999999999</v>
      </c>
      <c r="J286" s="7">
        <v>6.1779999999999999</v>
      </c>
      <c r="K286" s="7">
        <v>6.1779999999999999</v>
      </c>
      <c r="L286" s="7">
        <v>6.1779999999999999</v>
      </c>
      <c r="M286" s="7">
        <v>6.1779999999999999</v>
      </c>
      <c r="N286" s="7">
        <v>6.1779999999999999</v>
      </c>
      <c r="O286" s="7">
        <v>6.1779999999999999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</row>
    <row r="287" spans="1:22" ht="12" customHeight="1">
      <c r="A287" s="30"/>
      <c r="B287" s="31" t="s">
        <v>262</v>
      </c>
      <c r="C287" s="7">
        <v>6.3</v>
      </c>
      <c r="D287" s="7">
        <v>6.3</v>
      </c>
      <c r="E287" s="7">
        <v>6.3</v>
      </c>
      <c r="F287" s="7">
        <v>6.3</v>
      </c>
      <c r="G287" s="7">
        <v>6.3</v>
      </c>
      <c r="H287" s="7">
        <v>6.3</v>
      </c>
      <c r="I287" s="7">
        <v>6.3</v>
      </c>
      <c r="J287" s="7">
        <v>6.3</v>
      </c>
      <c r="K287" s="7">
        <v>6.3</v>
      </c>
      <c r="L287" s="7">
        <v>6.3</v>
      </c>
      <c r="M287" s="7">
        <v>6.3</v>
      </c>
      <c r="N287" s="7">
        <v>6.3</v>
      </c>
      <c r="O287" s="7">
        <v>6.3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</row>
    <row r="288" spans="1:22" ht="12" customHeight="1">
      <c r="A288" s="30"/>
      <c r="B288" s="31" t="s">
        <v>263</v>
      </c>
      <c r="C288" s="7">
        <v>10.56</v>
      </c>
      <c r="D288" s="7">
        <v>10.56</v>
      </c>
      <c r="E288" s="7">
        <v>10.56</v>
      </c>
      <c r="F288" s="7">
        <v>10.56</v>
      </c>
      <c r="G288" s="7">
        <v>10.56</v>
      </c>
      <c r="H288" s="7">
        <v>10.56</v>
      </c>
      <c r="I288" s="7">
        <v>10.56</v>
      </c>
      <c r="J288" s="7">
        <v>10.56</v>
      </c>
      <c r="K288" s="7">
        <v>10.56</v>
      </c>
      <c r="L288" s="7">
        <v>10.56</v>
      </c>
      <c r="M288" s="7">
        <v>10.56</v>
      </c>
      <c r="N288" s="7">
        <v>10.56</v>
      </c>
      <c r="O288" s="7">
        <v>10.56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</row>
    <row r="289" spans="1:22" ht="12" customHeight="1">
      <c r="A289" s="30"/>
      <c r="B289" s="31" t="s">
        <v>264</v>
      </c>
      <c r="C289" s="7">
        <v>300</v>
      </c>
      <c r="D289" s="7">
        <v>300</v>
      </c>
      <c r="E289" s="7">
        <v>300</v>
      </c>
      <c r="F289" s="7">
        <v>300</v>
      </c>
      <c r="G289" s="7">
        <v>300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</row>
    <row r="290" spans="1:22" ht="12" customHeight="1">
      <c r="A290" s="30"/>
      <c r="B290" s="31" t="s">
        <v>265</v>
      </c>
      <c r="C290" s="7">
        <v>309.43</v>
      </c>
      <c r="D290" s="7">
        <v>360</v>
      </c>
      <c r="E290" s="7">
        <v>360</v>
      </c>
      <c r="F290" s="7">
        <v>360</v>
      </c>
      <c r="G290" s="7">
        <v>360</v>
      </c>
      <c r="H290" s="7">
        <v>360</v>
      </c>
      <c r="I290" s="7">
        <v>360</v>
      </c>
      <c r="J290" s="7">
        <v>360</v>
      </c>
      <c r="K290" s="7">
        <v>360</v>
      </c>
      <c r="L290" s="7">
        <v>360</v>
      </c>
      <c r="M290" s="7">
        <v>360</v>
      </c>
      <c r="N290" s="7">
        <v>360</v>
      </c>
      <c r="O290" s="7">
        <v>360</v>
      </c>
      <c r="P290" s="7">
        <v>360</v>
      </c>
      <c r="Q290" s="7">
        <v>360</v>
      </c>
      <c r="R290" s="7">
        <v>360</v>
      </c>
      <c r="S290" s="7">
        <v>0</v>
      </c>
      <c r="T290" s="7">
        <v>0</v>
      </c>
      <c r="U290" s="7">
        <v>0</v>
      </c>
      <c r="V290" s="7">
        <v>0</v>
      </c>
    </row>
    <row r="291" spans="1:22" ht="12" customHeight="1">
      <c r="A291" s="30"/>
      <c r="B291" s="31" t="s">
        <v>266</v>
      </c>
      <c r="C291" s="7">
        <v>55</v>
      </c>
      <c r="D291" s="7">
        <v>55</v>
      </c>
      <c r="E291" s="7">
        <v>55</v>
      </c>
      <c r="F291" s="7">
        <v>55</v>
      </c>
      <c r="G291" s="7">
        <v>55</v>
      </c>
      <c r="H291" s="7">
        <v>55</v>
      </c>
      <c r="I291" s="7">
        <v>55</v>
      </c>
      <c r="J291" s="7">
        <v>55</v>
      </c>
      <c r="K291" s="7">
        <v>55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</row>
    <row r="292" spans="1:22" ht="12" customHeight="1">
      <c r="A292" s="30"/>
      <c r="B292" s="31" t="s">
        <v>267</v>
      </c>
      <c r="C292" s="7">
        <v>12</v>
      </c>
      <c r="D292" s="7">
        <v>12</v>
      </c>
      <c r="E292" s="7">
        <v>12</v>
      </c>
      <c r="F292" s="7">
        <v>12</v>
      </c>
      <c r="G292" s="7">
        <v>12</v>
      </c>
      <c r="H292" s="7">
        <v>12</v>
      </c>
      <c r="I292" s="7">
        <v>12</v>
      </c>
      <c r="J292" s="7">
        <v>12</v>
      </c>
      <c r="K292" s="7">
        <v>12</v>
      </c>
      <c r="L292" s="7">
        <v>12</v>
      </c>
      <c r="M292" s="7">
        <v>12</v>
      </c>
      <c r="N292" s="7">
        <v>12</v>
      </c>
      <c r="O292" s="7">
        <v>12</v>
      </c>
      <c r="P292" s="7">
        <v>12</v>
      </c>
      <c r="Q292" s="7">
        <v>12</v>
      </c>
      <c r="R292" s="7">
        <v>12</v>
      </c>
      <c r="S292" s="7">
        <v>12</v>
      </c>
      <c r="T292" s="7">
        <v>12</v>
      </c>
      <c r="U292" s="7">
        <v>12</v>
      </c>
      <c r="V292" s="7">
        <v>12</v>
      </c>
    </row>
    <row r="293" spans="1:22" ht="12" customHeight="1">
      <c r="A293" s="30"/>
      <c r="B293" s="31" t="s">
        <v>268</v>
      </c>
      <c r="C293" s="7">
        <v>5.75</v>
      </c>
      <c r="D293" s="7">
        <v>5.75</v>
      </c>
      <c r="E293" s="7">
        <v>5.75</v>
      </c>
      <c r="F293" s="7">
        <v>5.75</v>
      </c>
      <c r="G293" s="7">
        <v>5.75</v>
      </c>
      <c r="H293" s="7">
        <v>5.75</v>
      </c>
      <c r="I293" s="7">
        <v>5.75</v>
      </c>
      <c r="J293" s="7">
        <v>5.75</v>
      </c>
      <c r="K293" s="7">
        <v>5.75</v>
      </c>
      <c r="L293" s="7">
        <v>5.75</v>
      </c>
      <c r="M293" s="7">
        <v>5.75</v>
      </c>
      <c r="N293" s="7">
        <v>5.75</v>
      </c>
      <c r="O293" s="7">
        <v>5.75</v>
      </c>
      <c r="P293" s="7">
        <v>5.75</v>
      </c>
      <c r="Q293" s="7">
        <v>5.75</v>
      </c>
      <c r="R293" s="7">
        <v>5.75</v>
      </c>
      <c r="S293" s="7">
        <v>5.75</v>
      </c>
      <c r="T293" s="7">
        <v>5.75</v>
      </c>
      <c r="U293" s="7">
        <v>5.75</v>
      </c>
      <c r="V293" s="7">
        <v>5.75</v>
      </c>
    </row>
    <row r="294" spans="1:22" ht="12" customHeight="1">
      <c r="A294" s="30"/>
      <c r="B294" s="31" t="s">
        <v>269</v>
      </c>
      <c r="C294" s="7">
        <v>4.7999999999999987E-2</v>
      </c>
      <c r="D294" s="7">
        <v>4.7999999999999987E-2</v>
      </c>
      <c r="E294" s="7">
        <v>4.7999999999999987E-2</v>
      </c>
      <c r="F294" s="7">
        <v>4.7999999999999987E-2</v>
      </c>
      <c r="G294" s="7">
        <v>4.7999999999999987E-2</v>
      </c>
      <c r="H294" s="7">
        <v>4.7999999999999987E-2</v>
      </c>
      <c r="I294" s="7">
        <v>4.7999999999999987E-2</v>
      </c>
      <c r="J294" s="7">
        <v>4.7999999999999987E-2</v>
      </c>
      <c r="K294" s="7">
        <v>4.7999999999999987E-2</v>
      </c>
      <c r="L294" s="7">
        <v>4.7999999999999987E-2</v>
      </c>
      <c r="M294" s="7">
        <v>4.7999999999999987E-2</v>
      </c>
      <c r="N294" s="7">
        <v>4.7999999999999987E-2</v>
      </c>
      <c r="O294" s="7">
        <v>4.7999999999999987E-2</v>
      </c>
      <c r="P294" s="7">
        <v>4.7999999999999987E-2</v>
      </c>
      <c r="Q294" s="7">
        <v>4.7999999999999987E-2</v>
      </c>
      <c r="R294" s="7">
        <v>4.7999999999999987E-2</v>
      </c>
      <c r="S294" s="7">
        <v>0</v>
      </c>
      <c r="T294" s="7">
        <v>0</v>
      </c>
      <c r="U294" s="7">
        <v>0</v>
      </c>
      <c r="V294" s="7">
        <v>0</v>
      </c>
    </row>
    <row r="295" spans="1:22" ht="12" customHeight="1">
      <c r="A295" s="30"/>
      <c r="B295" s="31" t="s">
        <v>270</v>
      </c>
      <c r="C295" s="7">
        <v>0.27400000000000002</v>
      </c>
      <c r="D295" s="7">
        <v>0.27400000000000002</v>
      </c>
      <c r="E295" s="7">
        <v>0.27400000000000002</v>
      </c>
      <c r="F295" s="7">
        <v>0.27400000000000002</v>
      </c>
      <c r="G295" s="7">
        <v>0.27400000000000002</v>
      </c>
      <c r="H295" s="7">
        <v>0.27400000000000002</v>
      </c>
      <c r="I295" s="7">
        <v>0.27400000000000002</v>
      </c>
      <c r="J295" s="7">
        <v>0.27400000000000002</v>
      </c>
      <c r="K295" s="7">
        <v>0.27400000000000002</v>
      </c>
      <c r="L295" s="7">
        <v>0.27400000000000002</v>
      </c>
      <c r="M295" s="7">
        <v>0.27400000000000002</v>
      </c>
      <c r="N295" s="7">
        <v>0.27400000000000002</v>
      </c>
      <c r="O295" s="7">
        <v>0.27400000000000002</v>
      </c>
      <c r="P295" s="7">
        <v>0.27400000000000002</v>
      </c>
      <c r="Q295" s="7">
        <v>0.27400000000000002</v>
      </c>
      <c r="R295" s="7">
        <v>0.27400000000000002</v>
      </c>
      <c r="S295" s="7">
        <v>0.27400000000000002</v>
      </c>
      <c r="T295" s="7">
        <v>0.27400000000000002</v>
      </c>
      <c r="U295" s="7">
        <v>0.27400000000000002</v>
      </c>
      <c r="V295" s="7">
        <v>0.27400000000000002</v>
      </c>
    </row>
    <row r="296" spans="1:22" ht="12" customHeight="1">
      <c r="A296" s="30"/>
      <c r="B296" s="31" t="s">
        <v>271</v>
      </c>
      <c r="C296" s="7">
        <v>0.58899999999999952</v>
      </c>
      <c r="D296" s="7">
        <v>0.58899999999999952</v>
      </c>
      <c r="E296" s="7">
        <v>0.58899999999999952</v>
      </c>
      <c r="F296" s="7">
        <v>0.58899999999999952</v>
      </c>
      <c r="G296" s="7">
        <v>0.58899999999999952</v>
      </c>
      <c r="H296" s="7">
        <v>0.58899999999999952</v>
      </c>
      <c r="I296" s="7">
        <v>0.58899999999999952</v>
      </c>
      <c r="J296" s="7">
        <v>0.58899999999999952</v>
      </c>
      <c r="K296" s="7">
        <v>0.58899999999999952</v>
      </c>
      <c r="L296" s="7">
        <v>0.58899999999999952</v>
      </c>
      <c r="M296" s="7">
        <v>0.58899999999999952</v>
      </c>
      <c r="N296" s="7">
        <v>0.58899999999999952</v>
      </c>
      <c r="O296" s="7">
        <v>0.58899999999999952</v>
      </c>
      <c r="P296" s="7">
        <v>0.58899999999999952</v>
      </c>
      <c r="Q296" s="7">
        <v>0.58899999999999952</v>
      </c>
      <c r="R296" s="7">
        <v>0.58899999999999952</v>
      </c>
      <c r="S296" s="7">
        <v>0.58899999999999952</v>
      </c>
      <c r="T296" s="7">
        <v>0.58899999999999952</v>
      </c>
      <c r="U296" s="7">
        <v>0.58899999999999952</v>
      </c>
      <c r="V296" s="7">
        <v>0.58899999999999952</v>
      </c>
    </row>
    <row r="297" spans="1:22" ht="12" customHeight="1">
      <c r="A297" s="30"/>
      <c r="B297" s="31" t="s">
        <v>272</v>
      </c>
      <c r="C297" s="7">
        <v>1.4039999999999999</v>
      </c>
      <c r="D297" s="7">
        <v>1.4039999999999999</v>
      </c>
      <c r="E297" s="7">
        <v>1.4039999999999999</v>
      </c>
      <c r="F297" s="7">
        <v>1.4039999999999999</v>
      </c>
      <c r="G297" s="7">
        <v>1.4039999999999999</v>
      </c>
      <c r="H297" s="7">
        <v>1.4039999999999999</v>
      </c>
      <c r="I297" s="7">
        <v>1.4039999999999999</v>
      </c>
      <c r="J297" s="7">
        <v>1.4039999999999999</v>
      </c>
      <c r="K297" s="7">
        <v>1.4039999999999999</v>
      </c>
      <c r="L297" s="7">
        <v>1.4039999999999999</v>
      </c>
      <c r="M297" s="7">
        <v>1.4039999999999999</v>
      </c>
      <c r="N297" s="7">
        <v>1.4039999999999999</v>
      </c>
      <c r="O297" s="7">
        <v>1.4039999999999999</v>
      </c>
      <c r="P297" s="7">
        <v>1.4039999999999999</v>
      </c>
      <c r="Q297" s="7">
        <v>1.4039999999999999</v>
      </c>
      <c r="R297" s="7">
        <v>1.4039999999999999</v>
      </c>
      <c r="S297" s="7">
        <v>1.4039999999999999</v>
      </c>
      <c r="T297" s="7">
        <v>1.4039999999999999</v>
      </c>
      <c r="U297" s="7">
        <v>1.4039999999999999</v>
      </c>
      <c r="V297" s="7">
        <v>1.4039999999999999</v>
      </c>
    </row>
    <row r="298" spans="1:22" ht="12" customHeight="1">
      <c r="A298" s="30"/>
      <c r="B298" s="31" t="s">
        <v>273</v>
      </c>
      <c r="C298" s="7">
        <v>0.16100000000000003</v>
      </c>
      <c r="D298" s="7">
        <v>0.16100000000000003</v>
      </c>
      <c r="E298" s="7">
        <v>0.16100000000000003</v>
      </c>
      <c r="F298" s="7">
        <v>0.16100000000000003</v>
      </c>
      <c r="G298" s="7">
        <v>0.16100000000000003</v>
      </c>
      <c r="H298" s="7">
        <v>0.16100000000000003</v>
      </c>
      <c r="I298" s="7">
        <v>0.16100000000000003</v>
      </c>
      <c r="J298" s="7">
        <v>0.16100000000000003</v>
      </c>
      <c r="K298" s="7">
        <v>0.16100000000000003</v>
      </c>
      <c r="L298" s="7">
        <v>0.16100000000000003</v>
      </c>
      <c r="M298" s="7">
        <v>0.16100000000000003</v>
      </c>
      <c r="N298" s="7">
        <v>0.16100000000000003</v>
      </c>
      <c r="O298" s="7">
        <v>0.16100000000000003</v>
      </c>
      <c r="P298" s="7">
        <v>0.16100000000000003</v>
      </c>
      <c r="Q298" s="7">
        <v>0.16100000000000003</v>
      </c>
      <c r="R298" s="7">
        <v>0.16100000000000003</v>
      </c>
      <c r="S298" s="7">
        <v>0.16100000000000003</v>
      </c>
      <c r="T298" s="7">
        <v>0.16100000000000003</v>
      </c>
      <c r="U298" s="7">
        <v>0.16100000000000003</v>
      </c>
      <c r="V298" s="7">
        <v>0.16100000000000003</v>
      </c>
    </row>
    <row r="299" spans="1:22" ht="12" customHeight="1">
      <c r="A299" s="30"/>
      <c r="B299" s="31" t="s">
        <v>274</v>
      </c>
      <c r="C299" s="7">
        <v>5.9999999999999942E-2</v>
      </c>
      <c r="D299" s="7">
        <v>5.9999999999999942E-2</v>
      </c>
      <c r="E299" s="7">
        <v>5.9999999999999942E-2</v>
      </c>
      <c r="F299" s="7">
        <v>5.9999999999999942E-2</v>
      </c>
      <c r="G299" s="7">
        <v>5.9999999999999942E-2</v>
      </c>
      <c r="H299" s="7">
        <v>5.9999999999999942E-2</v>
      </c>
      <c r="I299" s="7">
        <v>5.9999999999999942E-2</v>
      </c>
      <c r="J299" s="7">
        <v>5.9999999999999942E-2</v>
      </c>
      <c r="K299" s="7">
        <v>5.9999999999999942E-2</v>
      </c>
      <c r="L299" s="7">
        <v>5.9999999999999942E-2</v>
      </c>
      <c r="M299" s="7">
        <v>5.9999999999999942E-2</v>
      </c>
      <c r="N299" s="7">
        <v>5.9999999999999942E-2</v>
      </c>
      <c r="O299" s="7">
        <v>5.9999999999999942E-2</v>
      </c>
      <c r="P299" s="7">
        <v>5.9999999999999942E-2</v>
      </c>
      <c r="Q299" s="7">
        <v>5.9999999999999942E-2</v>
      </c>
      <c r="R299" s="7">
        <v>5.9999999999999942E-2</v>
      </c>
      <c r="S299" s="7">
        <v>5.9999999999999942E-2</v>
      </c>
      <c r="T299" s="7">
        <v>5.9999999999999942E-2</v>
      </c>
      <c r="U299" s="7">
        <v>5.9999999999999942E-2</v>
      </c>
      <c r="V299" s="7">
        <v>5.9999999999999942E-2</v>
      </c>
    </row>
    <row r="300" spans="1:22" ht="12" customHeight="1">
      <c r="A300" s="30"/>
      <c r="B300" s="31" t="s">
        <v>275</v>
      </c>
      <c r="C300" s="7">
        <v>1.0609999999999999</v>
      </c>
      <c r="D300" s="7">
        <v>1.0609999999999999</v>
      </c>
      <c r="E300" s="7">
        <v>1.0609999999999999</v>
      </c>
      <c r="F300" s="7">
        <v>1.0609999999999999</v>
      </c>
      <c r="G300" s="7">
        <v>1.0609999999999999</v>
      </c>
      <c r="H300" s="7">
        <v>1.0609999999999999</v>
      </c>
      <c r="I300" s="7">
        <v>1.0609999999999999</v>
      </c>
      <c r="J300" s="7">
        <v>1.0609999999999999</v>
      </c>
      <c r="K300" s="7">
        <v>1.0609999999999999</v>
      </c>
      <c r="L300" s="7">
        <v>1.0609999999999999</v>
      </c>
      <c r="M300" s="7">
        <v>1.0609999999999999</v>
      </c>
      <c r="N300" s="7">
        <v>1.0609999999999999</v>
      </c>
      <c r="O300" s="7">
        <v>1.0609999999999999</v>
      </c>
      <c r="P300" s="7">
        <v>1.0609999999999999</v>
      </c>
      <c r="Q300" s="7">
        <v>1.0609999999999999</v>
      </c>
      <c r="R300" s="7">
        <v>1.0609999999999999</v>
      </c>
      <c r="S300" s="7">
        <v>1.0609999999999999</v>
      </c>
      <c r="T300" s="7">
        <v>1.0609999999999999</v>
      </c>
      <c r="U300" s="7">
        <v>1.0609999999999999</v>
      </c>
      <c r="V300" s="7">
        <v>1.0609999999999999</v>
      </c>
    </row>
    <row r="301" spans="1:22" ht="12" customHeight="1">
      <c r="A301" s="30"/>
      <c r="B301" s="31" t="s">
        <v>276</v>
      </c>
      <c r="C301" s="7">
        <v>9.9999999999999978E-2</v>
      </c>
      <c r="D301" s="7">
        <v>9.9999999999999978E-2</v>
      </c>
      <c r="E301" s="7">
        <v>9.9999999999999978E-2</v>
      </c>
      <c r="F301" s="7">
        <v>9.9999999999999978E-2</v>
      </c>
      <c r="G301" s="7">
        <v>9.9999999999999978E-2</v>
      </c>
      <c r="H301" s="7">
        <v>9.9999999999999978E-2</v>
      </c>
      <c r="I301" s="7">
        <v>9.9999999999999978E-2</v>
      </c>
      <c r="J301" s="7">
        <v>9.9999999999999978E-2</v>
      </c>
      <c r="K301" s="7">
        <v>9.9999999999999978E-2</v>
      </c>
      <c r="L301" s="7">
        <v>9.9999999999999978E-2</v>
      </c>
      <c r="M301" s="7">
        <v>9.9999999999999978E-2</v>
      </c>
      <c r="N301" s="7">
        <v>9.9999999999999978E-2</v>
      </c>
      <c r="O301" s="7">
        <v>9.9999999999999978E-2</v>
      </c>
      <c r="P301" s="7">
        <v>9.9999999999999978E-2</v>
      </c>
      <c r="Q301" s="7">
        <v>9.9999999999999978E-2</v>
      </c>
      <c r="R301" s="7">
        <v>9.9999999999999978E-2</v>
      </c>
      <c r="S301" s="7">
        <v>9.9999999999999978E-2</v>
      </c>
      <c r="T301" s="7">
        <v>9.9999999999999978E-2</v>
      </c>
      <c r="U301" s="7">
        <v>9.9999999999999978E-2</v>
      </c>
      <c r="V301" s="7">
        <v>9.9999999999999978E-2</v>
      </c>
    </row>
    <row r="302" spans="1:22" ht="12" customHeight="1">
      <c r="A302" s="30"/>
      <c r="B302" s="31" t="s">
        <v>277</v>
      </c>
      <c r="C302" s="7">
        <v>7.5309999999999917</v>
      </c>
      <c r="D302" s="7">
        <v>7.5309999999999917</v>
      </c>
      <c r="E302" s="7">
        <v>7.5309999999999917</v>
      </c>
      <c r="F302" s="7">
        <v>7.5309999999999917</v>
      </c>
      <c r="G302" s="7">
        <v>7.5309999999999917</v>
      </c>
      <c r="H302" s="7">
        <v>7.5309999999999917</v>
      </c>
      <c r="I302" s="7">
        <v>7.5309999999999917</v>
      </c>
      <c r="J302" s="7">
        <v>7.5309999999999917</v>
      </c>
      <c r="K302" s="7">
        <v>7.5309999999999917</v>
      </c>
      <c r="L302" s="7">
        <v>7.5309999999999917</v>
      </c>
      <c r="M302" s="7">
        <v>7.5309999999999917</v>
      </c>
      <c r="N302" s="7">
        <v>7.5309999999999917</v>
      </c>
      <c r="O302" s="7">
        <v>7.5309999999999917</v>
      </c>
      <c r="P302" s="7">
        <v>7.5309999999999917</v>
      </c>
      <c r="Q302" s="7">
        <v>7.5309999999999917</v>
      </c>
      <c r="R302" s="7">
        <v>7.5309999999999917</v>
      </c>
      <c r="S302" s="7">
        <v>7.5309999999999917</v>
      </c>
      <c r="T302" s="7">
        <v>7.5309999999999917</v>
      </c>
      <c r="U302" s="7">
        <v>7.5309999999999917</v>
      </c>
      <c r="V302" s="7">
        <v>7.5309999999999917</v>
      </c>
    </row>
    <row r="303" spans="1:22" ht="12" customHeight="1">
      <c r="A303" s="30"/>
      <c r="B303" s="31" t="s">
        <v>278</v>
      </c>
      <c r="C303" s="7">
        <v>0.25</v>
      </c>
      <c r="D303" s="7">
        <v>0.25</v>
      </c>
      <c r="E303" s="7">
        <v>0.25</v>
      </c>
      <c r="F303" s="7">
        <v>0.25</v>
      </c>
      <c r="G303" s="7">
        <v>0.25</v>
      </c>
      <c r="H303" s="7">
        <v>0.25</v>
      </c>
      <c r="I303" s="7">
        <v>0.25</v>
      </c>
      <c r="J303" s="7">
        <v>0.25</v>
      </c>
      <c r="K303" s="7">
        <v>0.25</v>
      </c>
      <c r="L303" s="7">
        <v>0.25</v>
      </c>
      <c r="M303" s="7">
        <v>0.25</v>
      </c>
      <c r="N303" s="7">
        <v>0.25</v>
      </c>
      <c r="O303" s="7">
        <v>0.25</v>
      </c>
      <c r="P303" s="7">
        <v>0.25</v>
      </c>
      <c r="Q303" s="7">
        <v>0.25</v>
      </c>
      <c r="R303" s="7">
        <v>0.25</v>
      </c>
      <c r="S303" s="7">
        <v>0.25</v>
      </c>
      <c r="T303" s="7">
        <v>0.25</v>
      </c>
      <c r="U303" s="7">
        <v>0.25</v>
      </c>
      <c r="V303" s="7">
        <v>0.25</v>
      </c>
    </row>
    <row r="304" spans="1:22" ht="12" customHeight="1">
      <c r="A304" s="30"/>
      <c r="B304" s="31" t="s">
        <v>279</v>
      </c>
      <c r="C304" s="7">
        <v>0.6899999999999995</v>
      </c>
      <c r="D304" s="7">
        <v>0.6899999999999995</v>
      </c>
      <c r="E304" s="7">
        <v>0.6899999999999995</v>
      </c>
      <c r="F304" s="7">
        <v>0.6899999999999995</v>
      </c>
      <c r="G304" s="7">
        <v>0.6899999999999995</v>
      </c>
      <c r="H304" s="7">
        <v>0.6899999999999995</v>
      </c>
      <c r="I304" s="7">
        <v>0.6899999999999995</v>
      </c>
      <c r="J304" s="7">
        <v>0.6899999999999995</v>
      </c>
      <c r="K304" s="7">
        <v>0.6899999999999995</v>
      </c>
      <c r="L304" s="7">
        <v>0.6899999999999995</v>
      </c>
      <c r="M304" s="7">
        <v>0.6899999999999995</v>
      </c>
      <c r="N304" s="7">
        <v>0.6899999999999995</v>
      </c>
      <c r="O304" s="7">
        <v>0.6899999999999995</v>
      </c>
      <c r="P304" s="7">
        <v>0.6899999999999995</v>
      </c>
      <c r="Q304" s="7">
        <v>0.6899999999999995</v>
      </c>
      <c r="R304" s="7">
        <v>0.6899999999999995</v>
      </c>
      <c r="S304" s="7">
        <v>0.6899999999999995</v>
      </c>
      <c r="T304" s="7">
        <v>0.6899999999999995</v>
      </c>
      <c r="U304" s="7">
        <v>0.6899999999999995</v>
      </c>
      <c r="V304" s="7">
        <v>0.6899999999999995</v>
      </c>
    </row>
    <row r="305" spans="1:22" ht="12" customHeight="1">
      <c r="A305" s="30"/>
      <c r="B305" s="31" t="s">
        <v>280</v>
      </c>
      <c r="C305" s="7">
        <v>15</v>
      </c>
      <c r="D305" s="7">
        <v>15</v>
      </c>
      <c r="E305" s="7">
        <v>15</v>
      </c>
      <c r="F305" s="7">
        <v>15</v>
      </c>
      <c r="G305" s="7">
        <v>15</v>
      </c>
      <c r="H305" s="7">
        <v>15</v>
      </c>
      <c r="I305" s="7">
        <v>15</v>
      </c>
      <c r="J305" s="7">
        <v>15</v>
      </c>
      <c r="K305" s="7">
        <v>15</v>
      </c>
      <c r="L305" s="7">
        <v>15</v>
      </c>
      <c r="M305" s="7">
        <v>15</v>
      </c>
      <c r="N305" s="7">
        <v>15</v>
      </c>
      <c r="O305" s="7">
        <v>15</v>
      </c>
      <c r="P305" s="7">
        <v>15</v>
      </c>
      <c r="Q305" s="7">
        <v>15</v>
      </c>
      <c r="R305" s="7">
        <v>15</v>
      </c>
      <c r="S305" s="7">
        <v>15</v>
      </c>
      <c r="T305" s="7">
        <v>15</v>
      </c>
      <c r="U305" s="7">
        <v>15</v>
      </c>
      <c r="V305" s="7">
        <v>15</v>
      </c>
    </row>
    <row r="306" spans="1:22" ht="12" customHeight="1">
      <c r="A306" s="30"/>
      <c r="B306" s="31" t="s">
        <v>281</v>
      </c>
      <c r="C306" s="7">
        <v>16</v>
      </c>
      <c r="D306" s="7">
        <v>16</v>
      </c>
      <c r="E306" s="7">
        <v>16</v>
      </c>
      <c r="F306" s="7">
        <v>16</v>
      </c>
      <c r="G306" s="7">
        <v>16</v>
      </c>
      <c r="H306" s="7">
        <v>16</v>
      </c>
      <c r="I306" s="7">
        <v>16</v>
      </c>
      <c r="J306" s="7">
        <v>16</v>
      </c>
      <c r="K306" s="7">
        <v>16</v>
      </c>
      <c r="L306" s="7">
        <v>16</v>
      </c>
      <c r="M306" s="7">
        <v>16</v>
      </c>
      <c r="N306" s="7">
        <v>16</v>
      </c>
      <c r="O306" s="7">
        <v>16</v>
      </c>
      <c r="P306" s="7">
        <v>16</v>
      </c>
      <c r="Q306" s="7">
        <v>16</v>
      </c>
      <c r="R306" s="7">
        <v>16</v>
      </c>
      <c r="S306" s="7">
        <v>16</v>
      </c>
      <c r="T306" s="7">
        <v>16</v>
      </c>
      <c r="U306" s="7">
        <v>16</v>
      </c>
      <c r="V306" s="7">
        <v>16</v>
      </c>
    </row>
    <row r="307" spans="1:22" ht="12" customHeight="1">
      <c r="A307" s="30"/>
      <c r="B307" s="31" t="s">
        <v>282</v>
      </c>
      <c r="C307" s="7">
        <v>20</v>
      </c>
      <c r="D307" s="7">
        <v>20</v>
      </c>
      <c r="E307" s="7">
        <v>20</v>
      </c>
      <c r="F307" s="7">
        <v>20</v>
      </c>
      <c r="G307" s="7">
        <v>20</v>
      </c>
      <c r="H307" s="7">
        <v>20</v>
      </c>
      <c r="I307" s="7">
        <v>20</v>
      </c>
      <c r="J307" s="7">
        <v>20</v>
      </c>
      <c r="K307" s="7">
        <v>20</v>
      </c>
      <c r="L307" s="7">
        <v>20</v>
      </c>
      <c r="M307" s="7">
        <v>20</v>
      </c>
      <c r="N307" s="7">
        <v>20</v>
      </c>
      <c r="O307" s="7">
        <v>20</v>
      </c>
      <c r="P307" s="7">
        <v>20</v>
      </c>
      <c r="Q307" s="7">
        <v>20</v>
      </c>
      <c r="R307" s="7">
        <v>20</v>
      </c>
      <c r="S307" s="7">
        <v>20</v>
      </c>
      <c r="T307" s="7">
        <v>20</v>
      </c>
      <c r="U307" s="7">
        <v>20</v>
      </c>
      <c r="V307" s="7">
        <v>20</v>
      </c>
    </row>
    <row r="308" spans="1:22" ht="12" customHeight="1">
      <c r="A308" s="30"/>
      <c r="B308" s="31" t="s">
        <v>283</v>
      </c>
      <c r="C308" s="7">
        <v>21.299999999999983</v>
      </c>
      <c r="D308" s="7">
        <v>21.299999999999983</v>
      </c>
      <c r="E308" s="7">
        <v>21.299999999999983</v>
      </c>
      <c r="F308" s="7">
        <v>21.299999999999983</v>
      </c>
      <c r="G308" s="7">
        <v>21.299999999999983</v>
      </c>
      <c r="H308" s="7">
        <v>21.299999999999983</v>
      </c>
      <c r="I308" s="7">
        <v>21.299999999999983</v>
      </c>
      <c r="J308" s="7">
        <v>21.299999999999983</v>
      </c>
      <c r="K308" s="7">
        <v>21.299999999999983</v>
      </c>
      <c r="L308" s="7">
        <v>21.299999999999983</v>
      </c>
      <c r="M308" s="7">
        <v>21.299999999999983</v>
      </c>
      <c r="N308" s="7">
        <v>21.299999999999983</v>
      </c>
      <c r="O308" s="7">
        <v>21.299999999999983</v>
      </c>
      <c r="P308" s="7">
        <v>21.299999999999983</v>
      </c>
      <c r="Q308" s="7">
        <v>21.299999999999983</v>
      </c>
      <c r="R308" s="7">
        <v>21.299999999999983</v>
      </c>
      <c r="S308" s="7">
        <v>21.299999999999983</v>
      </c>
      <c r="T308" s="7">
        <v>21.299999999999983</v>
      </c>
      <c r="U308" s="7">
        <v>21.299999999999983</v>
      </c>
      <c r="V308" s="7">
        <v>21.299999999999983</v>
      </c>
    </row>
    <row r="309" spans="1:22" ht="12" customHeight="1">
      <c r="A309" s="30"/>
      <c r="B309" s="31" t="s">
        <v>284</v>
      </c>
      <c r="C309" s="7">
        <v>19.549999999999983</v>
      </c>
      <c r="D309" s="7">
        <v>19.549999999999983</v>
      </c>
      <c r="E309" s="7">
        <v>19.549999999999983</v>
      </c>
      <c r="F309" s="7">
        <v>19.549999999999983</v>
      </c>
      <c r="G309" s="7">
        <v>19.549999999999983</v>
      </c>
      <c r="H309" s="7">
        <v>19.549999999999983</v>
      </c>
      <c r="I309" s="7">
        <v>19.549999999999983</v>
      </c>
      <c r="J309" s="7">
        <v>19.549999999999983</v>
      </c>
      <c r="K309" s="7">
        <v>19.549999999999983</v>
      </c>
      <c r="L309" s="7">
        <v>19.549999999999983</v>
      </c>
      <c r="M309" s="7">
        <v>19.549999999999983</v>
      </c>
      <c r="N309" s="7">
        <v>19.549999999999983</v>
      </c>
      <c r="O309" s="7">
        <v>19.549999999999983</v>
      </c>
      <c r="P309" s="7">
        <v>19.549999999999983</v>
      </c>
      <c r="Q309" s="7">
        <v>19.549999999999983</v>
      </c>
      <c r="R309" s="7">
        <v>19.549999999999983</v>
      </c>
      <c r="S309" s="7">
        <v>19.549999999999983</v>
      </c>
      <c r="T309" s="7">
        <v>19.549999999999983</v>
      </c>
      <c r="U309" s="7">
        <v>19.549999999999983</v>
      </c>
      <c r="V309" s="7">
        <v>19.549999999999983</v>
      </c>
    </row>
    <row r="310" spans="1:22" ht="12" customHeight="1">
      <c r="A310" s="30"/>
      <c r="B310" s="31" t="s">
        <v>285</v>
      </c>
      <c r="C310" s="7">
        <v>15</v>
      </c>
      <c r="D310" s="7">
        <v>15</v>
      </c>
      <c r="E310" s="7">
        <v>15</v>
      </c>
      <c r="F310" s="7">
        <v>15</v>
      </c>
      <c r="G310" s="7">
        <v>15</v>
      </c>
      <c r="H310" s="7">
        <v>15</v>
      </c>
      <c r="I310" s="7">
        <v>15</v>
      </c>
      <c r="J310" s="7">
        <v>15</v>
      </c>
      <c r="K310" s="7">
        <v>15</v>
      </c>
      <c r="L310" s="7">
        <v>15</v>
      </c>
      <c r="M310" s="7">
        <v>15</v>
      </c>
      <c r="N310" s="7">
        <v>15</v>
      </c>
      <c r="O310" s="7">
        <v>15</v>
      </c>
      <c r="P310" s="7">
        <v>15</v>
      </c>
      <c r="Q310" s="7">
        <v>15</v>
      </c>
      <c r="R310" s="7">
        <v>15</v>
      </c>
      <c r="S310" s="7">
        <v>15</v>
      </c>
      <c r="T310" s="7">
        <v>15</v>
      </c>
      <c r="U310" s="7">
        <v>15</v>
      </c>
      <c r="V310" s="7">
        <v>15</v>
      </c>
    </row>
    <row r="311" spans="1:22" ht="12" customHeight="1">
      <c r="A311" s="30"/>
      <c r="B311" s="31" t="s">
        <v>286</v>
      </c>
      <c r="C311" s="7">
        <v>0</v>
      </c>
      <c r="D311" s="7">
        <v>0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</row>
    <row r="312" spans="1:22" ht="12" customHeight="1">
      <c r="A312" s="30"/>
      <c r="B312" s="31" t="s">
        <v>287</v>
      </c>
      <c r="C312" s="7">
        <v>6</v>
      </c>
      <c r="D312" s="7">
        <v>6</v>
      </c>
      <c r="E312" s="7">
        <v>6</v>
      </c>
      <c r="F312" s="7">
        <v>6</v>
      </c>
      <c r="G312" s="7">
        <v>6</v>
      </c>
      <c r="H312" s="7">
        <v>6</v>
      </c>
      <c r="I312" s="7">
        <v>6</v>
      </c>
      <c r="J312" s="7">
        <v>6</v>
      </c>
      <c r="K312" s="7">
        <v>6</v>
      </c>
      <c r="L312" s="7">
        <v>6</v>
      </c>
      <c r="M312" s="7">
        <v>6</v>
      </c>
      <c r="N312" s="7">
        <v>6</v>
      </c>
      <c r="O312" s="7">
        <v>6</v>
      </c>
      <c r="P312" s="7">
        <v>6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</row>
    <row r="313" spans="1:22" ht="12" customHeight="1">
      <c r="A313" s="30"/>
      <c r="B313" s="31" t="s">
        <v>288</v>
      </c>
      <c r="C313" s="7">
        <v>465.2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</row>
    <row r="314" spans="1:22" ht="12" customHeight="1">
      <c r="A314" s="30"/>
      <c r="B314" s="31" t="s">
        <v>289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</row>
    <row r="315" spans="1:22" ht="12" customHeight="1">
      <c r="A315" s="30"/>
      <c r="B315" s="31" t="s">
        <v>290</v>
      </c>
      <c r="C315" s="7">
        <v>0</v>
      </c>
      <c r="D315" s="7">
        <v>621.70000000000005</v>
      </c>
      <c r="E315" s="7">
        <v>621.70000000000005</v>
      </c>
      <c r="F315" s="7">
        <v>621.70000000000005</v>
      </c>
      <c r="G315" s="7">
        <v>621.70000000000005</v>
      </c>
      <c r="H315" s="7">
        <v>621.70000000000005</v>
      </c>
      <c r="I315" s="7">
        <v>621.70000000000005</v>
      </c>
      <c r="J315" s="7">
        <v>621.70000000000005</v>
      </c>
      <c r="K315" s="7">
        <v>621.70000000000005</v>
      </c>
      <c r="L315" s="7">
        <v>621.70000000000005</v>
      </c>
      <c r="M315" s="7">
        <v>621.70000000000005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</row>
    <row r="316" spans="1:22" ht="12" customHeight="1">
      <c r="A316" s="30"/>
      <c r="B316" s="31" t="s">
        <v>291</v>
      </c>
      <c r="C316" s="7">
        <v>312.76900000000001</v>
      </c>
      <c r="D316" s="7">
        <v>0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</row>
    <row r="317" spans="1:22" ht="16.5" thickBot="1">
      <c r="A317" s="35"/>
      <c r="B317" s="31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</row>
    <row r="318" spans="1:22" ht="16.5" thickBot="1">
      <c r="A318" s="24" t="s">
        <v>24</v>
      </c>
      <c r="B318" s="25"/>
      <c r="C318" s="26">
        <f t="shared" ref="C318:V318" si="18">SUM(C319:C325)</f>
        <v>675.24397501914893</v>
      </c>
      <c r="D318" s="26">
        <f t="shared" si="18"/>
        <v>695.70182206424124</v>
      </c>
      <c r="E318" s="26">
        <f t="shared" si="18"/>
        <v>716.12406168928351</v>
      </c>
      <c r="F318" s="26">
        <f t="shared" si="18"/>
        <v>758.0964771931956</v>
      </c>
      <c r="G318" s="26">
        <f t="shared" si="18"/>
        <v>804.76718262717304</v>
      </c>
      <c r="H318" s="26">
        <f t="shared" si="18"/>
        <v>750.31789315669289</v>
      </c>
      <c r="I318" s="26">
        <f t="shared" si="18"/>
        <v>751.86034386612357</v>
      </c>
      <c r="J318" s="26">
        <f t="shared" si="18"/>
        <v>750.06729461078885</v>
      </c>
      <c r="K318" s="26">
        <f t="shared" si="18"/>
        <v>749.05362446851973</v>
      </c>
      <c r="L318" s="26">
        <f t="shared" si="18"/>
        <v>749.05362446851973</v>
      </c>
      <c r="M318" s="26">
        <f t="shared" si="18"/>
        <v>749.05362446851973</v>
      </c>
      <c r="N318" s="26">
        <f t="shared" si="18"/>
        <v>749.05362446851973</v>
      </c>
      <c r="O318" s="26">
        <f t="shared" si="18"/>
        <v>749.05362446851973</v>
      </c>
      <c r="P318" s="26">
        <f t="shared" si="18"/>
        <v>749.05362446851973</v>
      </c>
      <c r="Q318" s="26">
        <f t="shared" si="18"/>
        <v>749.05362446851973</v>
      </c>
      <c r="R318" s="26">
        <f t="shared" si="18"/>
        <v>749.05362446851973</v>
      </c>
      <c r="S318" s="26">
        <f t="shared" si="18"/>
        <v>749.05362446851973</v>
      </c>
      <c r="T318" s="26">
        <f t="shared" si="18"/>
        <v>749.05362446851973</v>
      </c>
      <c r="U318" s="26">
        <f t="shared" si="18"/>
        <v>749.05362446851973</v>
      </c>
      <c r="V318" s="26">
        <f t="shared" si="18"/>
        <v>749.05362446851973</v>
      </c>
    </row>
    <row r="319" spans="1:22" ht="12" customHeight="1">
      <c r="A319" s="30"/>
      <c r="B319" s="36" t="s">
        <v>292</v>
      </c>
      <c r="C319" s="7">
        <v>310.16780305499998</v>
      </c>
      <c r="D319" s="7">
        <v>310.16780305499998</v>
      </c>
      <c r="E319" s="7">
        <v>310.16780305499998</v>
      </c>
      <c r="F319" s="7">
        <v>310.16780305499998</v>
      </c>
      <c r="G319" s="7">
        <v>310.16780305499998</v>
      </c>
      <c r="H319" s="7">
        <v>310.16780305499998</v>
      </c>
      <c r="I319" s="7">
        <v>310.16780305499998</v>
      </c>
      <c r="J319" s="7">
        <v>310.16780305499998</v>
      </c>
      <c r="K319" s="7">
        <v>310.16780305499998</v>
      </c>
      <c r="L319" s="7">
        <v>310.16780305499998</v>
      </c>
      <c r="M319" s="7">
        <v>310.16780305499998</v>
      </c>
      <c r="N319" s="7">
        <v>310.16780305499998</v>
      </c>
      <c r="O319" s="7">
        <v>310.16780305499998</v>
      </c>
      <c r="P319" s="7">
        <v>310.16780305499998</v>
      </c>
      <c r="Q319" s="7">
        <v>310.16780305499998</v>
      </c>
      <c r="R319" s="7">
        <v>310.16780305499998</v>
      </c>
      <c r="S319" s="7">
        <v>310.16780305499998</v>
      </c>
      <c r="T319" s="7">
        <v>310.16780305499998</v>
      </c>
      <c r="U319" s="7">
        <v>310.16780305499998</v>
      </c>
      <c r="V319" s="7">
        <v>310.16780305499998</v>
      </c>
    </row>
    <row r="320" spans="1:22" ht="12" customHeight="1">
      <c r="A320" s="30"/>
      <c r="B320" s="36" t="s">
        <v>293</v>
      </c>
      <c r="C320" s="7">
        <v>155.08390152749999</v>
      </c>
      <c r="D320" s="7">
        <v>155.08390152749999</v>
      </c>
      <c r="E320" s="7">
        <v>155.08390152749999</v>
      </c>
      <c r="F320" s="7">
        <v>155.08390152749999</v>
      </c>
      <c r="G320" s="7">
        <v>155.08390152749999</v>
      </c>
      <c r="H320" s="7">
        <v>155.08390152749999</v>
      </c>
      <c r="I320" s="7">
        <v>155.08390152749999</v>
      </c>
      <c r="J320" s="7">
        <v>155.08390152749999</v>
      </c>
      <c r="K320" s="7">
        <v>155.08390152749999</v>
      </c>
      <c r="L320" s="7">
        <v>155.08390152749999</v>
      </c>
      <c r="M320" s="7">
        <v>155.08390152749999</v>
      </c>
      <c r="N320" s="7">
        <v>155.08390152749999</v>
      </c>
      <c r="O320" s="7">
        <v>155.08390152749999</v>
      </c>
      <c r="P320" s="7">
        <v>155.08390152749999</v>
      </c>
      <c r="Q320" s="7">
        <v>155.08390152749999</v>
      </c>
      <c r="R320" s="7">
        <v>155.08390152749999</v>
      </c>
      <c r="S320" s="7">
        <v>155.08390152749999</v>
      </c>
      <c r="T320" s="7">
        <v>155.08390152749999</v>
      </c>
      <c r="U320" s="7">
        <v>155.08390152749999</v>
      </c>
      <c r="V320" s="7">
        <v>155.08390152749999</v>
      </c>
    </row>
    <row r="321" spans="1:22" ht="12" customHeight="1">
      <c r="A321" s="30"/>
      <c r="B321" s="36" t="s">
        <v>294</v>
      </c>
      <c r="C321" s="7">
        <v>0</v>
      </c>
      <c r="D321" s="7">
        <v>21</v>
      </c>
      <c r="E321" s="7">
        <v>47</v>
      </c>
      <c r="F321" s="7">
        <v>89</v>
      </c>
      <c r="G321" s="7">
        <v>148</v>
      </c>
      <c r="H321" s="7">
        <v>148</v>
      </c>
      <c r="I321" s="7">
        <v>148</v>
      </c>
      <c r="J321" s="7">
        <v>148</v>
      </c>
      <c r="K321" s="7">
        <v>148</v>
      </c>
      <c r="L321" s="7">
        <v>148</v>
      </c>
      <c r="M321" s="7">
        <v>148</v>
      </c>
      <c r="N321" s="7">
        <v>148</v>
      </c>
      <c r="O321" s="7">
        <v>148</v>
      </c>
      <c r="P321" s="7">
        <v>148</v>
      </c>
      <c r="Q321" s="7">
        <v>148</v>
      </c>
      <c r="R321" s="7">
        <v>148</v>
      </c>
      <c r="S321" s="7">
        <v>148</v>
      </c>
      <c r="T321" s="7">
        <v>148</v>
      </c>
      <c r="U321" s="7">
        <v>148</v>
      </c>
      <c r="V321" s="7">
        <v>148</v>
      </c>
    </row>
    <row r="322" spans="1:22" ht="12" customHeight="1">
      <c r="A322" s="30"/>
      <c r="B322" s="36" t="s">
        <v>295</v>
      </c>
      <c r="C322" s="7">
        <v>79.938000000000002</v>
      </c>
      <c r="D322" s="7">
        <v>79.938000000000002</v>
      </c>
      <c r="E322" s="7">
        <v>79.938000000000002</v>
      </c>
      <c r="F322" s="7">
        <v>79.938000000000002</v>
      </c>
      <c r="G322" s="7">
        <v>79.938000000000002</v>
      </c>
      <c r="H322" s="7">
        <v>79.938000000000002</v>
      </c>
      <c r="I322" s="7">
        <v>79.938000000000002</v>
      </c>
      <c r="J322" s="7">
        <v>79.938000000000002</v>
      </c>
      <c r="K322" s="7">
        <v>79.938000000000002</v>
      </c>
      <c r="L322" s="7">
        <v>79.938000000000002</v>
      </c>
      <c r="M322" s="7">
        <v>79.938000000000002</v>
      </c>
      <c r="N322" s="7">
        <v>79.938000000000002</v>
      </c>
      <c r="O322" s="7">
        <v>79.938000000000002</v>
      </c>
      <c r="P322" s="7">
        <v>79.938000000000002</v>
      </c>
      <c r="Q322" s="7">
        <v>79.938000000000002</v>
      </c>
      <c r="R322" s="7">
        <v>79.938000000000002</v>
      </c>
      <c r="S322" s="7">
        <v>79.938000000000002</v>
      </c>
      <c r="T322" s="7">
        <v>79.938000000000002</v>
      </c>
      <c r="U322" s="7">
        <v>79.938000000000002</v>
      </c>
      <c r="V322" s="7">
        <v>79.938000000000002</v>
      </c>
    </row>
    <row r="323" spans="1:22" ht="12" customHeight="1">
      <c r="A323" s="30"/>
      <c r="B323" s="36" t="s">
        <v>296</v>
      </c>
      <c r="C323" s="7">
        <v>46.334989547785241</v>
      </c>
      <c r="D323" s="7">
        <v>45.882803902270673</v>
      </c>
      <c r="E323" s="7">
        <v>43.568635414675114</v>
      </c>
      <c r="F323" s="7">
        <v>43.516473402248884</v>
      </c>
      <c r="G323" s="7">
        <v>38.57379382865259</v>
      </c>
      <c r="H323" s="7">
        <v>17.80787785765888</v>
      </c>
      <c r="I323" s="7">
        <v>18.245993415805728</v>
      </c>
      <c r="J323" s="7">
        <v>16.921452032650535</v>
      </c>
      <c r="K323" s="7">
        <v>16.100805205356231</v>
      </c>
      <c r="L323" s="7">
        <v>16.100805205356231</v>
      </c>
      <c r="M323" s="7">
        <v>16.100805205356231</v>
      </c>
      <c r="N323" s="7">
        <v>16.100805205356231</v>
      </c>
      <c r="O323" s="7">
        <v>16.100805205356231</v>
      </c>
      <c r="P323" s="7">
        <v>16.100805205356231</v>
      </c>
      <c r="Q323" s="7">
        <v>16.100805205356231</v>
      </c>
      <c r="R323" s="7">
        <v>16.100805205356231</v>
      </c>
      <c r="S323" s="7">
        <v>16.100805205356231</v>
      </c>
      <c r="T323" s="7">
        <v>16.100805205356231</v>
      </c>
      <c r="U323" s="7">
        <v>16.100805205356231</v>
      </c>
      <c r="V323" s="7">
        <v>16.100805205356231</v>
      </c>
    </row>
    <row r="324" spans="1:22" ht="12" customHeight="1">
      <c r="A324" s="30"/>
      <c r="B324" s="36" t="s">
        <v>297</v>
      </c>
      <c r="C324" s="7">
        <v>68.919280888863796</v>
      </c>
      <c r="D324" s="7">
        <v>68.829313579470636</v>
      </c>
      <c r="E324" s="7">
        <v>65.565721692108497</v>
      </c>
      <c r="F324" s="7">
        <v>65.590299208446879</v>
      </c>
      <c r="G324" s="7">
        <v>58.203684216020555</v>
      </c>
      <c r="H324" s="7">
        <v>24.52031071653407</v>
      </c>
      <c r="I324" s="7">
        <v>25.624645867817875</v>
      </c>
      <c r="J324" s="7">
        <v>25.156137995638289</v>
      </c>
      <c r="K324" s="7">
        <v>24.963114680663594</v>
      </c>
      <c r="L324" s="7">
        <v>24.963114680663594</v>
      </c>
      <c r="M324" s="7">
        <v>24.963114680663594</v>
      </c>
      <c r="N324" s="7">
        <v>24.963114680663594</v>
      </c>
      <c r="O324" s="7">
        <v>24.963114680663594</v>
      </c>
      <c r="P324" s="7">
        <v>24.963114680663594</v>
      </c>
      <c r="Q324" s="7">
        <v>24.963114680663594</v>
      </c>
      <c r="R324" s="7">
        <v>24.963114680663594</v>
      </c>
      <c r="S324" s="7">
        <v>24.963114680663594</v>
      </c>
      <c r="T324" s="7">
        <v>24.963114680663594</v>
      </c>
      <c r="U324" s="7">
        <v>24.963114680663594</v>
      </c>
      <c r="V324" s="7">
        <v>24.963114680663594</v>
      </c>
    </row>
    <row r="325" spans="1:22" ht="10.5" customHeight="1">
      <c r="A325" s="30"/>
      <c r="B325" s="36" t="s">
        <v>298</v>
      </c>
      <c r="C325" s="7">
        <v>14.8</v>
      </c>
      <c r="D325" s="7">
        <v>14.8</v>
      </c>
      <c r="E325" s="7">
        <v>14.8</v>
      </c>
      <c r="F325" s="7">
        <v>14.8</v>
      </c>
      <c r="G325" s="7">
        <v>14.8</v>
      </c>
      <c r="H325" s="7">
        <v>14.8</v>
      </c>
      <c r="I325" s="7">
        <v>14.8</v>
      </c>
      <c r="J325" s="7">
        <v>14.8</v>
      </c>
      <c r="K325" s="7">
        <v>14.8</v>
      </c>
      <c r="L325" s="7">
        <v>14.8</v>
      </c>
      <c r="M325" s="7">
        <v>14.8</v>
      </c>
      <c r="N325" s="7">
        <v>14.8</v>
      </c>
      <c r="O325" s="7">
        <v>14.8</v>
      </c>
      <c r="P325" s="7">
        <v>14.8</v>
      </c>
      <c r="Q325" s="7">
        <v>14.8</v>
      </c>
      <c r="R325" s="7">
        <v>14.8</v>
      </c>
      <c r="S325" s="7">
        <v>14.8</v>
      </c>
      <c r="T325" s="7">
        <v>14.8</v>
      </c>
      <c r="U325" s="7">
        <v>14.8</v>
      </c>
      <c r="V325" s="7">
        <v>14.8</v>
      </c>
    </row>
    <row r="326" spans="1:22" ht="16.5" thickBot="1">
      <c r="C326" s="7"/>
      <c r="D326" s="7"/>
      <c r="E326" s="7"/>
      <c r="F326" s="7"/>
      <c r="G326" s="7"/>
      <c r="H326" s="7"/>
      <c r="I326" s="7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</row>
    <row r="327" spans="1:22" ht="16.5" thickBot="1">
      <c r="A327" s="24" t="s">
        <v>25</v>
      </c>
      <c r="B327" s="25"/>
      <c r="C327" s="26">
        <f t="shared" ref="C327:V327" si="19">SUM(C328:C330)</f>
        <v>0</v>
      </c>
      <c r="D327" s="26">
        <f t="shared" si="19"/>
        <v>0</v>
      </c>
      <c r="E327" s="26">
        <f t="shared" si="19"/>
        <v>0</v>
      </c>
      <c r="F327" s="26">
        <f t="shared" si="19"/>
        <v>313.5</v>
      </c>
      <c r="G327" s="26">
        <f t="shared" si="19"/>
        <v>313.5</v>
      </c>
      <c r="H327" s="26">
        <f t="shared" si="19"/>
        <v>313.5</v>
      </c>
      <c r="I327" s="26">
        <f t="shared" si="19"/>
        <v>313.5</v>
      </c>
      <c r="J327" s="26">
        <f t="shared" si="19"/>
        <v>313.5</v>
      </c>
      <c r="K327" s="26">
        <f t="shared" si="19"/>
        <v>313.5</v>
      </c>
      <c r="L327" s="26">
        <f t="shared" si="19"/>
        <v>313.5</v>
      </c>
      <c r="M327" s="26">
        <f t="shared" si="19"/>
        <v>313.5</v>
      </c>
      <c r="N327" s="26">
        <f t="shared" si="19"/>
        <v>313.5</v>
      </c>
      <c r="O327" s="26">
        <f t="shared" si="19"/>
        <v>313.5</v>
      </c>
      <c r="P327" s="26">
        <f t="shared" si="19"/>
        <v>313.5</v>
      </c>
      <c r="Q327" s="26">
        <f t="shared" si="19"/>
        <v>313.5</v>
      </c>
      <c r="R327" s="26">
        <f t="shared" si="19"/>
        <v>313.5</v>
      </c>
      <c r="S327" s="26">
        <f t="shared" si="19"/>
        <v>313.5</v>
      </c>
      <c r="T327" s="26">
        <f t="shared" si="19"/>
        <v>313.5</v>
      </c>
      <c r="U327" s="26">
        <f t="shared" si="19"/>
        <v>313.5</v>
      </c>
      <c r="V327" s="26">
        <f t="shared" si="19"/>
        <v>313.5</v>
      </c>
    </row>
    <row r="328" spans="1:22" ht="15">
      <c r="A328" s="30"/>
      <c r="B328" s="31" t="s">
        <v>299</v>
      </c>
      <c r="C328" s="7">
        <v>0</v>
      </c>
      <c r="D328" s="7">
        <v>0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</row>
    <row r="329" spans="1:22" ht="15">
      <c r="A329" s="30"/>
      <c r="B329" s="31" t="s">
        <v>300</v>
      </c>
      <c r="C329" s="7">
        <v>0</v>
      </c>
      <c r="D329" s="7">
        <v>0</v>
      </c>
      <c r="E329" s="7">
        <v>0</v>
      </c>
      <c r="F329" s="7">
        <v>251.75</v>
      </c>
      <c r="G329" s="7">
        <v>251.75</v>
      </c>
      <c r="H329" s="7">
        <v>251.75</v>
      </c>
      <c r="I329" s="7">
        <v>251.75</v>
      </c>
      <c r="J329" s="7">
        <v>251.75</v>
      </c>
      <c r="K329" s="7">
        <v>251.75</v>
      </c>
      <c r="L329" s="7">
        <v>251.75</v>
      </c>
      <c r="M329" s="7">
        <v>251.75</v>
      </c>
      <c r="N329" s="7">
        <v>251.75</v>
      </c>
      <c r="O329" s="7">
        <v>251.75</v>
      </c>
      <c r="P329" s="7">
        <v>251.75</v>
      </c>
      <c r="Q329" s="7">
        <v>251.75</v>
      </c>
      <c r="R329" s="7">
        <v>251.75</v>
      </c>
      <c r="S329" s="7">
        <v>251.75</v>
      </c>
      <c r="T329" s="7">
        <v>251.75</v>
      </c>
      <c r="U329" s="7">
        <v>251.75</v>
      </c>
      <c r="V329" s="7">
        <v>251.75</v>
      </c>
    </row>
    <row r="330" spans="1:22" ht="15">
      <c r="A330" s="30"/>
      <c r="B330" s="31" t="s">
        <v>301</v>
      </c>
      <c r="C330" s="7">
        <v>0</v>
      </c>
      <c r="D330" s="7">
        <v>0</v>
      </c>
      <c r="E330" s="7">
        <v>0</v>
      </c>
      <c r="F330" s="7">
        <v>61.75</v>
      </c>
      <c r="G330" s="7">
        <v>61.75</v>
      </c>
      <c r="H330" s="7">
        <v>61.75</v>
      </c>
      <c r="I330" s="7">
        <v>61.75</v>
      </c>
      <c r="J330" s="7">
        <v>61.75</v>
      </c>
      <c r="K330" s="7">
        <v>61.75</v>
      </c>
      <c r="L330" s="7">
        <v>61.75</v>
      </c>
      <c r="M330" s="7">
        <v>61.75</v>
      </c>
      <c r="N330" s="7">
        <v>61.75</v>
      </c>
      <c r="O330" s="7">
        <v>61.75</v>
      </c>
      <c r="P330" s="7">
        <v>61.75</v>
      </c>
      <c r="Q330" s="7">
        <v>61.75</v>
      </c>
      <c r="R330" s="7">
        <v>61.75</v>
      </c>
      <c r="S330" s="7">
        <v>61.75</v>
      </c>
      <c r="T330" s="7">
        <v>61.75</v>
      </c>
      <c r="U330" s="7">
        <v>61.75</v>
      </c>
      <c r="V330" s="7">
        <v>61.75</v>
      </c>
    </row>
  </sheetData>
  <mergeCells count="2">
    <mergeCell ref="A2:V2"/>
    <mergeCell ref="A26:V26"/>
  </mergeCells>
  <printOptions horizontalCentered="1"/>
  <pageMargins left="0.5" right="0.5" top="1" bottom="1" header="0.5" footer="0.5"/>
  <pageSetup scale="43" fitToHeight="4" orientation="landscape" r:id="rId1"/>
  <headerFooter alignWithMargins="0">
    <oddHeader>&amp;L&amp;F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E3715-3F3C-463D-A27C-70B3AD7F5066}">
  <sheetPr codeName="Sheet24">
    <pageSetUpPr fitToPage="1"/>
  </sheetPr>
  <dimension ref="A1:V330"/>
  <sheetViews>
    <sheetView view="pageLayout" topLeftCell="A146" zoomScale="80" zoomScaleNormal="100" zoomScalePageLayoutView="80" workbookViewId="0">
      <selection activeCell="K6" sqref="K6"/>
    </sheetView>
  </sheetViews>
  <sheetFormatPr defaultColWidth="11.140625" defaultRowHeight="15.75"/>
  <cols>
    <col min="1" max="1" width="21.140625" style="13" customWidth="1"/>
    <col min="2" max="2" width="54.5703125" style="13" customWidth="1"/>
    <col min="3" max="22" width="11.140625" style="13" customWidth="1"/>
    <col min="23" max="16384" width="11.140625" style="11"/>
  </cols>
  <sheetData>
    <row r="1" spans="1:22" customFormat="1">
      <c r="V1" s="9"/>
    </row>
    <row r="2" spans="1:22" ht="20.25">
      <c r="A2" s="38" t="s">
        <v>304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</row>
    <row r="3" spans="1:22" ht="19.5">
      <c r="A3" s="1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16" customFormat="1" ht="15" customHeight="1" thickBot="1">
      <c r="A4" s="14"/>
      <c r="B4" s="15" t="s">
        <v>0</v>
      </c>
      <c r="C4" s="14">
        <v>2024</v>
      </c>
      <c r="D4" s="14">
        <v>2025</v>
      </c>
      <c r="E4" s="14">
        <v>2026</v>
      </c>
      <c r="F4" s="14">
        <v>2027</v>
      </c>
      <c r="G4" s="14">
        <v>2028</v>
      </c>
      <c r="H4" s="14">
        <v>2029</v>
      </c>
      <c r="I4" s="14">
        <v>2030</v>
      </c>
      <c r="J4" s="14">
        <v>2031</v>
      </c>
      <c r="K4" s="14">
        <v>2032</v>
      </c>
      <c r="L4" s="14">
        <v>2033</v>
      </c>
      <c r="M4" s="14">
        <v>2034</v>
      </c>
      <c r="N4" s="14">
        <v>2035</v>
      </c>
      <c r="O4" s="14">
        <v>2036</v>
      </c>
      <c r="P4" s="14">
        <v>2037</v>
      </c>
      <c r="Q4" s="14">
        <v>2038</v>
      </c>
      <c r="R4" s="14">
        <v>2039</v>
      </c>
      <c r="S4" s="14">
        <v>2040</v>
      </c>
      <c r="T4" s="14">
        <v>2041</v>
      </c>
      <c r="U4" s="14">
        <v>2042</v>
      </c>
      <c r="V4" s="14">
        <v>2043</v>
      </c>
    </row>
    <row r="5" spans="1:22" s="16" customFormat="1" ht="15" customHeight="1">
      <c r="A5" s="17"/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5" customHeight="1">
      <c r="A6" s="2"/>
      <c r="B6" s="19" t="s">
        <v>1</v>
      </c>
      <c r="C6" s="20">
        <v>16757.350878153797</v>
      </c>
      <c r="D6" s="20">
        <v>17382.553849073174</v>
      </c>
      <c r="E6" s="20">
        <v>18803.73924897928</v>
      </c>
      <c r="F6" s="20">
        <v>20633.490554197026</v>
      </c>
      <c r="G6" s="20">
        <v>21561.330815992656</v>
      </c>
      <c r="H6" s="20">
        <v>22445.281464193056</v>
      </c>
      <c r="I6" s="20">
        <v>23304.60238489346</v>
      </c>
      <c r="J6" s="20">
        <v>23921.243269276751</v>
      </c>
      <c r="K6" s="20">
        <v>24236.048987534487</v>
      </c>
      <c r="L6" s="20">
        <v>24497.48809812831</v>
      </c>
      <c r="M6" s="20">
        <v>24716.842219831535</v>
      </c>
      <c r="N6" s="20">
        <v>24878.568852598666</v>
      </c>
      <c r="O6" s="20">
        <v>25052.143841135367</v>
      </c>
      <c r="P6" s="20">
        <v>25298.60903893764</v>
      </c>
      <c r="Q6" s="20">
        <v>25531.887576096826</v>
      </c>
      <c r="R6" s="20">
        <v>25762.688344244551</v>
      </c>
      <c r="S6" s="20">
        <v>25984.019401840549</v>
      </c>
      <c r="T6" s="20">
        <v>26377.660114441191</v>
      </c>
      <c r="U6" s="20">
        <v>26743.443985323833</v>
      </c>
      <c r="V6" s="20">
        <v>27122.433771059619</v>
      </c>
    </row>
    <row r="7" spans="1:22" ht="15" customHeight="1">
      <c r="A7" s="2"/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</row>
    <row r="8" spans="1:22" ht="15" customHeight="1">
      <c r="A8" s="2"/>
      <c r="B8" s="19" t="s">
        <v>2</v>
      </c>
      <c r="C8" s="20">
        <f t="shared" ref="C8:V8" si="0">C29</f>
        <v>14585.285459999997</v>
      </c>
      <c r="D8" s="20">
        <f t="shared" si="0"/>
        <v>14608.301460000001</v>
      </c>
      <c r="E8" s="20">
        <f t="shared" si="0"/>
        <v>14672.75246</v>
      </c>
      <c r="F8" s="20">
        <f t="shared" si="0"/>
        <v>15002.75246</v>
      </c>
      <c r="G8" s="20">
        <f t="shared" si="0"/>
        <v>15002.75246</v>
      </c>
      <c r="H8" s="20">
        <f t="shared" si="0"/>
        <v>14037.611459999996</v>
      </c>
      <c r="I8" s="20">
        <f t="shared" si="0"/>
        <v>14043.511459999998</v>
      </c>
      <c r="J8" s="20">
        <f t="shared" si="0"/>
        <v>14043.511459999998</v>
      </c>
      <c r="K8" s="20">
        <f t="shared" si="0"/>
        <v>14043.511459999998</v>
      </c>
      <c r="L8" s="20">
        <f t="shared" si="0"/>
        <v>14043.511459999998</v>
      </c>
      <c r="M8" s="20">
        <f t="shared" si="0"/>
        <v>14043.511459999998</v>
      </c>
      <c r="N8" s="20">
        <f t="shared" si="0"/>
        <v>13395.080459999997</v>
      </c>
      <c r="O8" s="20">
        <f t="shared" si="0"/>
        <v>10050.60046</v>
      </c>
      <c r="P8" s="20">
        <f t="shared" si="0"/>
        <v>10050.60046</v>
      </c>
      <c r="Q8" s="20">
        <f t="shared" si="0"/>
        <v>10050.60046</v>
      </c>
      <c r="R8" s="20">
        <f t="shared" si="0"/>
        <v>10050.60046</v>
      </c>
      <c r="S8" s="20">
        <f t="shared" si="0"/>
        <v>10050.60046</v>
      </c>
      <c r="T8" s="20">
        <f t="shared" si="0"/>
        <v>10050.60046</v>
      </c>
      <c r="U8" s="20">
        <f t="shared" si="0"/>
        <v>10050.60046</v>
      </c>
      <c r="V8" s="20">
        <f t="shared" si="0"/>
        <v>10050.60046</v>
      </c>
    </row>
    <row r="9" spans="1:22" ht="1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" customHeight="1">
      <c r="A10" s="19"/>
      <c r="B10" s="19" t="s">
        <v>3</v>
      </c>
      <c r="C10" s="20">
        <f t="shared" ref="C10:V10" si="1">C194</f>
        <v>4499.307785</v>
      </c>
      <c r="D10" s="20">
        <f t="shared" si="1"/>
        <v>6509.8267849999993</v>
      </c>
      <c r="E10" s="20">
        <f t="shared" si="1"/>
        <v>6554.8267849999993</v>
      </c>
      <c r="F10" s="20">
        <f t="shared" si="1"/>
        <v>7308.026785</v>
      </c>
      <c r="G10" s="20">
        <f t="shared" si="1"/>
        <v>7306.026785</v>
      </c>
      <c r="H10" s="20">
        <f t="shared" si="1"/>
        <v>8559.776785</v>
      </c>
      <c r="I10" s="20">
        <f t="shared" si="1"/>
        <v>6603.6617850000002</v>
      </c>
      <c r="J10" s="20">
        <f t="shared" si="1"/>
        <v>6918.6617850000002</v>
      </c>
      <c r="K10" s="20">
        <f t="shared" si="1"/>
        <v>7256.1617850000002</v>
      </c>
      <c r="L10" s="20">
        <f t="shared" si="1"/>
        <v>7537.809835</v>
      </c>
      <c r="M10" s="20">
        <f t="shared" si="1"/>
        <v>7860.7788350000001</v>
      </c>
      <c r="N10" s="20">
        <f t="shared" si="1"/>
        <v>6450.1168350000007</v>
      </c>
      <c r="O10" s="20">
        <f t="shared" si="1"/>
        <v>6321.9577850000005</v>
      </c>
      <c r="P10" s="20">
        <f t="shared" si="1"/>
        <v>6192.1367850000006</v>
      </c>
      <c r="Q10" s="20">
        <f t="shared" si="1"/>
        <v>5963.8867</v>
      </c>
      <c r="R10" s="20">
        <f t="shared" si="1"/>
        <v>5963.5747000000001</v>
      </c>
      <c r="S10" s="20">
        <f t="shared" si="1"/>
        <v>5654.5747000000001</v>
      </c>
      <c r="T10" s="20">
        <f t="shared" si="1"/>
        <v>5602.5167000000001</v>
      </c>
      <c r="U10" s="20">
        <f t="shared" si="1"/>
        <v>5593.0418499999996</v>
      </c>
      <c r="V10" s="20">
        <f t="shared" si="1"/>
        <v>5587.7783499999996</v>
      </c>
    </row>
    <row r="11" spans="1:22" ht="1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5" customHeight="1">
      <c r="A12" s="2"/>
      <c r="B12" s="19" t="s">
        <v>4</v>
      </c>
      <c r="C12" s="20">
        <f t="shared" ref="C12:V12" si="2">C318</f>
        <v>786.37661531341018</v>
      </c>
      <c r="D12" s="20">
        <f t="shared" si="2"/>
        <v>822.96686361167474</v>
      </c>
      <c r="E12" s="20">
        <f t="shared" si="2"/>
        <v>852.11932073799221</v>
      </c>
      <c r="F12" s="20">
        <f t="shared" si="2"/>
        <v>899.88886244147886</v>
      </c>
      <c r="G12" s="20">
        <f t="shared" si="2"/>
        <v>925.15048065997576</v>
      </c>
      <c r="H12" s="20">
        <f t="shared" si="2"/>
        <v>802.58330724002553</v>
      </c>
      <c r="I12" s="20">
        <f t="shared" si="2"/>
        <v>805.81905351247019</v>
      </c>
      <c r="J12" s="20">
        <f t="shared" si="2"/>
        <v>805.01901035352967</v>
      </c>
      <c r="K12" s="20">
        <f t="shared" si="2"/>
        <v>801.55279678547242</v>
      </c>
      <c r="L12" s="20">
        <f t="shared" si="2"/>
        <v>801.55279678547242</v>
      </c>
      <c r="M12" s="20">
        <f t="shared" si="2"/>
        <v>801.55279678547242</v>
      </c>
      <c r="N12" s="20">
        <f t="shared" si="2"/>
        <v>801.55279678547242</v>
      </c>
      <c r="O12" s="20">
        <f t="shared" si="2"/>
        <v>801.55279678547242</v>
      </c>
      <c r="P12" s="20">
        <f t="shared" si="2"/>
        <v>801.55279678547242</v>
      </c>
      <c r="Q12" s="20">
        <f t="shared" si="2"/>
        <v>801.55279678547242</v>
      </c>
      <c r="R12" s="20">
        <f t="shared" si="2"/>
        <v>801.55279678547242</v>
      </c>
      <c r="S12" s="20">
        <f t="shared" si="2"/>
        <v>801.55279678547242</v>
      </c>
      <c r="T12" s="20">
        <f t="shared" si="2"/>
        <v>801.55279678547242</v>
      </c>
      <c r="U12" s="20">
        <f t="shared" si="2"/>
        <v>801.55279678547242</v>
      </c>
      <c r="V12" s="20">
        <f t="shared" si="2"/>
        <v>801.55279678547242</v>
      </c>
    </row>
    <row r="13" spans="1:22" ht="1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5" customHeight="1">
      <c r="A14" s="2"/>
      <c r="B14" s="18" t="s">
        <v>5</v>
      </c>
      <c r="C14" s="20">
        <f t="shared" ref="C14:V14" si="3">SUM(C8,C10,C12)</f>
        <v>19870.969860313406</v>
      </c>
      <c r="D14" s="20">
        <f t="shared" si="3"/>
        <v>21941.095108611673</v>
      </c>
      <c r="E14" s="20">
        <f t="shared" si="3"/>
        <v>22079.698565737992</v>
      </c>
      <c r="F14" s="20">
        <f t="shared" si="3"/>
        <v>23210.668107441477</v>
      </c>
      <c r="G14" s="20">
        <f t="shared" si="3"/>
        <v>23233.929725659975</v>
      </c>
      <c r="H14" s="20">
        <f t="shared" si="3"/>
        <v>23399.971552240022</v>
      </c>
      <c r="I14" s="20">
        <f t="shared" si="3"/>
        <v>21452.992298512469</v>
      </c>
      <c r="J14" s="20">
        <f t="shared" si="3"/>
        <v>21767.192255353526</v>
      </c>
      <c r="K14" s="20">
        <f t="shared" si="3"/>
        <v>22101.22604178547</v>
      </c>
      <c r="L14" s="20">
        <f t="shared" si="3"/>
        <v>22382.87409178547</v>
      </c>
      <c r="M14" s="20">
        <f t="shared" si="3"/>
        <v>22705.843091785471</v>
      </c>
      <c r="N14" s="20">
        <f t="shared" si="3"/>
        <v>20646.75009178547</v>
      </c>
      <c r="O14" s="20">
        <f t="shared" si="3"/>
        <v>17174.111041785472</v>
      </c>
      <c r="P14" s="20">
        <f t="shared" si="3"/>
        <v>17044.290041785473</v>
      </c>
      <c r="Q14" s="20">
        <f t="shared" si="3"/>
        <v>16816.039956785473</v>
      </c>
      <c r="R14" s="20">
        <f t="shared" si="3"/>
        <v>16815.727956785471</v>
      </c>
      <c r="S14" s="20">
        <f t="shared" si="3"/>
        <v>16506.727956785471</v>
      </c>
      <c r="T14" s="20">
        <f t="shared" si="3"/>
        <v>16454.669956785474</v>
      </c>
      <c r="U14" s="20">
        <f t="shared" si="3"/>
        <v>16445.195106785472</v>
      </c>
      <c r="V14" s="20">
        <f t="shared" si="3"/>
        <v>16439.931606785471</v>
      </c>
    </row>
    <row r="15" spans="1:22" ht="1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" customHeight="1">
      <c r="A16" s="2"/>
      <c r="B16" s="19" t="s">
        <v>6</v>
      </c>
      <c r="C16" s="21">
        <f>C6*(1+0.148609229647002)-C14</f>
        <v>-623.32197723265926</v>
      </c>
      <c r="D16" s="21">
        <f t="shared" ref="D16:E16" si="4">D6*(1+0.148609229647002)-D14</f>
        <v>-1975.3333227302028</v>
      </c>
      <c r="E16" s="21">
        <f t="shared" si="4"/>
        <v>-481.55011248480514</v>
      </c>
      <c r="F16" s="21">
        <f>F6*(1+0.153964446273671)-F14</f>
        <v>599.64639462551713</v>
      </c>
      <c r="G16" s="21">
        <f t="shared" ref="G16:V16" si="5">G6*(1+0.153964446273671)-G14</f>
        <v>1647.0794503404322</v>
      </c>
      <c r="H16" s="21">
        <f t="shared" si="5"/>
        <v>2501.0852440442141</v>
      </c>
      <c r="I16" s="21">
        <f t="shared" si="5"/>
        <v>5439.6902881991882</v>
      </c>
      <c r="J16" s="21">
        <f t="shared" si="5"/>
        <v>5837.0719880552024</v>
      </c>
      <c r="K16" s="21">
        <f t="shared" si="5"/>
        <v>5866.3128079763301</v>
      </c>
      <c r="L16" s="21">
        <f t="shared" si="5"/>
        <v>5886.3561964670116</v>
      </c>
      <c r="M16" s="21">
        <f t="shared" si="5"/>
        <v>5816.5140540561224</v>
      </c>
      <c r="N16" s="21">
        <f t="shared" si="5"/>
        <v>8062.2338382849521</v>
      </c>
      <c r="O16" s="21">
        <f t="shared" si="5"/>
        <v>11735.172253818662</v>
      </c>
      <c r="P16" s="21">
        <f t="shared" si="5"/>
        <v>12149.405329326291</v>
      </c>
      <c r="Q16" s="21">
        <f t="shared" si="5"/>
        <v>12646.850552286724</v>
      </c>
      <c r="R16" s="21">
        <f t="shared" si="5"/>
        <v>12913.498432901852</v>
      </c>
      <c r="S16" s="21">
        <f t="shared" si="5"/>
        <v>13477.906604223786</v>
      </c>
      <c r="T16" s="21">
        <f t="shared" si="5"/>
        <v>13984.211991170756</v>
      </c>
      <c r="U16" s="21">
        <f t="shared" si="5"/>
        <v>14415.788423189686</v>
      </c>
      <c r="V16" s="21">
        <f t="shared" si="5"/>
        <v>14858.392661429662</v>
      </c>
    </row>
    <row r="17" spans="1:22" ht="1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5" customHeight="1">
      <c r="A18" s="2"/>
      <c r="B18" s="19" t="s">
        <v>305</v>
      </c>
      <c r="C18" s="22">
        <f t="shared" ref="C18:V18" si="6">C14/C6-1</f>
        <v>0.18580615783481425</v>
      </c>
      <c r="D18" s="22">
        <f t="shared" si="6"/>
        <v>0.26224807350627355</v>
      </c>
      <c r="E18" s="22">
        <f t="shared" si="6"/>
        <v>0.17421850374449011</v>
      </c>
      <c r="F18" s="22">
        <f t="shared" si="6"/>
        <v>0.12490264536071094</v>
      </c>
      <c r="G18" s="22">
        <f t="shared" si="6"/>
        <v>7.7574010803948434E-2</v>
      </c>
      <c r="H18" s="22">
        <f t="shared" si="6"/>
        <v>4.253411076933844E-2</v>
      </c>
      <c r="I18" s="22">
        <f t="shared" si="6"/>
        <v>-7.945255000708551E-2</v>
      </c>
      <c r="J18" s="22">
        <f t="shared" si="6"/>
        <v>-9.0047619585466143E-2</v>
      </c>
      <c r="K18" s="22">
        <f t="shared" si="6"/>
        <v>-8.8084610938318986E-2</v>
      </c>
      <c r="L18" s="22">
        <f t="shared" si="6"/>
        <v>-8.6319625827449786E-2</v>
      </c>
      <c r="M18" s="22">
        <f t="shared" si="6"/>
        <v>-8.1361490685591731E-2</v>
      </c>
      <c r="N18" s="22">
        <f t="shared" si="6"/>
        <v>-0.17009896292210414</v>
      </c>
      <c r="O18" s="22">
        <f t="shared" si="6"/>
        <v>-0.31446541458915955</v>
      </c>
      <c r="P18" s="22">
        <f t="shared" si="6"/>
        <v>-0.32627560607967676</v>
      </c>
      <c r="Q18" s="22">
        <f t="shared" si="6"/>
        <v>-0.34137106366828929</v>
      </c>
      <c r="R18" s="22">
        <f t="shared" si="6"/>
        <v>-0.34728364788288302</v>
      </c>
      <c r="S18" s="22">
        <f t="shared" si="6"/>
        <v>-0.36473538979822973</v>
      </c>
      <c r="T18" s="22">
        <f t="shared" si="6"/>
        <v>-0.37618917351289616</v>
      </c>
      <c r="U18" s="22">
        <f t="shared" si="6"/>
        <v>-0.38507564262066607</v>
      </c>
      <c r="V18" s="22">
        <f t="shared" si="6"/>
        <v>-0.3938622269094697</v>
      </c>
    </row>
    <row r="19" spans="1:22" ht="15" customHeight="1" thickBo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</row>
    <row r="20" spans="1:22" ht="15" customHeight="1">
      <c r="A20" s="2"/>
      <c r="B20" s="2"/>
      <c r="C20" s="2" t="s">
        <v>7</v>
      </c>
      <c r="D20" s="2" t="s">
        <v>8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5" customHeight="1">
      <c r="A21" s="2"/>
      <c r="B21" s="2"/>
      <c r="C21" s="2"/>
      <c r="D21" s="2" t="s">
        <v>302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5" customHeight="1">
      <c r="A22" s="20"/>
      <c r="B22" s="2"/>
      <c r="C22" s="2"/>
      <c r="D22" s="2" t="s">
        <v>9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5" customHeight="1">
      <c r="A23" s="2"/>
      <c r="B23" s="23"/>
      <c r="C23" s="2"/>
      <c r="D23" s="2" t="s">
        <v>10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" customHeight="1">
      <c r="A24" s="2"/>
      <c r="B24" s="23"/>
      <c r="C24" s="2"/>
      <c r="D24" s="2" t="s">
        <v>307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" customHeight="1"/>
    <row r="26" spans="1:22" ht="20.25">
      <c r="A26" s="38" t="s">
        <v>11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</row>
    <row r="27" spans="1:22" ht="15" customHeight="1">
      <c r="A27" s="1"/>
      <c r="B27" s="1"/>
      <c r="C27" s="3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15" customHeight="1" thickBot="1">
      <c r="A28" s="14"/>
      <c r="B28" s="15"/>
      <c r="C28" s="5">
        <v>2024</v>
      </c>
      <c r="D28" s="5">
        <v>2025</v>
      </c>
      <c r="E28" s="5">
        <v>2026</v>
      </c>
      <c r="F28" s="5">
        <v>2027</v>
      </c>
      <c r="G28" s="5">
        <v>2028</v>
      </c>
      <c r="H28" s="5">
        <v>2029</v>
      </c>
      <c r="I28" s="5">
        <v>2030</v>
      </c>
      <c r="J28" s="5">
        <v>2031</v>
      </c>
      <c r="K28" s="5">
        <v>2032</v>
      </c>
      <c r="L28" s="5">
        <v>2033</v>
      </c>
      <c r="M28" s="5">
        <v>2034</v>
      </c>
      <c r="N28" s="5">
        <v>2035</v>
      </c>
      <c r="O28" s="5">
        <v>2036</v>
      </c>
      <c r="P28" s="5">
        <v>2037</v>
      </c>
      <c r="Q28" s="5">
        <v>2038</v>
      </c>
      <c r="R28" s="5">
        <v>2039</v>
      </c>
      <c r="S28" s="5">
        <v>2040</v>
      </c>
      <c r="T28" s="5">
        <v>2041</v>
      </c>
      <c r="U28" s="5">
        <v>2042</v>
      </c>
      <c r="V28" s="5">
        <v>2043</v>
      </c>
    </row>
    <row r="29" spans="1:22" ht="16.5" thickBot="1">
      <c r="A29" s="24" t="s">
        <v>12</v>
      </c>
      <c r="B29" s="25"/>
      <c r="C29" s="26">
        <f>SUM(C30,C38,C49,C56,C64,C98,C107,C173,C190,C327)</f>
        <v>14585.285459999997</v>
      </c>
      <c r="D29" s="26">
        <f t="shared" ref="D29:V29" si="7">SUM(D30,D38,D49,D56,D64,D98,D107,D173,D190,D327)</f>
        <v>14608.301460000001</v>
      </c>
      <c r="E29" s="26">
        <f t="shared" si="7"/>
        <v>14672.75246</v>
      </c>
      <c r="F29" s="26">
        <f t="shared" si="7"/>
        <v>15002.75246</v>
      </c>
      <c r="G29" s="26">
        <f t="shared" si="7"/>
        <v>15002.75246</v>
      </c>
      <c r="H29" s="26">
        <f t="shared" si="7"/>
        <v>14037.611459999996</v>
      </c>
      <c r="I29" s="26">
        <f t="shared" si="7"/>
        <v>14043.511459999998</v>
      </c>
      <c r="J29" s="26">
        <f t="shared" si="7"/>
        <v>14043.511459999998</v>
      </c>
      <c r="K29" s="26">
        <f t="shared" si="7"/>
        <v>14043.511459999998</v>
      </c>
      <c r="L29" s="26">
        <f t="shared" si="7"/>
        <v>14043.511459999998</v>
      </c>
      <c r="M29" s="26">
        <f t="shared" si="7"/>
        <v>14043.511459999998</v>
      </c>
      <c r="N29" s="26">
        <f t="shared" si="7"/>
        <v>13395.080459999997</v>
      </c>
      <c r="O29" s="26">
        <f t="shared" si="7"/>
        <v>10050.60046</v>
      </c>
      <c r="P29" s="26">
        <f t="shared" si="7"/>
        <v>10050.60046</v>
      </c>
      <c r="Q29" s="26">
        <f t="shared" si="7"/>
        <v>10050.60046</v>
      </c>
      <c r="R29" s="26">
        <f t="shared" si="7"/>
        <v>10050.60046</v>
      </c>
      <c r="S29" s="26">
        <f t="shared" si="7"/>
        <v>10050.60046</v>
      </c>
      <c r="T29" s="26">
        <f t="shared" si="7"/>
        <v>10050.60046</v>
      </c>
      <c r="U29" s="26">
        <f t="shared" si="7"/>
        <v>10050.60046</v>
      </c>
      <c r="V29" s="26">
        <f t="shared" si="7"/>
        <v>10050.60046</v>
      </c>
    </row>
    <row r="30" spans="1:22" ht="12" customHeight="1">
      <c r="A30" s="27" t="s">
        <v>13</v>
      </c>
      <c r="B30" s="28"/>
      <c r="C30" s="29">
        <f t="shared" ref="C30:V30" si="8">SUM(C31:C36)</f>
        <v>2977.5944</v>
      </c>
      <c r="D30" s="29">
        <f t="shared" si="8"/>
        <v>2977.5944</v>
      </c>
      <c r="E30" s="29">
        <f t="shared" si="8"/>
        <v>2977.5944</v>
      </c>
      <c r="F30" s="29">
        <f t="shared" si="8"/>
        <v>2977.5944</v>
      </c>
      <c r="G30" s="29">
        <f t="shared" si="8"/>
        <v>2977.5944</v>
      </c>
      <c r="H30" s="29">
        <f t="shared" si="8"/>
        <v>2977.5944</v>
      </c>
      <c r="I30" s="29">
        <f t="shared" si="8"/>
        <v>2977.5944</v>
      </c>
      <c r="J30" s="29">
        <f t="shared" si="8"/>
        <v>2977.5944</v>
      </c>
      <c r="K30" s="29">
        <f t="shared" si="8"/>
        <v>2977.5944</v>
      </c>
      <c r="L30" s="29">
        <f t="shared" si="8"/>
        <v>2977.5944</v>
      </c>
      <c r="M30" s="29">
        <f t="shared" si="8"/>
        <v>2977.5944</v>
      </c>
      <c r="N30" s="29">
        <f t="shared" si="8"/>
        <v>2977.5944</v>
      </c>
      <c r="O30" s="29">
        <f t="shared" si="8"/>
        <v>2977.5944</v>
      </c>
      <c r="P30" s="29">
        <f t="shared" si="8"/>
        <v>2977.5944</v>
      </c>
      <c r="Q30" s="29">
        <f t="shared" si="8"/>
        <v>2977.5944</v>
      </c>
      <c r="R30" s="29">
        <f t="shared" si="8"/>
        <v>2977.5944</v>
      </c>
      <c r="S30" s="29">
        <f t="shared" si="8"/>
        <v>2977.5944</v>
      </c>
      <c r="T30" s="29">
        <f t="shared" si="8"/>
        <v>2977.5944</v>
      </c>
      <c r="U30" s="29">
        <f t="shared" si="8"/>
        <v>2977.5944</v>
      </c>
      <c r="V30" s="29">
        <f t="shared" si="8"/>
        <v>2977.5944</v>
      </c>
    </row>
    <row r="31" spans="1:22" ht="12" customHeight="1">
      <c r="A31" s="30"/>
      <c r="B31" s="31" t="s">
        <v>26</v>
      </c>
      <c r="C31" s="7">
        <v>438.87599999999998</v>
      </c>
      <c r="D31" s="7">
        <v>438.87599999999998</v>
      </c>
      <c r="E31" s="7">
        <v>438.87599999999998</v>
      </c>
      <c r="F31" s="7">
        <v>438.87599999999998</v>
      </c>
      <c r="G31" s="7">
        <v>438.87599999999998</v>
      </c>
      <c r="H31" s="7">
        <v>438.87599999999998</v>
      </c>
      <c r="I31" s="7">
        <v>438.87599999999998</v>
      </c>
      <c r="J31" s="7">
        <v>438.87599999999998</v>
      </c>
      <c r="K31" s="7">
        <v>438.87599999999998</v>
      </c>
      <c r="L31" s="7">
        <v>438.87599999999998</v>
      </c>
      <c r="M31" s="7">
        <v>438.87599999999998</v>
      </c>
      <c r="N31" s="7">
        <v>438.87599999999998</v>
      </c>
      <c r="O31" s="7">
        <v>438.87599999999998</v>
      </c>
      <c r="P31" s="7">
        <v>438.87599999999998</v>
      </c>
      <c r="Q31" s="7">
        <v>438.87599999999998</v>
      </c>
      <c r="R31" s="7">
        <v>438.87599999999998</v>
      </c>
      <c r="S31" s="7">
        <v>438.87599999999998</v>
      </c>
      <c r="T31" s="7">
        <v>438.87599999999998</v>
      </c>
      <c r="U31" s="7">
        <v>438.87599999999998</v>
      </c>
      <c r="V31" s="7">
        <v>438.87599999999998</v>
      </c>
    </row>
    <row r="32" spans="1:22" ht="12" customHeight="1">
      <c r="A32" s="30"/>
      <c r="B32" s="31" t="s">
        <v>27</v>
      </c>
      <c r="C32" s="7">
        <v>442.38299999999998</v>
      </c>
      <c r="D32" s="7">
        <v>442.38299999999998</v>
      </c>
      <c r="E32" s="7">
        <v>442.38299999999998</v>
      </c>
      <c r="F32" s="7">
        <v>442.38299999999998</v>
      </c>
      <c r="G32" s="7">
        <v>442.38299999999998</v>
      </c>
      <c r="H32" s="7">
        <v>442.38299999999998</v>
      </c>
      <c r="I32" s="7">
        <v>442.38299999999998</v>
      </c>
      <c r="J32" s="7">
        <v>442.38299999999998</v>
      </c>
      <c r="K32" s="7">
        <v>442.38299999999998</v>
      </c>
      <c r="L32" s="7">
        <v>442.38299999999998</v>
      </c>
      <c r="M32" s="7">
        <v>442.38299999999998</v>
      </c>
      <c r="N32" s="7">
        <v>442.38299999999998</v>
      </c>
      <c r="O32" s="7">
        <v>442.38299999999998</v>
      </c>
      <c r="P32" s="7">
        <v>442.38299999999998</v>
      </c>
      <c r="Q32" s="7">
        <v>442.38299999999998</v>
      </c>
      <c r="R32" s="7">
        <v>442.38299999999998</v>
      </c>
      <c r="S32" s="7">
        <v>442.38299999999998</v>
      </c>
      <c r="T32" s="7">
        <v>442.38299999999998</v>
      </c>
      <c r="U32" s="7">
        <v>442.38299999999998</v>
      </c>
      <c r="V32" s="7">
        <v>442.38299999999998</v>
      </c>
    </row>
    <row r="33" spans="1:22" ht="12" customHeight="1">
      <c r="A33" s="30"/>
      <c r="B33" s="31" t="s">
        <v>28</v>
      </c>
      <c r="C33" s="7">
        <v>538.60134999999991</v>
      </c>
      <c r="D33" s="7">
        <v>538.60134999999991</v>
      </c>
      <c r="E33" s="7">
        <v>538.60134999999991</v>
      </c>
      <c r="F33" s="7">
        <v>538.60134999999991</v>
      </c>
      <c r="G33" s="7">
        <v>538.60134999999991</v>
      </c>
      <c r="H33" s="7">
        <v>538.60134999999991</v>
      </c>
      <c r="I33" s="7">
        <v>538.60134999999991</v>
      </c>
      <c r="J33" s="7">
        <v>538.60134999999991</v>
      </c>
      <c r="K33" s="7">
        <v>538.60134999999991</v>
      </c>
      <c r="L33" s="7">
        <v>538.60134999999991</v>
      </c>
      <c r="M33" s="7">
        <v>538.60134999999991</v>
      </c>
      <c r="N33" s="7">
        <v>538.60134999999991</v>
      </c>
      <c r="O33" s="7">
        <v>538.60134999999991</v>
      </c>
      <c r="P33" s="7">
        <v>538.60134999999991</v>
      </c>
      <c r="Q33" s="7">
        <v>538.60134999999991</v>
      </c>
      <c r="R33" s="7">
        <v>538.60134999999991</v>
      </c>
      <c r="S33" s="7">
        <v>538.60134999999991</v>
      </c>
      <c r="T33" s="7">
        <v>538.60134999999991</v>
      </c>
      <c r="U33" s="7">
        <v>538.60134999999991</v>
      </c>
      <c r="V33" s="7">
        <v>538.60134999999991</v>
      </c>
    </row>
    <row r="34" spans="1:22" ht="12" customHeight="1">
      <c r="A34" s="30"/>
      <c r="B34" s="31" t="s">
        <v>29</v>
      </c>
      <c r="C34" s="7">
        <v>539.53805</v>
      </c>
      <c r="D34" s="7">
        <v>539.53805</v>
      </c>
      <c r="E34" s="7">
        <v>539.53805</v>
      </c>
      <c r="F34" s="7">
        <v>539.53805</v>
      </c>
      <c r="G34" s="7">
        <v>539.53805</v>
      </c>
      <c r="H34" s="7">
        <v>539.53805</v>
      </c>
      <c r="I34" s="7">
        <v>539.53805</v>
      </c>
      <c r="J34" s="7">
        <v>539.53805</v>
      </c>
      <c r="K34" s="7">
        <v>539.53805</v>
      </c>
      <c r="L34" s="7">
        <v>539.53805</v>
      </c>
      <c r="M34" s="7">
        <v>539.53805</v>
      </c>
      <c r="N34" s="7">
        <v>539.53805</v>
      </c>
      <c r="O34" s="7">
        <v>539.53805</v>
      </c>
      <c r="P34" s="7">
        <v>539.53805</v>
      </c>
      <c r="Q34" s="7">
        <v>539.53805</v>
      </c>
      <c r="R34" s="7">
        <v>539.53805</v>
      </c>
      <c r="S34" s="7">
        <v>539.53805</v>
      </c>
      <c r="T34" s="7">
        <v>539.53805</v>
      </c>
      <c r="U34" s="7">
        <v>539.53805</v>
      </c>
      <c r="V34" s="7">
        <v>539.53805</v>
      </c>
    </row>
    <row r="35" spans="1:22" ht="12" customHeight="1">
      <c r="A35" s="30"/>
      <c r="B35" s="31" t="s">
        <v>30</v>
      </c>
      <c r="C35" s="7">
        <v>509.09800000000001</v>
      </c>
      <c r="D35" s="7">
        <v>509.09800000000001</v>
      </c>
      <c r="E35" s="7">
        <v>509.09800000000001</v>
      </c>
      <c r="F35" s="7">
        <v>509.09800000000001</v>
      </c>
      <c r="G35" s="7">
        <v>509.09800000000001</v>
      </c>
      <c r="H35" s="7">
        <v>509.09800000000001</v>
      </c>
      <c r="I35" s="7">
        <v>509.09800000000001</v>
      </c>
      <c r="J35" s="7">
        <v>509.09800000000001</v>
      </c>
      <c r="K35" s="7">
        <v>509.09800000000001</v>
      </c>
      <c r="L35" s="7">
        <v>509.09800000000001</v>
      </c>
      <c r="M35" s="7">
        <v>509.09800000000001</v>
      </c>
      <c r="N35" s="7">
        <v>509.09800000000001</v>
      </c>
      <c r="O35" s="7">
        <v>509.09800000000001</v>
      </c>
      <c r="P35" s="7">
        <v>509.09800000000001</v>
      </c>
      <c r="Q35" s="7">
        <v>509.09800000000001</v>
      </c>
      <c r="R35" s="7">
        <v>509.09800000000001</v>
      </c>
      <c r="S35" s="7">
        <v>509.09800000000001</v>
      </c>
      <c r="T35" s="7">
        <v>509.09800000000001</v>
      </c>
      <c r="U35" s="7">
        <v>509.09800000000001</v>
      </c>
      <c r="V35" s="7">
        <v>509.09800000000001</v>
      </c>
    </row>
    <row r="36" spans="1:22" ht="12" customHeight="1">
      <c r="A36" s="30"/>
      <c r="B36" s="31" t="s">
        <v>31</v>
      </c>
      <c r="C36" s="7">
        <v>509.09800000000001</v>
      </c>
      <c r="D36" s="7">
        <v>509.09800000000001</v>
      </c>
      <c r="E36" s="7">
        <v>509.09800000000001</v>
      </c>
      <c r="F36" s="7">
        <v>509.09800000000001</v>
      </c>
      <c r="G36" s="7">
        <v>509.09800000000001</v>
      </c>
      <c r="H36" s="7">
        <v>509.09800000000001</v>
      </c>
      <c r="I36" s="7">
        <v>509.09800000000001</v>
      </c>
      <c r="J36" s="7">
        <v>509.09800000000001</v>
      </c>
      <c r="K36" s="7">
        <v>509.09800000000001</v>
      </c>
      <c r="L36" s="7">
        <v>509.09800000000001</v>
      </c>
      <c r="M36" s="7">
        <v>509.09800000000001</v>
      </c>
      <c r="N36" s="7">
        <v>509.09800000000001</v>
      </c>
      <c r="O36" s="7">
        <v>509.09800000000001</v>
      </c>
      <c r="P36" s="7">
        <v>509.09800000000001</v>
      </c>
      <c r="Q36" s="7">
        <v>509.09800000000001</v>
      </c>
      <c r="R36" s="7">
        <v>509.09800000000001</v>
      </c>
      <c r="S36" s="7">
        <v>509.09800000000001</v>
      </c>
      <c r="T36" s="7">
        <v>509.09800000000001</v>
      </c>
      <c r="U36" s="7">
        <v>509.09800000000001</v>
      </c>
      <c r="V36" s="7">
        <v>509.09800000000001</v>
      </c>
    </row>
    <row r="37" spans="1:22" ht="12" customHeight="1">
      <c r="A37" s="30"/>
      <c r="B37" s="31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ht="12" customHeight="1">
      <c r="A38" s="32" t="s">
        <v>14</v>
      </c>
      <c r="B38" s="33"/>
      <c r="C38" s="34">
        <f t="shared" ref="C38:V38" si="9">SUM(C39:C47)</f>
        <v>3848.1529999999993</v>
      </c>
      <c r="D38" s="34">
        <f t="shared" si="9"/>
        <v>3848.1529999999993</v>
      </c>
      <c r="E38" s="34">
        <f t="shared" si="9"/>
        <v>3848.1529999999993</v>
      </c>
      <c r="F38" s="34">
        <f t="shared" si="9"/>
        <v>3848.1529999999993</v>
      </c>
      <c r="G38" s="34">
        <f t="shared" si="9"/>
        <v>3848.1529999999993</v>
      </c>
      <c r="H38" s="34">
        <f t="shared" si="9"/>
        <v>3344.4799999999996</v>
      </c>
      <c r="I38" s="34">
        <f t="shared" si="9"/>
        <v>3344.4799999999996</v>
      </c>
      <c r="J38" s="34">
        <f t="shared" si="9"/>
        <v>3344.4799999999996</v>
      </c>
      <c r="K38" s="34">
        <f t="shared" si="9"/>
        <v>3344.4799999999996</v>
      </c>
      <c r="L38" s="34">
        <f t="shared" si="9"/>
        <v>3344.4799999999996</v>
      </c>
      <c r="M38" s="34">
        <f t="shared" si="9"/>
        <v>3344.4799999999996</v>
      </c>
      <c r="N38" s="34">
        <f t="shared" si="9"/>
        <v>3344.4799999999996</v>
      </c>
      <c r="O38" s="34">
        <f t="shared" si="9"/>
        <v>0</v>
      </c>
      <c r="P38" s="34">
        <f t="shared" si="9"/>
        <v>0</v>
      </c>
      <c r="Q38" s="34">
        <f t="shared" si="9"/>
        <v>0</v>
      </c>
      <c r="R38" s="34">
        <f t="shared" si="9"/>
        <v>0</v>
      </c>
      <c r="S38" s="34">
        <f t="shared" si="9"/>
        <v>0</v>
      </c>
      <c r="T38" s="34">
        <f t="shared" si="9"/>
        <v>0</v>
      </c>
      <c r="U38" s="34">
        <f t="shared" si="9"/>
        <v>0</v>
      </c>
      <c r="V38" s="34">
        <f t="shared" si="9"/>
        <v>0</v>
      </c>
    </row>
    <row r="39" spans="1:22" ht="12" customHeight="1">
      <c r="A39" s="30"/>
      <c r="B39" s="31" t="s">
        <v>32</v>
      </c>
      <c r="C39" s="7">
        <v>714</v>
      </c>
      <c r="D39" s="7">
        <v>714</v>
      </c>
      <c r="E39" s="7">
        <v>714</v>
      </c>
      <c r="F39" s="7">
        <v>714</v>
      </c>
      <c r="G39" s="7">
        <v>714</v>
      </c>
      <c r="H39" s="7">
        <v>714</v>
      </c>
      <c r="I39" s="7">
        <v>714</v>
      </c>
      <c r="J39" s="7">
        <v>714</v>
      </c>
      <c r="K39" s="7">
        <v>714</v>
      </c>
      <c r="L39" s="7">
        <v>714</v>
      </c>
      <c r="M39" s="7">
        <v>714</v>
      </c>
      <c r="N39" s="7">
        <v>714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</row>
    <row r="40" spans="1:22" ht="12" customHeight="1">
      <c r="A40" s="30"/>
      <c r="B40" s="31" t="s">
        <v>33</v>
      </c>
      <c r="C40" s="7">
        <v>718</v>
      </c>
      <c r="D40" s="7">
        <v>718</v>
      </c>
      <c r="E40" s="7">
        <v>718</v>
      </c>
      <c r="F40" s="7">
        <v>718</v>
      </c>
      <c r="G40" s="7">
        <v>718</v>
      </c>
      <c r="H40" s="7">
        <v>718</v>
      </c>
      <c r="I40" s="7">
        <v>718</v>
      </c>
      <c r="J40" s="7">
        <v>718</v>
      </c>
      <c r="K40" s="7">
        <v>718</v>
      </c>
      <c r="L40" s="7">
        <v>718</v>
      </c>
      <c r="M40" s="7">
        <v>718</v>
      </c>
      <c r="N40" s="7">
        <v>718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</row>
    <row r="41" spans="1:22" ht="12" customHeight="1">
      <c r="A41" s="30"/>
      <c r="B41" s="31" t="s">
        <v>34</v>
      </c>
      <c r="C41" s="7">
        <v>883</v>
      </c>
      <c r="D41" s="7">
        <v>883</v>
      </c>
      <c r="E41" s="7">
        <v>883</v>
      </c>
      <c r="F41" s="7">
        <v>883</v>
      </c>
      <c r="G41" s="7">
        <v>883</v>
      </c>
      <c r="H41" s="7">
        <v>883</v>
      </c>
      <c r="I41" s="7">
        <v>883</v>
      </c>
      <c r="J41" s="7">
        <v>883</v>
      </c>
      <c r="K41" s="7">
        <v>883</v>
      </c>
      <c r="L41" s="7">
        <v>883</v>
      </c>
      <c r="M41" s="7">
        <v>883</v>
      </c>
      <c r="N41" s="7">
        <v>883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</row>
    <row r="42" spans="1:22" ht="12" customHeight="1">
      <c r="A42" s="30"/>
      <c r="B42" s="31" t="s">
        <v>35</v>
      </c>
      <c r="C42" s="7">
        <v>885</v>
      </c>
      <c r="D42" s="7">
        <v>885</v>
      </c>
      <c r="E42" s="7">
        <v>885</v>
      </c>
      <c r="F42" s="7">
        <v>885</v>
      </c>
      <c r="G42" s="7">
        <v>885</v>
      </c>
      <c r="H42" s="7">
        <v>885</v>
      </c>
      <c r="I42" s="7">
        <v>885</v>
      </c>
      <c r="J42" s="7">
        <v>885</v>
      </c>
      <c r="K42" s="7">
        <v>885</v>
      </c>
      <c r="L42" s="7">
        <v>885</v>
      </c>
      <c r="M42" s="7">
        <v>885</v>
      </c>
      <c r="N42" s="7">
        <v>885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</row>
    <row r="43" spans="1:22" ht="12" customHeight="1">
      <c r="A43" s="30"/>
      <c r="B43" s="31" t="s">
        <v>36</v>
      </c>
      <c r="C43" s="7">
        <v>72.240000000000009</v>
      </c>
      <c r="D43" s="7">
        <v>72.240000000000009</v>
      </c>
      <c r="E43" s="7">
        <v>72.240000000000009</v>
      </c>
      <c r="F43" s="7">
        <v>72.240000000000009</v>
      </c>
      <c r="G43" s="7">
        <v>72.240000000000009</v>
      </c>
      <c r="H43" s="7">
        <v>72.240000000000009</v>
      </c>
      <c r="I43" s="7">
        <v>72.240000000000009</v>
      </c>
      <c r="J43" s="7">
        <v>72.240000000000009</v>
      </c>
      <c r="K43" s="7">
        <v>72.240000000000009</v>
      </c>
      <c r="L43" s="7">
        <v>72.240000000000009</v>
      </c>
      <c r="M43" s="7">
        <v>72.240000000000009</v>
      </c>
      <c r="N43" s="7">
        <v>72.240000000000009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</row>
    <row r="44" spans="1:22" ht="12" customHeight="1">
      <c r="A44" s="30"/>
      <c r="B44" s="31" t="s">
        <v>37</v>
      </c>
      <c r="C44" s="7">
        <v>72.240000000000009</v>
      </c>
      <c r="D44" s="7">
        <v>72.240000000000009</v>
      </c>
      <c r="E44" s="7">
        <v>72.240000000000009</v>
      </c>
      <c r="F44" s="7">
        <v>72.240000000000009</v>
      </c>
      <c r="G44" s="7">
        <v>72.240000000000009</v>
      </c>
      <c r="H44" s="7">
        <v>72.240000000000009</v>
      </c>
      <c r="I44" s="7">
        <v>72.240000000000009</v>
      </c>
      <c r="J44" s="7">
        <v>72.240000000000009</v>
      </c>
      <c r="K44" s="7">
        <v>72.240000000000009</v>
      </c>
      <c r="L44" s="7">
        <v>72.240000000000009</v>
      </c>
      <c r="M44" s="7">
        <v>72.240000000000009</v>
      </c>
      <c r="N44" s="7">
        <v>72.240000000000009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</row>
    <row r="45" spans="1:22" ht="12" customHeight="1">
      <c r="A45" s="30"/>
      <c r="B45" s="31" t="s">
        <v>38</v>
      </c>
      <c r="C45" s="7">
        <v>503.673</v>
      </c>
      <c r="D45" s="7">
        <v>503.673</v>
      </c>
      <c r="E45" s="7">
        <v>503.673</v>
      </c>
      <c r="F45" s="7">
        <v>503.673</v>
      </c>
      <c r="G45" s="7">
        <v>503.673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</row>
    <row r="46" spans="1:22" ht="12" customHeight="1">
      <c r="A46" s="30"/>
      <c r="B46" s="31" t="s">
        <v>39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</row>
    <row r="47" spans="1:22" ht="12" customHeight="1">
      <c r="A47" s="30"/>
      <c r="B47" s="31" t="s">
        <v>40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</row>
    <row r="48" spans="1:22" ht="12" customHeight="1">
      <c r="A48" s="30"/>
      <c r="B48" s="31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12" customHeight="1">
      <c r="A49" s="32" t="s">
        <v>15</v>
      </c>
      <c r="B49" s="33"/>
      <c r="C49" s="34">
        <f t="shared" ref="C49:V49" si="10">SUM(C50:C54)</f>
        <v>3869.2</v>
      </c>
      <c r="D49" s="34">
        <f t="shared" si="10"/>
        <v>3898.2</v>
      </c>
      <c r="E49" s="34">
        <f t="shared" si="10"/>
        <v>3898.2</v>
      </c>
      <c r="F49" s="34">
        <f t="shared" si="10"/>
        <v>3898.2</v>
      </c>
      <c r="G49" s="34">
        <f t="shared" si="10"/>
        <v>3898.2</v>
      </c>
      <c r="H49" s="34">
        <f t="shared" si="10"/>
        <v>3898.2</v>
      </c>
      <c r="I49" s="34">
        <f t="shared" si="10"/>
        <v>3898.2</v>
      </c>
      <c r="J49" s="34">
        <f t="shared" si="10"/>
        <v>3898.2</v>
      </c>
      <c r="K49" s="34">
        <f t="shared" si="10"/>
        <v>3898.2</v>
      </c>
      <c r="L49" s="34">
        <f t="shared" si="10"/>
        <v>3898.2</v>
      </c>
      <c r="M49" s="34">
        <f t="shared" si="10"/>
        <v>3898.2</v>
      </c>
      <c r="N49" s="34">
        <f t="shared" si="10"/>
        <v>3898.2</v>
      </c>
      <c r="O49" s="34">
        <f t="shared" si="10"/>
        <v>3898.2</v>
      </c>
      <c r="P49" s="34">
        <f t="shared" si="10"/>
        <v>3898.2</v>
      </c>
      <c r="Q49" s="34">
        <f t="shared" si="10"/>
        <v>3898.2</v>
      </c>
      <c r="R49" s="34">
        <f t="shared" si="10"/>
        <v>3898.2</v>
      </c>
      <c r="S49" s="34">
        <f t="shared" si="10"/>
        <v>3898.2</v>
      </c>
      <c r="T49" s="34">
        <f t="shared" si="10"/>
        <v>3898.2</v>
      </c>
      <c r="U49" s="34">
        <f t="shared" si="10"/>
        <v>3898.2</v>
      </c>
      <c r="V49" s="34">
        <f t="shared" si="10"/>
        <v>3898.2</v>
      </c>
    </row>
    <row r="50" spans="1:22" ht="12" customHeight="1">
      <c r="A50" s="30"/>
      <c r="B50" s="31" t="s">
        <v>41</v>
      </c>
      <c r="C50" s="7">
        <v>864</v>
      </c>
      <c r="D50" s="7">
        <v>864</v>
      </c>
      <c r="E50" s="7">
        <v>864</v>
      </c>
      <c r="F50" s="7">
        <v>864</v>
      </c>
      <c r="G50" s="7">
        <v>864</v>
      </c>
      <c r="H50" s="7">
        <v>864</v>
      </c>
      <c r="I50" s="7">
        <v>864</v>
      </c>
      <c r="J50" s="7">
        <v>864</v>
      </c>
      <c r="K50" s="7">
        <v>864</v>
      </c>
      <c r="L50" s="7">
        <v>864</v>
      </c>
      <c r="M50" s="7">
        <v>864</v>
      </c>
      <c r="N50" s="7">
        <v>864</v>
      </c>
      <c r="O50" s="7">
        <v>864</v>
      </c>
      <c r="P50" s="7">
        <v>864</v>
      </c>
      <c r="Q50" s="7">
        <v>864</v>
      </c>
      <c r="R50" s="7">
        <v>864</v>
      </c>
      <c r="S50" s="7">
        <v>864</v>
      </c>
      <c r="T50" s="7">
        <v>864</v>
      </c>
      <c r="U50" s="7">
        <v>864</v>
      </c>
      <c r="V50" s="7">
        <v>864</v>
      </c>
    </row>
    <row r="51" spans="1:22" ht="12" customHeight="1">
      <c r="A51" s="30"/>
      <c r="B51" s="31" t="s">
        <v>42</v>
      </c>
      <c r="C51" s="7">
        <v>854</v>
      </c>
      <c r="D51" s="7">
        <v>854</v>
      </c>
      <c r="E51" s="7">
        <v>854</v>
      </c>
      <c r="F51" s="7">
        <v>854</v>
      </c>
      <c r="G51" s="7">
        <v>854</v>
      </c>
      <c r="H51" s="7">
        <v>854</v>
      </c>
      <c r="I51" s="7">
        <v>854</v>
      </c>
      <c r="J51" s="7">
        <v>854</v>
      </c>
      <c r="K51" s="7">
        <v>854</v>
      </c>
      <c r="L51" s="7">
        <v>854</v>
      </c>
      <c r="M51" s="7">
        <v>854</v>
      </c>
      <c r="N51" s="7">
        <v>854</v>
      </c>
      <c r="O51" s="7">
        <v>854</v>
      </c>
      <c r="P51" s="7">
        <v>854</v>
      </c>
      <c r="Q51" s="7">
        <v>854</v>
      </c>
      <c r="R51" s="7">
        <v>854</v>
      </c>
      <c r="S51" s="7">
        <v>854</v>
      </c>
      <c r="T51" s="7">
        <v>854</v>
      </c>
      <c r="U51" s="7">
        <v>854</v>
      </c>
      <c r="V51" s="7">
        <v>854</v>
      </c>
    </row>
    <row r="52" spans="1:22" ht="12" customHeight="1">
      <c r="A52" s="30"/>
      <c r="B52" s="31" t="s">
        <v>43</v>
      </c>
      <c r="C52" s="7">
        <v>811</v>
      </c>
      <c r="D52" s="7">
        <v>840</v>
      </c>
      <c r="E52" s="7">
        <v>840</v>
      </c>
      <c r="F52" s="7">
        <v>840</v>
      </c>
      <c r="G52" s="7">
        <v>840</v>
      </c>
      <c r="H52" s="7">
        <v>840</v>
      </c>
      <c r="I52" s="7">
        <v>840</v>
      </c>
      <c r="J52" s="7">
        <v>840</v>
      </c>
      <c r="K52" s="7">
        <v>840</v>
      </c>
      <c r="L52" s="7">
        <v>840</v>
      </c>
      <c r="M52" s="7">
        <v>840</v>
      </c>
      <c r="N52" s="7">
        <v>840</v>
      </c>
      <c r="O52" s="7">
        <v>840</v>
      </c>
      <c r="P52" s="7">
        <v>840</v>
      </c>
      <c r="Q52" s="7">
        <v>840</v>
      </c>
      <c r="R52" s="7">
        <v>840</v>
      </c>
      <c r="S52" s="7">
        <v>840</v>
      </c>
      <c r="T52" s="7">
        <v>840</v>
      </c>
      <c r="U52" s="7">
        <v>840</v>
      </c>
      <c r="V52" s="7">
        <v>840</v>
      </c>
    </row>
    <row r="53" spans="1:22" ht="12" customHeight="1">
      <c r="A53" s="30"/>
      <c r="B53" s="31" t="s">
        <v>44</v>
      </c>
      <c r="C53" s="7">
        <v>670.1</v>
      </c>
      <c r="D53" s="7">
        <v>670.1</v>
      </c>
      <c r="E53" s="7">
        <v>670.1</v>
      </c>
      <c r="F53" s="7">
        <v>670.1</v>
      </c>
      <c r="G53" s="7">
        <v>670.1</v>
      </c>
      <c r="H53" s="7">
        <v>670.1</v>
      </c>
      <c r="I53" s="7">
        <v>670.1</v>
      </c>
      <c r="J53" s="7">
        <v>670.1</v>
      </c>
      <c r="K53" s="7">
        <v>670.1</v>
      </c>
      <c r="L53" s="7">
        <v>670.1</v>
      </c>
      <c r="M53" s="7">
        <v>670.1</v>
      </c>
      <c r="N53" s="7">
        <v>670.1</v>
      </c>
      <c r="O53" s="7">
        <v>670.1</v>
      </c>
      <c r="P53" s="7">
        <v>670.1</v>
      </c>
      <c r="Q53" s="7">
        <v>670.1</v>
      </c>
      <c r="R53" s="7">
        <v>670.1</v>
      </c>
      <c r="S53" s="7">
        <v>670.1</v>
      </c>
      <c r="T53" s="7">
        <v>670.1</v>
      </c>
      <c r="U53" s="7">
        <v>670.1</v>
      </c>
      <c r="V53" s="7">
        <v>670.1</v>
      </c>
    </row>
    <row r="54" spans="1:22" ht="12" customHeight="1">
      <c r="A54" s="30"/>
      <c r="B54" s="31" t="s">
        <v>45</v>
      </c>
      <c r="C54" s="7">
        <v>670.09999999999991</v>
      </c>
      <c r="D54" s="7">
        <v>670.09999999999991</v>
      </c>
      <c r="E54" s="7">
        <v>670.09999999999991</v>
      </c>
      <c r="F54" s="7">
        <v>670.09999999999991</v>
      </c>
      <c r="G54" s="7">
        <v>670.09999999999991</v>
      </c>
      <c r="H54" s="7">
        <v>670.09999999999991</v>
      </c>
      <c r="I54" s="7">
        <v>670.09999999999991</v>
      </c>
      <c r="J54" s="7">
        <v>670.09999999999991</v>
      </c>
      <c r="K54" s="7">
        <v>670.09999999999991</v>
      </c>
      <c r="L54" s="7">
        <v>670.09999999999991</v>
      </c>
      <c r="M54" s="7">
        <v>670.09999999999991</v>
      </c>
      <c r="N54" s="7">
        <v>670.09999999999991</v>
      </c>
      <c r="O54" s="7">
        <v>670.09999999999991</v>
      </c>
      <c r="P54" s="7">
        <v>670.09999999999991</v>
      </c>
      <c r="Q54" s="7">
        <v>670.09999999999991</v>
      </c>
      <c r="R54" s="7">
        <v>670.09999999999991</v>
      </c>
      <c r="S54" s="7">
        <v>670.09999999999991</v>
      </c>
      <c r="T54" s="7">
        <v>670.09999999999991</v>
      </c>
      <c r="U54" s="7">
        <v>670.09999999999991</v>
      </c>
      <c r="V54" s="7">
        <v>670.09999999999991</v>
      </c>
    </row>
    <row r="55" spans="1:22" ht="12" customHeight="1">
      <c r="A55" s="30"/>
      <c r="B55" s="31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ht="12" customHeight="1">
      <c r="A56" s="32" t="s">
        <v>16</v>
      </c>
      <c r="B56" s="33"/>
      <c r="C56" s="34">
        <f t="shared" ref="C56:V56" si="11">SUM(C57:C62)</f>
        <v>1108.107</v>
      </c>
      <c r="D56" s="34">
        <f t="shared" si="11"/>
        <v>1108.107</v>
      </c>
      <c r="E56" s="34">
        <f t="shared" si="11"/>
        <v>1108.107</v>
      </c>
      <c r="F56" s="34">
        <f t="shared" si="11"/>
        <v>1108.107</v>
      </c>
      <c r="G56" s="34">
        <f t="shared" si="11"/>
        <v>1108.107</v>
      </c>
      <c r="H56" s="34">
        <f t="shared" si="11"/>
        <v>648.43100000000004</v>
      </c>
      <c r="I56" s="34">
        <f t="shared" si="11"/>
        <v>648.43100000000004</v>
      </c>
      <c r="J56" s="34">
        <f t="shared" si="11"/>
        <v>648.43100000000004</v>
      </c>
      <c r="K56" s="34">
        <f t="shared" si="11"/>
        <v>648.43100000000004</v>
      </c>
      <c r="L56" s="34">
        <f t="shared" si="11"/>
        <v>648.43100000000004</v>
      </c>
      <c r="M56" s="34">
        <f t="shared" si="11"/>
        <v>648.43100000000004</v>
      </c>
      <c r="N56" s="34">
        <f t="shared" si="11"/>
        <v>0</v>
      </c>
      <c r="O56" s="34">
        <f t="shared" si="11"/>
        <v>0</v>
      </c>
      <c r="P56" s="34">
        <f t="shared" si="11"/>
        <v>0</v>
      </c>
      <c r="Q56" s="34">
        <f t="shared" si="11"/>
        <v>0</v>
      </c>
      <c r="R56" s="34">
        <f t="shared" si="11"/>
        <v>0</v>
      </c>
      <c r="S56" s="34">
        <f t="shared" si="11"/>
        <v>0</v>
      </c>
      <c r="T56" s="34">
        <f t="shared" si="11"/>
        <v>0</v>
      </c>
      <c r="U56" s="34">
        <f t="shared" si="11"/>
        <v>0</v>
      </c>
      <c r="V56" s="34">
        <f t="shared" si="11"/>
        <v>0</v>
      </c>
    </row>
    <row r="57" spans="1:22" ht="12" customHeight="1">
      <c r="A57" s="30"/>
      <c r="B57" s="31" t="s">
        <v>46</v>
      </c>
      <c r="C57" s="7">
        <v>127</v>
      </c>
      <c r="D57" s="7">
        <v>127</v>
      </c>
      <c r="E57" s="7">
        <v>127</v>
      </c>
      <c r="F57" s="7">
        <v>127</v>
      </c>
      <c r="G57" s="7">
        <v>127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</row>
    <row r="58" spans="1:22" ht="12" customHeight="1">
      <c r="A58" s="30"/>
      <c r="B58" s="31" t="s">
        <v>47</v>
      </c>
      <c r="C58" s="7">
        <v>128</v>
      </c>
      <c r="D58" s="7">
        <v>128</v>
      </c>
      <c r="E58" s="7">
        <v>128</v>
      </c>
      <c r="F58" s="7">
        <v>128</v>
      </c>
      <c r="G58" s="7">
        <v>128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</row>
    <row r="59" spans="1:22" ht="12" customHeight="1">
      <c r="A59" s="30"/>
      <c r="B59" s="31" t="s">
        <v>48</v>
      </c>
      <c r="C59" s="7">
        <v>102.027</v>
      </c>
      <c r="D59" s="7">
        <v>102.027</v>
      </c>
      <c r="E59" s="7">
        <v>102.027</v>
      </c>
      <c r="F59" s="7">
        <v>102.027</v>
      </c>
      <c r="G59" s="7">
        <v>102.027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</row>
    <row r="60" spans="1:22" ht="12" customHeight="1">
      <c r="A60" s="30"/>
      <c r="B60" s="31" t="s">
        <v>49</v>
      </c>
      <c r="C60" s="7">
        <v>102.649</v>
      </c>
      <c r="D60" s="7">
        <v>102.649</v>
      </c>
      <c r="E60" s="7">
        <v>102.649</v>
      </c>
      <c r="F60" s="7">
        <v>102.649</v>
      </c>
      <c r="G60" s="7">
        <v>102.649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</row>
    <row r="61" spans="1:22" ht="12" customHeight="1">
      <c r="A61" s="30"/>
      <c r="B61" s="31" t="s">
        <v>50</v>
      </c>
      <c r="C61" s="7">
        <v>322.74900000000002</v>
      </c>
      <c r="D61" s="7">
        <v>322.74900000000002</v>
      </c>
      <c r="E61" s="7">
        <v>322.74900000000002</v>
      </c>
      <c r="F61" s="7">
        <v>322.74900000000002</v>
      </c>
      <c r="G61" s="7">
        <v>322.74900000000002</v>
      </c>
      <c r="H61" s="7">
        <v>322.74900000000002</v>
      </c>
      <c r="I61" s="7">
        <v>322.74900000000002</v>
      </c>
      <c r="J61" s="7">
        <v>322.74900000000002</v>
      </c>
      <c r="K61" s="7">
        <v>322.74900000000002</v>
      </c>
      <c r="L61" s="7">
        <v>322.74900000000002</v>
      </c>
      <c r="M61" s="7">
        <v>322.74900000000002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</row>
    <row r="62" spans="1:22" ht="12" customHeight="1">
      <c r="A62" s="30"/>
      <c r="B62" s="31" t="s">
        <v>51</v>
      </c>
      <c r="C62" s="7">
        <v>325.68200000000002</v>
      </c>
      <c r="D62" s="7">
        <v>325.68200000000002</v>
      </c>
      <c r="E62" s="7">
        <v>325.68200000000002</v>
      </c>
      <c r="F62" s="7">
        <v>325.68200000000002</v>
      </c>
      <c r="G62" s="7">
        <v>325.68200000000002</v>
      </c>
      <c r="H62" s="7">
        <v>325.68200000000002</v>
      </c>
      <c r="I62" s="7">
        <v>325.68200000000002</v>
      </c>
      <c r="J62" s="7">
        <v>325.68200000000002</v>
      </c>
      <c r="K62" s="7">
        <v>325.68200000000002</v>
      </c>
      <c r="L62" s="7">
        <v>325.68200000000002</v>
      </c>
      <c r="M62" s="7">
        <v>325.68200000000002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</row>
    <row r="63" spans="1:22" ht="12" customHeight="1">
      <c r="A63" s="30"/>
      <c r="B63" s="31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ht="12" customHeight="1">
      <c r="A64" s="32" t="s">
        <v>17</v>
      </c>
      <c r="B64" s="33"/>
      <c r="C64" s="34">
        <f t="shared" ref="C64:V64" si="12">SUM(C65:C96)</f>
        <v>1524.3769999999997</v>
      </c>
      <c r="D64" s="34">
        <f t="shared" si="12"/>
        <v>1524.3769999999997</v>
      </c>
      <c r="E64" s="34">
        <f t="shared" si="12"/>
        <v>1524.3769999999997</v>
      </c>
      <c r="F64" s="34">
        <f t="shared" si="12"/>
        <v>1524.3769999999997</v>
      </c>
      <c r="G64" s="34">
        <f t="shared" si="12"/>
        <v>1524.3769999999997</v>
      </c>
      <c r="H64" s="34">
        <f t="shared" si="12"/>
        <v>1516.6749999999997</v>
      </c>
      <c r="I64" s="34">
        <f t="shared" si="12"/>
        <v>1516.6749999999997</v>
      </c>
      <c r="J64" s="34">
        <f t="shared" si="12"/>
        <v>1516.6749999999997</v>
      </c>
      <c r="K64" s="34">
        <f t="shared" si="12"/>
        <v>1516.6749999999997</v>
      </c>
      <c r="L64" s="34">
        <f t="shared" si="12"/>
        <v>1516.6749999999997</v>
      </c>
      <c r="M64" s="34">
        <f t="shared" si="12"/>
        <v>1516.6749999999997</v>
      </c>
      <c r="N64" s="34">
        <f t="shared" si="12"/>
        <v>1516.6749999999997</v>
      </c>
      <c r="O64" s="34">
        <f t="shared" si="12"/>
        <v>1516.6749999999997</v>
      </c>
      <c r="P64" s="34">
        <f t="shared" si="12"/>
        <v>1516.6749999999997</v>
      </c>
      <c r="Q64" s="34">
        <f t="shared" si="12"/>
        <v>1516.6749999999997</v>
      </c>
      <c r="R64" s="34">
        <f t="shared" si="12"/>
        <v>1516.6749999999997</v>
      </c>
      <c r="S64" s="34">
        <f t="shared" si="12"/>
        <v>1516.6749999999997</v>
      </c>
      <c r="T64" s="34">
        <f t="shared" si="12"/>
        <v>1516.6749999999997</v>
      </c>
      <c r="U64" s="34">
        <f t="shared" si="12"/>
        <v>1516.6749999999997</v>
      </c>
      <c r="V64" s="34">
        <f t="shared" si="12"/>
        <v>1516.6749999999997</v>
      </c>
    </row>
    <row r="65" spans="1:22" ht="12" customHeight="1">
      <c r="A65" s="30"/>
      <c r="B65" s="31" t="s">
        <v>52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</row>
    <row r="66" spans="1:22" ht="12" customHeight="1">
      <c r="A66" s="30"/>
      <c r="B66" s="31" t="s">
        <v>53</v>
      </c>
      <c r="C66" s="7">
        <v>7.702</v>
      </c>
      <c r="D66" s="7">
        <v>7.702</v>
      </c>
      <c r="E66" s="7">
        <v>7.702</v>
      </c>
      <c r="F66" s="7">
        <v>7.702</v>
      </c>
      <c r="G66" s="7">
        <v>7.702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</row>
    <row r="67" spans="1:22" ht="12" customHeight="1">
      <c r="A67" s="30"/>
      <c r="B67" s="31" t="s">
        <v>54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</row>
    <row r="68" spans="1:22" ht="12" customHeight="1">
      <c r="A68" s="30"/>
      <c r="B68" s="31" t="s">
        <v>55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</row>
    <row r="69" spans="1:22" ht="12" customHeight="1">
      <c r="A69" s="30"/>
      <c r="B69" s="31" t="s">
        <v>56</v>
      </c>
      <c r="C69" s="7">
        <v>82.2</v>
      </c>
      <c r="D69" s="7">
        <v>82.2</v>
      </c>
      <c r="E69" s="7">
        <v>82.2</v>
      </c>
      <c r="F69" s="7">
        <v>82.2</v>
      </c>
      <c r="G69" s="7">
        <v>82.2</v>
      </c>
      <c r="H69" s="7">
        <v>82.2</v>
      </c>
      <c r="I69" s="7">
        <v>82.2</v>
      </c>
      <c r="J69" s="7">
        <v>82.2</v>
      </c>
      <c r="K69" s="7">
        <v>82.2</v>
      </c>
      <c r="L69" s="7">
        <v>82.2</v>
      </c>
      <c r="M69" s="7">
        <v>82.2</v>
      </c>
      <c r="N69" s="7">
        <v>82.2</v>
      </c>
      <c r="O69" s="7">
        <v>82.2</v>
      </c>
      <c r="P69" s="7">
        <v>82.2</v>
      </c>
      <c r="Q69" s="7">
        <v>82.2</v>
      </c>
      <c r="R69" s="7">
        <v>82.2</v>
      </c>
      <c r="S69" s="7">
        <v>82.2</v>
      </c>
      <c r="T69" s="7">
        <v>82.2</v>
      </c>
      <c r="U69" s="7">
        <v>82.2</v>
      </c>
      <c r="V69" s="7">
        <v>82.2</v>
      </c>
    </row>
    <row r="70" spans="1:22" ht="12" customHeight="1">
      <c r="A70" s="30"/>
      <c r="B70" s="31" t="s">
        <v>57</v>
      </c>
      <c r="C70" s="7">
        <v>82.2</v>
      </c>
      <c r="D70" s="7">
        <v>82.2</v>
      </c>
      <c r="E70" s="7">
        <v>82.2</v>
      </c>
      <c r="F70" s="7">
        <v>82.2</v>
      </c>
      <c r="G70" s="7">
        <v>82.2</v>
      </c>
      <c r="H70" s="7">
        <v>82.2</v>
      </c>
      <c r="I70" s="7">
        <v>82.2</v>
      </c>
      <c r="J70" s="7">
        <v>82.2</v>
      </c>
      <c r="K70" s="7">
        <v>82.2</v>
      </c>
      <c r="L70" s="7">
        <v>82.2</v>
      </c>
      <c r="M70" s="7">
        <v>82.2</v>
      </c>
      <c r="N70" s="7">
        <v>82.2</v>
      </c>
      <c r="O70" s="7">
        <v>82.2</v>
      </c>
      <c r="P70" s="7">
        <v>82.2</v>
      </c>
      <c r="Q70" s="7">
        <v>82.2</v>
      </c>
      <c r="R70" s="7">
        <v>82.2</v>
      </c>
      <c r="S70" s="7">
        <v>82.2</v>
      </c>
      <c r="T70" s="7">
        <v>82.2</v>
      </c>
      <c r="U70" s="7">
        <v>82.2</v>
      </c>
      <c r="V70" s="7">
        <v>82.2</v>
      </c>
    </row>
    <row r="71" spans="1:22" ht="12" customHeight="1">
      <c r="A71" s="30"/>
      <c r="B71" s="31" t="s">
        <v>58</v>
      </c>
      <c r="C71" s="7">
        <v>82.2</v>
      </c>
      <c r="D71" s="7">
        <v>82.2</v>
      </c>
      <c r="E71" s="7">
        <v>82.2</v>
      </c>
      <c r="F71" s="7">
        <v>82.2</v>
      </c>
      <c r="G71" s="7">
        <v>82.2</v>
      </c>
      <c r="H71" s="7">
        <v>82.2</v>
      </c>
      <c r="I71" s="7">
        <v>82.2</v>
      </c>
      <c r="J71" s="7">
        <v>82.2</v>
      </c>
      <c r="K71" s="7">
        <v>82.2</v>
      </c>
      <c r="L71" s="7">
        <v>82.2</v>
      </c>
      <c r="M71" s="7">
        <v>82.2</v>
      </c>
      <c r="N71" s="7">
        <v>82.2</v>
      </c>
      <c r="O71" s="7">
        <v>82.2</v>
      </c>
      <c r="P71" s="7">
        <v>82.2</v>
      </c>
      <c r="Q71" s="7">
        <v>82.2</v>
      </c>
      <c r="R71" s="7">
        <v>82.2</v>
      </c>
      <c r="S71" s="7">
        <v>82.2</v>
      </c>
      <c r="T71" s="7">
        <v>82.2</v>
      </c>
      <c r="U71" s="7">
        <v>82.2</v>
      </c>
      <c r="V71" s="7">
        <v>82.2</v>
      </c>
    </row>
    <row r="72" spans="1:22" ht="12" customHeight="1">
      <c r="A72" s="30"/>
      <c r="B72" s="31" t="s">
        <v>59</v>
      </c>
      <c r="C72" s="7">
        <v>82.2</v>
      </c>
      <c r="D72" s="7">
        <v>82.2</v>
      </c>
      <c r="E72" s="7">
        <v>82.2</v>
      </c>
      <c r="F72" s="7">
        <v>82.2</v>
      </c>
      <c r="G72" s="7">
        <v>82.2</v>
      </c>
      <c r="H72" s="7">
        <v>82.2</v>
      </c>
      <c r="I72" s="7">
        <v>82.2</v>
      </c>
      <c r="J72" s="7">
        <v>82.2</v>
      </c>
      <c r="K72" s="7">
        <v>82.2</v>
      </c>
      <c r="L72" s="7">
        <v>82.2</v>
      </c>
      <c r="M72" s="7">
        <v>82.2</v>
      </c>
      <c r="N72" s="7">
        <v>82.2</v>
      </c>
      <c r="O72" s="7">
        <v>82.2</v>
      </c>
      <c r="P72" s="7">
        <v>82.2</v>
      </c>
      <c r="Q72" s="7">
        <v>82.2</v>
      </c>
      <c r="R72" s="7">
        <v>82.2</v>
      </c>
      <c r="S72" s="7">
        <v>82.2</v>
      </c>
      <c r="T72" s="7">
        <v>82.2</v>
      </c>
      <c r="U72" s="7">
        <v>82.2</v>
      </c>
      <c r="V72" s="7">
        <v>82.2</v>
      </c>
    </row>
    <row r="73" spans="1:22" ht="12" customHeight="1">
      <c r="A73" s="30"/>
      <c r="B73" s="31" t="s">
        <v>60</v>
      </c>
      <c r="C73" s="7">
        <v>82.2</v>
      </c>
      <c r="D73" s="7">
        <v>82.2</v>
      </c>
      <c r="E73" s="7">
        <v>82.2</v>
      </c>
      <c r="F73" s="7">
        <v>82.2</v>
      </c>
      <c r="G73" s="7">
        <v>82.2</v>
      </c>
      <c r="H73" s="7">
        <v>82.2</v>
      </c>
      <c r="I73" s="7">
        <v>82.2</v>
      </c>
      <c r="J73" s="7">
        <v>82.2</v>
      </c>
      <c r="K73" s="7">
        <v>82.2</v>
      </c>
      <c r="L73" s="7">
        <v>82.2</v>
      </c>
      <c r="M73" s="7">
        <v>82.2</v>
      </c>
      <c r="N73" s="7">
        <v>82.2</v>
      </c>
      <c r="O73" s="7">
        <v>82.2</v>
      </c>
      <c r="P73" s="7">
        <v>82.2</v>
      </c>
      <c r="Q73" s="7">
        <v>82.2</v>
      </c>
      <c r="R73" s="7">
        <v>82.2</v>
      </c>
      <c r="S73" s="7">
        <v>82.2</v>
      </c>
      <c r="T73" s="7">
        <v>82.2</v>
      </c>
      <c r="U73" s="7">
        <v>82.2</v>
      </c>
      <c r="V73" s="7">
        <v>82.2</v>
      </c>
    </row>
    <row r="74" spans="1:22" ht="12" customHeight="1">
      <c r="A74" s="30"/>
      <c r="B74" s="31" t="s">
        <v>61</v>
      </c>
      <c r="C74" s="7">
        <v>82.2</v>
      </c>
      <c r="D74" s="7">
        <v>82.2</v>
      </c>
      <c r="E74" s="7">
        <v>82.2</v>
      </c>
      <c r="F74" s="7">
        <v>82.2</v>
      </c>
      <c r="G74" s="7">
        <v>82.2</v>
      </c>
      <c r="H74" s="7">
        <v>82.2</v>
      </c>
      <c r="I74" s="7">
        <v>82.2</v>
      </c>
      <c r="J74" s="7">
        <v>82.2</v>
      </c>
      <c r="K74" s="7">
        <v>82.2</v>
      </c>
      <c r="L74" s="7">
        <v>82.2</v>
      </c>
      <c r="M74" s="7">
        <v>82.2</v>
      </c>
      <c r="N74" s="7">
        <v>82.2</v>
      </c>
      <c r="O74" s="7">
        <v>82.2</v>
      </c>
      <c r="P74" s="7">
        <v>82.2</v>
      </c>
      <c r="Q74" s="7">
        <v>82.2</v>
      </c>
      <c r="R74" s="7">
        <v>82.2</v>
      </c>
      <c r="S74" s="7">
        <v>82.2</v>
      </c>
      <c r="T74" s="7">
        <v>82.2</v>
      </c>
      <c r="U74" s="7">
        <v>82.2</v>
      </c>
      <c r="V74" s="7">
        <v>82.2</v>
      </c>
    </row>
    <row r="75" spans="1:22" ht="12" customHeight="1">
      <c r="A75" s="30"/>
      <c r="B75" s="31" t="s">
        <v>62</v>
      </c>
      <c r="C75" s="7">
        <v>82.2</v>
      </c>
      <c r="D75" s="7">
        <v>82.2</v>
      </c>
      <c r="E75" s="7">
        <v>82.2</v>
      </c>
      <c r="F75" s="7">
        <v>82.2</v>
      </c>
      <c r="G75" s="7">
        <v>82.2</v>
      </c>
      <c r="H75" s="7">
        <v>82.2</v>
      </c>
      <c r="I75" s="7">
        <v>82.2</v>
      </c>
      <c r="J75" s="7">
        <v>82.2</v>
      </c>
      <c r="K75" s="7">
        <v>82.2</v>
      </c>
      <c r="L75" s="7">
        <v>82.2</v>
      </c>
      <c r="M75" s="7">
        <v>82.2</v>
      </c>
      <c r="N75" s="7">
        <v>82.2</v>
      </c>
      <c r="O75" s="7">
        <v>82.2</v>
      </c>
      <c r="P75" s="7">
        <v>82.2</v>
      </c>
      <c r="Q75" s="7">
        <v>82.2</v>
      </c>
      <c r="R75" s="7">
        <v>82.2</v>
      </c>
      <c r="S75" s="7">
        <v>82.2</v>
      </c>
      <c r="T75" s="7">
        <v>82.2</v>
      </c>
      <c r="U75" s="7">
        <v>82.2</v>
      </c>
      <c r="V75" s="7">
        <v>82.2</v>
      </c>
    </row>
    <row r="76" spans="1:22" ht="12" customHeight="1">
      <c r="A76" s="30"/>
      <c r="B76" s="31" t="s">
        <v>63</v>
      </c>
      <c r="C76" s="7">
        <v>82.2</v>
      </c>
      <c r="D76" s="7">
        <v>82.2</v>
      </c>
      <c r="E76" s="7">
        <v>82.2</v>
      </c>
      <c r="F76" s="7">
        <v>82.2</v>
      </c>
      <c r="G76" s="7">
        <v>82.2</v>
      </c>
      <c r="H76" s="7">
        <v>82.2</v>
      </c>
      <c r="I76" s="7">
        <v>82.2</v>
      </c>
      <c r="J76" s="7">
        <v>82.2</v>
      </c>
      <c r="K76" s="7">
        <v>82.2</v>
      </c>
      <c r="L76" s="7">
        <v>82.2</v>
      </c>
      <c r="M76" s="7">
        <v>82.2</v>
      </c>
      <c r="N76" s="7">
        <v>82.2</v>
      </c>
      <c r="O76" s="7">
        <v>82.2</v>
      </c>
      <c r="P76" s="7">
        <v>82.2</v>
      </c>
      <c r="Q76" s="7">
        <v>82.2</v>
      </c>
      <c r="R76" s="7">
        <v>82.2</v>
      </c>
      <c r="S76" s="7">
        <v>82.2</v>
      </c>
      <c r="T76" s="7">
        <v>82.2</v>
      </c>
      <c r="U76" s="7">
        <v>82.2</v>
      </c>
      <c r="V76" s="7">
        <v>82.2</v>
      </c>
    </row>
    <row r="77" spans="1:22" ht="12" customHeight="1">
      <c r="A77" s="30"/>
      <c r="B77" s="31" t="s">
        <v>64</v>
      </c>
      <c r="C77" s="7">
        <v>44.427999999999997</v>
      </c>
      <c r="D77" s="7">
        <v>44.427999999999997</v>
      </c>
      <c r="E77" s="7">
        <v>44.427999999999997</v>
      </c>
      <c r="F77" s="7">
        <v>44.427999999999997</v>
      </c>
      <c r="G77" s="7">
        <v>44.427999999999997</v>
      </c>
      <c r="H77" s="7">
        <v>44.427999999999997</v>
      </c>
      <c r="I77" s="7">
        <v>44.427999999999997</v>
      </c>
      <c r="J77" s="7">
        <v>44.427999999999997</v>
      </c>
      <c r="K77" s="7">
        <v>44.427999999999997</v>
      </c>
      <c r="L77" s="7">
        <v>44.427999999999997</v>
      </c>
      <c r="M77" s="7">
        <v>44.427999999999997</v>
      </c>
      <c r="N77" s="7">
        <v>44.427999999999997</v>
      </c>
      <c r="O77" s="7">
        <v>44.427999999999997</v>
      </c>
      <c r="P77" s="7">
        <v>44.427999999999997</v>
      </c>
      <c r="Q77" s="7">
        <v>44.427999999999997</v>
      </c>
      <c r="R77" s="7">
        <v>44.427999999999997</v>
      </c>
      <c r="S77" s="7">
        <v>44.427999999999997</v>
      </c>
      <c r="T77" s="7">
        <v>44.427999999999997</v>
      </c>
      <c r="U77" s="7">
        <v>44.427999999999997</v>
      </c>
      <c r="V77" s="7">
        <v>44.427999999999997</v>
      </c>
    </row>
    <row r="78" spans="1:22" ht="12" customHeight="1">
      <c r="A78" s="30"/>
      <c r="B78" s="31" t="s">
        <v>65</v>
      </c>
      <c r="C78" s="7">
        <v>44.427999999999997</v>
      </c>
      <c r="D78" s="7">
        <v>44.427999999999997</v>
      </c>
      <c r="E78" s="7">
        <v>44.427999999999997</v>
      </c>
      <c r="F78" s="7">
        <v>44.427999999999997</v>
      </c>
      <c r="G78" s="7">
        <v>44.427999999999997</v>
      </c>
      <c r="H78" s="7">
        <v>44.427999999999997</v>
      </c>
      <c r="I78" s="7">
        <v>44.427999999999997</v>
      </c>
      <c r="J78" s="7">
        <v>44.427999999999997</v>
      </c>
      <c r="K78" s="7">
        <v>44.427999999999997</v>
      </c>
      <c r="L78" s="7">
        <v>44.427999999999997</v>
      </c>
      <c r="M78" s="7">
        <v>44.427999999999997</v>
      </c>
      <c r="N78" s="7">
        <v>44.427999999999997</v>
      </c>
      <c r="O78" s="7">
        <v>44.427999999999997</v>
      </c>
      <c r="P78" s="7">
        <v>44.427999999999997</v>
      </c>
      <c r="Q78" s="7">
        <v>44.427999999999997</v>
      </c>
      <c r="R78" s="7">
        <v>44.427999999999997</v>
      </c>
      <c r="S78" s="7">
        <v>44.427999999999997</v>
      </c>
      <c r="T78" s="7">
        <v>44.427999999999997</v>
      </c>
      <c r="U78" s="7">
        <v>44.427999999999997</v>
      </c>
      <c r="V78" s="7">
        <v>44.427999999999997</v>
      </c>
    </row>
    <row r="79" spans="1:22" ht="12" customHeight="1">
      <c r="A79" s="30"/>
      <c r="B79" s="31" t="s">
        <v>66</v>
      </c>
      <c r="C79" s="7">
        <v>44.427999999999997</v>
      </c>
      <c r="D79" s="7">
        <v>44.427999999999997</v>
      </c>
      <c r="E79" s="7">
        <v>44.427999999999997</v>
      </c>
      <c r="F79" s="7">
        <v>44.427999999999997</v>
      </c>
      <c r="G79" s="7">
        <v>44.427999999999997</v>
      </c>
      <c r="H79" s="7">
        <v>44.427999999999997</v>
      </c>
      <c r="I79" s="7">
        <v>44.427999999999997</v>
      </c>
      <c r="J79" s="7">
        <v>44.427999999999997</v>
      </c>
      <c r="K79" s="7">
        <v>44.427999999999997</v>
      </c>
      <c r="L79" s="7">
        <v>44.427999999999997</v>
      </c>
      <c r="M79" s="7">
        <v>44.427999999999997</v>
      </c>
      <c r="N79" s="7">
        <v>44.427999999999997</v>
      </c>
      <c r="O79" s="7">
        <v>44.427999999999997</v>
      </c>
      <c r="P79" s="7">
        <v>44.427999999999997</v>
      </c>
      <c r="Q79" s="7">
        <v>44.427999999999997</v>
      </c>
      <c r="R79" s="7">
        <v>44.427999999999997</v>
      </c>
      <c r="S79" s="7">
        <v>44.427999999999997</v>
      </c>
      <c r="T79" s="7">
        <v>44.427999999999997</v>
      </c>
      <c r="U79" s="7">
        <v>44.427999999999997</v>
      </c>
      <c r="V79" s="7">
        <v>44.427999999999997</v>
      </c>
    </row>
    <row r="80" spans="1:22" ht="12" customHeight="1">
      <c r="A80" s="30"/>
      <c r="B80" s="31" t="s">
        <v>67</v>
      </c>
      <c r="C80" s="7">
        <v>44.390999999999998</v>
      </c>
      <c r="D80" s="7">
        <v>44.390999999999998</v>
      </c>
      <c r="E80" s="7">
        <v>44.390999999999998</v>
      </c>
      <c r="F80" s="7">
        <v>44.390999999999998</v>
      </c>
      <c r="G80" s="7">
        <v>44.390999999999998</v>
      </c>
      <c r="H80" s="7">
        <v>44.390999999999998</v>
      </c>
      <c r="I80" s="7">
        <v>44.390999999999998</v>
      </c>
      <c r="J80" s="7">
        <v>44.390999999999998</v>
      </c>
      <c r="K80" s="7">
        <v>44.390999999999998</v>
      </c>
      <c r="L80" s="7">
        <v>44.390999999999998</v>
      </c>
      <c r="M80" s="7">
        <v>44.390999999999998</v>
      </c>
      <c r="N80" s="7">
        <v>44.390999999999998</v>
      </c>
      <c r="O80" s="7">
        <v>44.390999999999998</v>
      </c>
      <c r="P80" s="7">
        <v>44.390999999999998</v>
      </c>
      <c r="Q80" s="7">
        <v>44.390999999999998</v>
      </c>
      <c r="R80" s="7">
        <v>44.390999999999998</v>
      </c>
      <c r="S80" s="7">
        <v>44.390999999999998</v>
      </c>
      <c r="T80" s="7">
        <v>44.390999999999998</v>
      </c>
      <c r="U80" s="7">
        <v>44.390999999999998</v>
      </c>
      <c r="V80" s="7">
        <v>44.390999999999998</v>
      </c>
    </row>
    <row r="81" spans="1:22" ht="12" customHeight="1">
      <c r="A81" s="30"/>
      <c r="B81" s="31" t="s">
        <v>68</v>
      </c>
      <c r="C81" s="7">
        <v>44.390999999999998</v>
      </c>
      <c r="D81" s="7">
        <v>44.390999999999998</v>
      </c>
      <c r="E81" s="7">
        <v>44.390999999999998</v>
      </c>
      <c r="F81" s="7">
        <v>44.390999999999998</v>
      </c>
      <c r="G81" s="7">
        <v>44.390999999999998</v>
      </c>
      <c r="H81" s="7">
        <v>44.390999999999998</v>
      </c>
      <c r="I81" s="7">
        <v>44.390999999999998</v>
      </c>
      <c r="J81" s="7">
        <v>44.390999999999998</v>
      </c>
      <c r="K81" s="7">
        <v>44.390999999999998</v>
      </c>
      <c r="L81" s="7">
        <v>44.390999999999998</v>
      </c>
      <c r="M81" s="7">
        <v>44.390999999999998</v>
      </c>
      <c r="N81" s="7">
        <v>44.390999999999998</v>
      </c>
      <c r="O81" s="7">
        <v>44.390999999999998</v>
      </c>
      <c r="P81" s="7">
        <v>44.390999999999998</v>
      </c>
      <c r="Q81" s="7">
        <v>44.390999999999998</v>
      </c>
      <c r="R81" s="7">
        <v>44.390999999999998</v>
      </c>
      <c r="S81" s="7">
        <v>44.390999999999998</v>
      </c>
      <c r="T81" s="7">
        <v>44.390999999999998</v>
      </c>
      <c r="U81" s="7">
        <v>44.390999999999998</v>
      </c>
      <c r="V81" s="7">
        <v>44.390999999999998</v>
      </c>
    </row>
    <row r="82" spans="1:22" ht="12" customHeight="1">
      <c r="A82" s="30"/>
      <c r="B82" s="31" t="s">
        <v>69</v>
      </c>
      <c r="C82" s="7">
        <v>44.390999999999998</v>
      </c>
      <c r="D82" s="7">
        <v>44.390999999999998</v>
      </c>
      <c r="E82" s="7">
        <v>44.390999999999998</v>
      </c>
      <c r="F82" s="7">
        <v>44.390999999999998</v>
      </c>
      <c r="G82" s="7">
        <v>44.390999999999998</v>
      </c>
      <c r="H82" s="7">
        <v>44.390999999999998</v>
      </c>
      <c r="I82" s="7">
        <v>44.390999999999998</v>
      </c>
      <c r="J82" s="7">
        <v>44.390999999999998</v>
      </c>
      <c r="K82" s="7">
        <v>44.390999999999998</v>
      </c>
      <c r="L82" s="7">
        <v>44.390999999999998</v>
      </c>
      <c r="M82" s="7">
        <v>44.390999999999998</v>
      </c>
      <c r="N82" s="7">
        <v>44.390999999999998</v>
      </c>
      <c r="O82" s="7">
        <v>44.390999999999998</v>
      </c>
      <c r="P82" s="7">
        <v>44.390999999999998</v>
      </c>
      <c r="Q82" s="7">
        <v>44.390999999999998</v>
      </c>
      <c r="R82" s="7">
        <v>44.390999999999998</v>
      </c>
      <c r="S82" s="7">
        <v>44.390999999999998</v>
      </c>
      <c r="T82" s="7">
        <v>44.390999999999998</v>
      </c>
      <c r="U82" s="7">
        <v>44.390999999999998</v>
      </c>
      <c r="V82" s="7">
        <v>44.390999999999998</v>
      </c>
    </row>
    <row r="83" spans="1:22" ht="12" customHeight="1">
      <c r="A83" s="30"/>
      <c r="B83" s="31" t="s">
        <v>70</v>
      </c>
      <c r="C83" s="7">
        <v>44.390999999999998</v>
      </c>
      <c r="D83" s="7">
        <v>44.390999999999998</v>
      </c>
      <c r="E83" s="7">
        <v>44.390999999999998</v>
      </c>
      <c r="F83" s="7">
        <v>44.390999999999998</v>
      </c>
      <c r="G83" s="7">
        <v>44.390999999999998</v>
      </c>
      <c r="H83" s="7">
        <v>44.390999999999998</v>
      </c>
      <c r="I83" s="7">
        <v>44.390999999999998</v>
      </c>
      <c r="J83" s="7">
        <v>44.390999999999998</v>
      </c>
      <c r="K83" s="7">
        <v>44.390999999999998</v>
      </c>
      <c r="L83" s="7">
        <v>44.390999999999998</v>
      </c>
      <c r="M83" s="7">
        <v>44.390999999999998</v>
      </c>
      <c r="N83" s="7">
        <v>44.390999999999998</v>
      </c>
      <c r="O83" s="7">
        <v>44.390999999999998</v>
      </c>
      <c r="P83" s="7">
        <v>44.390999999999998</v>
      </c>
      <c r="Q83" s="7">
        <v>44.390999999999998</v>
      </c>
      <c r="R83" s="7">
        <v>44.390999999999998</v>
      </c>
      <c r="S83" s="7">
        <v>44.390999999999998</v>
      </c>
      <c r="T83" s="7">
        <v>44.390999999999998</v>
      </c>
      <c r="U83" s="7">
        <v>44.390999999999998</v>
      </c>
      <c r="V83" s="7">
        <v>44.390999999999998</v>
      </c>
    </row>
    <row r="84" spans="1:22" ht="12" customHeight="1">
      <c r="A84" s="30"/>
      <c r="B84" s="31" t="s">
        <v>71</v>
      </c>
      <c r="C84" s="7">
        <v>44.390999999999998</v>
      </c>
      <c r="D84" s="7">
        <v>44.390999999999998</v>
      </c>
      <c r="E84" s="7">
        <v>44.390999999999998</v>
      </c>
      <c r="F84" s="7">
        <v>44.390999999999998</v>
      </c>
      <c r="G84" s="7">
        <v>44.390999999999998</v>
      </c>
      <c r="H84" s="7">
        <v>44.390999999999998</v>
      </c>
      <c r="I84" s="7">
        <v>44.390999999999998</v>
      </c>
      <c r="J84" s="7">
        <v>44.390999999999998</v>
      </c>
      <c r="K84" s="7">
        <v>44.390999999999998</v>
      </c>
      <c r="L84" s="7">
        <v>44.390999999999998</v>
      </c>
      <c r="M84" s="7">
        <v>44.390999999999998</v>
      </c>
      <c r="N84" s="7">
        <v>44.390999999999998</v>
      </c>
      <c r="O84" s="7">
        <v>44.390999999999998</v>
      </c>
      <c r="P84" s="7">
        <v>44.390999999999998</v>
      </c>
      <c r="Q84" s="7">
        <v>44.390999999999998</v>
      </c>
      <c r="R84" s="7">
        <v>44.390999999999998</v>
      </c>
      <c r="S84" s="7">
        <v>44.390999999999998</v>
      </c>
      <c r="T84" s="7">
        <v>44.390999999999998</v>
      </c>
      <c r="U84" s="7">
        <v>44.390999999999998</v>
      </c>
      <c r="V84" s="7">
        <v>44.390999999999998</v>
      </c>
    </row>
    <row r="85" spans="1:22" ht="12" customHeight="1">
      <c r="A85" s="30"/>
      <c r="B85" s="31" t="s">
        <v>72</v>
      </c>
      <c r="C85" s="7">
        <v>44.390999999999998</v>
      </c>
      <c r="D85" s="7">
        <v>44.390999999999998</v>
      </c>
      <c r="E85" s="7">
        <v>44.390999999999998</v>
      </c>
      <c r="F85" s="7">
        <v>44.390999999999998</v>
      </c>
      <c r="G85" s="7">
        <v>44.390999999999998</v>
      </c>
      <c r="H85" s="7">
        <v>44.390999999999998</v>
      </c>
      <c r="I85" s="7">
        <v>44.390999999999998</v>
      </c>
      <c r="J85" s="7">
        <v>44.390999999999998</v>
      </c>
      <c r="K85" s="7">
        <v>44.390999999999998</v>
      </c>
      <c r="L85" s="7">
        <v>44.390999999999998</v>
      </c>
      <c r="M85" s="7">
        <v>44.390999999999998</v>
      </c>
      <c r="N85" s="7">
        <v>44.390999999999998</v>
      </c>
      <c r="O85" s="7">
        <v>44.390999999999998</v>
      </c>
      <c r="P85" s="7">
        <v>44.390999999999998</v>
      </c>
      <c r="Q85" s="7">
        <v>44.390999999999998</v>
      </c>
      <c r="R85" s="7">
        <v>44.390999999999998</v>
      </c>
      <c r="S85" s="7">
        <v>44.390999999999998</v>
      </c>
      <c r="T85" s="7">
        <v>44.390999999999998</v>
      </c>
      <c r="U85" s="7">
        <v>44.390999999999998</v>
      </c>
      <c r="V85" s="7">
        <v>44.390999999999998</v>
      </c>
    </row>
    <row r="86" spans="1:22" ht="12" customHeight="1">
      <c r="A86" s="30"/>
      <c r="B86" s="31" t="s">
        <v>73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</row>
    <row r="87" spans="1:22" ht="12" customHeight="1">
      <c r="A87" s="30"/>
      <c r="B87" s="31" t="s">
        <v>74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</row>
    <row r="88" spans="1:22" ht="12" customHeight="1">
      <c r="A88" s="30"/>
      <c r="B88" s="31" t="s">
        <v>75</v>
      </c>
      <c r="C88" s="7">
        <v>80</v>
      </c>
      <c r="D88" s="7">
        <v>80</v>
      </c>
      <c r="E88" s="7">
        <v>80</v>
      </c>
      <c r="F88" s="7">
        <v>80</v>
      </c>
      <c r="G88" s="7">
        <v>80</v>
      </c>
      <c r="H88" s="7">
        <v>80</v>
      </c>
      <c r="I88" s="7">
        <v>80</v>
      </c>
      <c r="J88" s="7">
        <v>80</v>
      </c>
      <c r="K88" s="7">
        <v>80</v>
      </c>
      <c r="L88" s="7">
        <v>80</v>
      </c>
      <c r="M88" s="7">
        <v>80</v>
      </c>
      <c r="N88" s="7">
        <v>80</v>
      </c>
      <c r="O88" s="7">
        <v>80</v>
      </c>
      <c r="P88" s="7">
        <v>80</v>
      </c>
      <c r="Q88" s="7">
        <v>80</v>
      </c>
      <c r="R88" s="7">
        <v>80</v>
      </c>
      <c r="S88" s="7">
        <v>80</v>
      </c>
      <c r="T88" s="7">
        <v>80</v>
      </c>
      <c r="U88" s="7">
        <v>80</v>
      </c>
      <c r="V88" s="7">
        <v>80</v>
      </c>
    </row>
    <row r="89" spans="1:22" ht="12" customHeight="1">
      <c r="A89" s="30"/>
      <c r="B89" s="31" t="s">
        <v>76</v>
      </c>
      <c r="C89" s="7">
        <v>80</v>
      </c>
      <c r="D89" s="7">
        <v>80</v>
      </c>
      <c r="E89" s="7">
        <v>80</v>
      </c>
      <c r="F89" s="7">
        <v>80</v>
      </c>
      <c r="G89" s="7">
        <v>80</v>
      </c>
      <c r="H89" s="7">
        <v>80</v>
      </c>
      <c r="I89" s="7">
        <v>80</v>
      </c>
      <c r="J89" s="7">
        <v>80</v>
      </c>
      <c r="K89" s="7">
        <v>80</v>
      </c>
      <c r="L89" s="7">
        <v>80</v>
      </c>
      <c r="M89" s="7">
        <v>80</v>
      </c>
      <c r="N89" s="7">
        <v>80</v>
      </c>
      <c r="O89" s="7">
        <v>80</v>
      </c>
      <c r="P89" s="7">
        <v>80</v>
      </c>
      <c r="Q89" s="7">
        <v>80</v>
      </c>
      <c r="R89" s="7">
        <v>80</v>
      </c>
      <c r="S89" s="7">
        <v>80</v>
      </c>
      <c r="T89" s="7">
        <v>80</v>
      </c>
      <c r="U89" s="7">
        <v>80</v>
      </c>
      <c r="V89" s="7">
        <v>80</v>
      </c>
    </row>
    <row r="90" spans="1:22" ht="12" customHeight="1">
      <c r="A90" s="30"/>
      <c r="B90" s="31" t="s">
        <v>77</v>
      </c>
      <c r="C90" s="7">
        <v>54.533000000000001</v>
      </c>
      <c r="D90" s="7">
        <v>54.533000000000001</v>
      </c>
      <c r="E90" s="7">
        <v>54.533000000000001</v>
      </c>
      <c r="F90" s="7">
        <v>54.533000000000001</v>
      </c>
      <c r="G90" s="7">
        <v>54.533000000000001</v>
      </c>
      <c r="H90" s="7">
        <v>54.533000000000001</v>
      </c>
      <c r="I90" s="7">
        <v>54.533000000000001</v>
      </c>
      <c r="J90" s="7">
        <v>54.533000000000001</v>
      </c>
      <c r="K90" s="7">
        <v>54.533000000000001</v>
      </c>
      <c r="L90" s="7">
        <v>54.533000000000001</v>
      </c>
      <c r="M90" s="7">
        <v>54.533000000000001</v>
      </c>
      <c r="N90" s="7">
        <v>54.533000000000001</v>
      </c>
      <c r="O90" s="7">
        <v>54.533000000000001</v>
      </c>
      <c r="P90" s="7">
        <v>54.533000000000001</v>
      </c>
      <c r="Q90" s="7">
        <v>54.533000000000001</v>
      </c>
      <c r="R90" s="7">
        <v>54.533000000000001</v>
      </c>
      <c r="S90" s="7">
        <v>54.533000000000001</v>
      </c>
      <c r="T90" s="7">
        <v>54.533000000000001</v>
      </c>
      <c r="U90" s="7">
        <v>54.533000000000001</v>
      </c>
      <c r="V90" s="7">
        <v>54.533000000000001</v>
      </c>
    </row>
    <row r="91" spans="1:22" ht="12" customHeight="1">
      <c r="A91" s="30"/>
      <c r="B91" s="31" t="s">
        <v>78</v>
      </c>
      <c r="C91" s="7">
        <v>53.996000000000002</v>
      </c>
      <c r="D91" s="7">
        <v>53.996000000000002</v>
      </c>
      <c r="E91" s="7">
        <v>53.996000000000002</v>
      </c>
      <c r="F91" s="7">
        <v>53.996000000000002</v>
      </c>
      <c r="G91" s="7">
        <v>53.996000000000002</v>
      </c>
      <c r="H91" s="7">
        <v>53.996000000000002</v>
      </c>
      <c r="I91" s="7">
        <v>53.996000000000002</v>
      </c>
      <c r="J91" s="7">
        <v>53.996000000000002</v>
      </c>
      <c r="K91" s="7">
        <v>53.996000000000002</v>
      </c>
      <c r="L91" s="7">
        <v>53.996000000000002</v>
      </c>
      <c r="M91" s="7">
        <v>53.996000000000002</v>
      </c>
      <c r="N91" s="7">
        <v>53.996000000000002</v>
      </c>
      <c r="O91" s="7">
        <v>53.996000000000002</v>
      </c>
      <c r="P91" s="7">
        <v>53.996000000000002</v>
      </c>
      <c r="Q91" s="7">
        <v>53.996000000000002</v>
      </c>
      <c r="R91" s="7">
        <v>53.996000000000002</v>
      </c>
      <c r="S91" s="7">
        <v>53.996000000000002</v>
      </c>
      <c r="T91" s="7">
        <v>53.996000000000002</v>
      </c>
      <c r="U91" s="7">
        <v>53.996000000000002</v>
      </c>
      <c r="V91" s="7">
        <v>53.996000000000002</v>
      </c>
    </row>
    <row r="92" spans="1:22" ht="12" customHeight="1">
      <c r="A92" s="30"/>
      <c r="B92" s="31" t="s">
        <v>79</v>
      </c>
      <c r="C92" s="7">
        <v>47.247</v>
      </c>
      <c r="D92" s="7">
        <v>47.247</v>
      </c>
      <c r="E92" s="7">
        <v>47.247</v>
      </c>
      <c r="F92" s="7">
        <v>47.247</v>
      </c>
      <c r="G92" s="7">
        <v>47.247</v>
      </c>
      <c r="H92" s="7">
        <v>47.247</v>
      </c>
      <c r="I92" s="7">
        <v>47.247</v>
      </c>
      <c r="J92" s="7">
        <v>47.247</v>
      </c>
      <c r="K92" s="7">
        <v>47.247</v>
      </c>
      <c r="L92" s="7">
        <v>47.247</v>
      </c>
      <c r="M92" s="7">
        <v>47.247</v>
      </c>
      <c r="N92" s="7">
        <v>47.247</v>
      </c>
      <c r="O92" s="7">
        <v>47.247</v>
      </c>
      <c r="P92" s="7">
        <v>47.247</v>
      </c>
      <c r="Q92" s="7">
        <v>47.247</v>
      </c>
      <c r="R92" s="7">
        <v>47.247</v>
      </c>
      <c r="S92" s="7">
        <v>47.247</v>
      </c>
      <c r="T92" s="7">
        <v>47.247</v>
      </c>
      <c r="U92" s="7">
        <v>47.247</v>
      </c>
      <c r="V92" s="7">
        <v>47.247</v>
      </c>
    </row>
    <row r="93" spans="1:22" ht="12" customHeight="1">
      <c r="A93" s="30"/>
      <c r="B93" s="31" t="s">
        <v>80</v>
      </c>
      <c r="C93" s="7">
        <v>39.533000000000001</v>
      </c>
      <c r="D93" s="7">
        <v>39.533000000000001</v>
      </c>
      <c r="E93" s="7">
        <v>39.533000000000001</v>
      </c>
      <c r="F93" s="7">
        <v>39.533000000000001</v>
      </c>
      <c r="G93" s="7">
        <v>39.533000000000001</v>
      </c>
      <c r="H93" s="7">
        <v>39.533000000000001</v>
      </c>
      <c r="I93" s="7">
        <v>39.533000000000001</v>
      </c>
      <c r="J93" s="7">
        <v>39.533000000000001</v>
      </c>
      <c r="K93" s="7">
        <v>39.533000000000001</v>
      </c>
      <c r="L93" s="7">
        <v>39.533000000000001</v>
      </c>
      <c r="M93" s="7">
        <v>39.533000000000001</v>
      </c>
      <c r="N93" s="7">
        <v>39.533000000000001</v>
      </c>
      <c r="O93" s="7">
        <v>39.533000000000001</v>
      </c>
      <c r="P93" s="7">
        <v>39.533000000000001</v>
      </c>
      <c r="Q93" s="7">
        <v>39.533000000000001</v>
      </c>
      <c r="R93" s="7">
        <v>39.533000000000001</v>
      </c>
      <c r="S93" s="7">
        <v>39.533000000000001</v>
      </c>
      <c r="T93" s="7">
        <v>39.533000000000001</v>
      </c>
      <c r="U93" s="7">
        <v>39.533000000000001</v>
      </c>
      <c r="V93" s="7">
        <v>39.533000000000001</v>
      </c>
    </row>
    <row r="94" spans="1:22" ht="12" customHeight="1">
      <c r="A94" s="30"/>
      <c r="B94" s="31" t="s">
        <v>81</v>
      </c>
      <c r="C94" s="7">
        <v>52.067999999999998</v>
      </c>
      <c r="D94" s="7">
        <v>52.067999999999998</v>
      </c>
      <c r="E94" s="7">
        <v>52.067999999999998</v>
      </c>
      <c r="F94" s="7">
        <v>52.067999999999998</v>
      </c>
      <c r="G94" s="7">
        <v>52.067999999999998</v>
      </c>
      <c r="H94" s="7">
        <v>52.067999999999998</v>
      </c>
      <c r="I94" s="7">
        <v>52.067999999999998</v>
      </c>
      <c r="J94" s="7">
        <v>52.067999999999998</v>
      </c>
      <c r="K94" s="7">
        <v>52.067999999999998</v>
      </c>
      <c r="L94" s="7">
        <v>52.067999999999998</v>
      </c>
      <c r="M94" s="7">
        <v>52.067999999999998</v>
      </c>
      <c r="N94" s="7">
        <v>52.067999999999998</v>
      </c>
      <c r="O94" s="7">
        <v>52.067999999999998</v>
      </c>
      <c r="P94" s="7">
        <v>52.067999999999998</v>
      </c>
      <c r="Q94" s="7">
        <v>52.067999999999998</v>
      </c>
      <c r="R94" s="7">
        <v>52.067999999999998</v>
      </c>
      <c r="S94" s="7">
        <v>52.067999999999998</v>
      </c>
      <c r="T94" s="7">
        <v>52.067999999999998</v>
      </c>
      <c r="U94" s="7">
        <v>52.067999999999998</v>
      </c>
      <c r="V94" s="7">
        <v>52.067999999999998</v>
      </c>
    </row>
    <row r="95" spans="1:22" ht="12" customHeight="1">
      <c r="A95" s="30"/>
      <c r="B95" s="31" t="s">
        <v>82</v>
      </c>
      <c r="C95" s="7">
        <v>52.067999999999998</v>
      </c>
      <c r="D95" s="7">
        <v>52.067999999999998</v>
      </c>
      <c r="E95" s="7">
        <v>52.067999999999998</v>
      </c>
      <c r="F95" s="7">
        <v>52.067999999999998</v>
      </c>
      <c r="G95" s="7">
        <v>52.067999999999998</v>
      </c>
      <c r="H95" s="7">
        <v>52.067999999999998</v>
      </c>
      <c r="I95" s="7">
        <v>52.067999999999998</v>
      </c>
      <c r="J95" s="7">
        <v>52.067999999999998</v>
      </c>
      <c r="K95" s="7">
        <v>52.067999999999998</v>
      </c>
      <c r="L95" s="7">
        <v>52.067999999999998</v>
      </c>
      <c r="M95" s="7">
        <v>52.067999999999998</v>
      </c>
      <c r="N95" s="7">
        <v>52.067999999999998</v>
      </c>
      <c r="O95" s="7">
        <v>52.067999999999998</v>
      </c>
      <c r="P95" s="7">
        <v>52.067999999999998</v>
      </c>
      <c r="Q95" s="7">
        <v>52.067999999999998</v>
      </c>
      <c r="R95" s="7">
        <v>52.067999999999998</v>
      </c>
      <c r="S95" s="7">
        <v>52.067999999999998</v>
      </c>
      <c r="T95" s="7">
        <v>52.067999999999998</v>
      </c>
      <c r="U95" s="7">
        <v>52.067999999999998</v>
      </c>
      <c r="V95" s="7">
        <v>52.067999999999998</v>
      </c>
    </row>
    <row r="96" spans="1:22" ht="11.25" customHeight="1">
      <c r="A96" s="30"/>
      <c r="B96" s="31" t="s">
        <v>83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</row>
    <row r="97" spans="1:22" ht="12" customHeight="1">
      <c r="A97" s="30"/>
      <c r="B97" s="31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12" customHeight="1">
      <c r="A98" s="32" t="s">
        <v>18</v>
      </c>
      <c r="B98" s="33"/>
      <c r="C98" s="34">
        <f t="shared" ref="C98:V98" si="13">SUM(C99:C105)</f>
        <v>403.22185999999999</v>
      </c>
      <c r="D98" s="34">
        <f t="shared" si="13"/>
        <v>403.22185999999999</v>
      </c>
      <c r="E98" s="34">
        <f t="shared" si="13"/>
        <v>403.22185999999999</v>
      </c>
      <c r="F98" s="34">
        <f t="shared" si="13"/>
        <v>403.22185999999999</v>
      </c>
      <c r="G98" s="34">
        <f t="shared" si="13"/>
        <v>403.22185999999999</v>
      </c>
      <c r="H98" s="34">
        <f t="shared" si="13"/>
        <v>403.22185999999999</v>
      </c>
      <c r="I98" s="34">
        <f t="shared" si="13"/>
        <v>403.22185999999999</v>
      </c>
      <c r="J98" s="34">
        <f t="shared" si="13"/>
        <v>403.22185999999999</v>
      </c>
      <c r="K98" s="34">
        <f t="shared" si="13"/>
        <v>403.22185999999999</v>
      </c>
      <c r="L98" s="34">
        <f t="shared" si="13"/>
        <v>403.22185999999999</v>
      </c>
      <c r="M98" s="34">
        <f t="shared" si="13"/>
        <v>403.22185999999999</v>
      </c>
      <c r="N98" s="34">
        <f t="shared" si="13"/>
        <v>403.22185999999999</v>
      </c>
      <c r="O98" s="34">
        <f t="shared" si="13"/>
        <v>403.22185999999999</v>
      </c>
      <c r="P98" s="34">
        <f t="shared" si="13"/>
        <v>403.22185999999999</v>
      </c>
      <c r="Q98" s="34">
        <f t="shared" si="13"/>
        <v>403.22185999999999</v>
      </c>
      <c r="R98" s="34">
        <f t="shared" si="13"/>
        <v>403.22185999999999</v>
      </c>
      <c r="S98" s="34">
        <f t="shared" si="13"/>
        <v>403.22185999999999</v>
      </c>
      <c r="T98" s="34">
        <f t="shared" si="13"/>
        <v>403.22185999999999</v>
      </c>
      <c r="U98" s="34">
        <f t="shared" si="13"/>
        <v>403.22185999999999</v>
      </c>
      <c r="V98" s="34">
        <f t="shared" si="13"/>
        <v>403.22185999999999</v>
      </c>
    </row>
    <row r="99" spans="1:22" ht="12" customHeight="1">
      <c r="A99" s="30"/>
      <c r="B99" s="31" t="s">
        <v>84</v>
      </c>
      <c r="C99" s="7">
        <v>63.38062</v>
      </c>
      <c r="D99" s="7">
        <v>63.38062</v>
      </c>
      <c r="E99" s="7">
        <v>63.38062</v>
      </c>
      <c r="F99" s="7">
        <v>63.38062</v>
      </c>
      <c r="G99" s="7">
        <v>63.38062</v>
      </c>
      <c r="H99" s="7">
        <v>63.38062</v>
      </c>
      <c r="I99" s="7">
        <v>63.38062</v>
      </c>
      <c r="J99" s="7">
        <v>63.38062</v>
      </c>
      <c r="K99" s="7">
        <v>63.38062</v>
      </c>
      <c r="L99" s="7">
        <v>63.38062</v>
      </c>
      <c r="M99" s="7">
        <v>63.38062</v>
      </c>
      <c r="N99" s="7">
        <v>63.38062</v>
      </c>
      <c r="O99" s="7">
        <v>63.38062</v>
      </c>
      <c r="P99" s="7">
        <v>63.38062</v>
      </c>
      <c r="Q99" s="7">
        <v>63.38062</v>
      </c>
      <c r="R99" s="7">
        <v>63.38062</v>
      </c>
      <c r="S99" s="7">
        <v>63.38062</v>
      </c>
      <c r="T99" s="7">
        <v>63.38062</v>
      </c>
      <c r="U99" s="7">
        <v>63.38062</v>
      </c>
      <c r="V99" s="7">
        <v>63.38062</v>
      </c>
    </row>
    <row r="100" spans="1:22" ht="12" customHeight="1">
      <c r="A100" s="30"/>
      <c r="B100" s="31" t="s">
        <v>85</v>
      </c>
      <c r="C100" s="7">
        <v>63.38062</v>
      </c>
      <c r="D100" s="7">
        <v>63.38062</v>
      </c>
      <c r="E100" s="7">
        <v>63.38062</v>
      </c>
      <c r="F100" s="7">
        <v>63.38062</v>
      </c>
      <c r="G100" s="7">
        <v>63.38062</v>
      </c>
      <c r="H100" s="7">
        <v>63.38062</v>
      </c>
      <c r="I100" s="7">
        <v>63.38062</v>
      </c>
      <c r="J100" s="7">
        <v>63.38062</v>
      </c>
      <c r="K100" s="7">
        <v>63.38062</v>
      </c>
      <c r="L100" s="7">
        <v>63.38062</v>
      </c>
      <c r="M100" s="7">
        <v>63.38062</v>
      </c>
      <c r="N100" s="7">
        <v>63.38062</v>
      </c>
      <c r="O100" s="7">
        <v>63.38062</v>
      </c>
      <c r="P100" s="7">
        <v>63.38062</v>
      </c>
      <c r="Q100" s="7">
        <v>63.38062</v>
      </c>
      <c r="R100" s="7">
        <v>63.38062</v>
      </c>
      <c r="S100" s="7">
        <v>63.38062</v>
      </c>
      <c r="T100" s="7">
        <v>63.38062</v>
      </c>
      <c r="U100" s="7">
        <v>63.38062</v>
      </c>
      <c r="V100" s="7">
        <v>63.38062</v>
      </c>
    </row>
    <row r="101" spans="1:22" ht="12" customHeight="1">
      <c r="A101" s="30"/>
      <c r="B101" s="31" t="s">
        <v>86</v>
      </c>
      <c r="C101" s="7">
        <v>63.38062</v>
      </c>
      <c r="D101" s="7">
        <v>63.38062</v>
      </c>
      <c r="E101" s="7">
        <v>63.38062</v>
      </c>
      <c r="F101" s="7">
        <v>63.38062</v>
      </c>
      <c r="G101" s="7">
        <v>63.38062</v>
      </c>
      <c r="H101" s="7">
        <v>63.38062</v>
      </c>
      <c r="I101" s="7">
        <v>63.38062</v>
      </c>
      <c r="J101" s="7">
        <v>63.38062</v>
      </c>
      <c r="K101" s="7">
        <v>63.38062</v>
      </c>
      <c r="L101" s="7">
        <v>63.38062</v>
      </c>
      <c r="M101" s="7">
        <v>63.38062</v>
      </c>
      <c r="N101" s="7">
        <v>63.38062</v>
      </c>
      <c r="O101" s="7">
        <v>63.38062</v>
      </c>
      <c r="P101" s="7">
        <v>63.38062</v>
      </c>
      <c r="Q101" s="7">
        <v>63.38062</v>
      </c>
      <c r="R101" s="7">
        <v>63.38062</v>
      </c>
      <c r="S101" s="7">
        <v>63.38062</v>
      </c>
      <c r="T101" s="7">
        <v>63.38062</v>
      </c>
      <c r="U101" s="7">
        <v>63.38062</v>
      </c>
      <c r="V101" s="7">
        <v>63.38062</v>
      </c>
    </row>
    <row r="102" spans="1:22" ht="12" customHeight="1">
      <c r="A102" s="30"/>
      <c r="B102" s="31" t="s">
        <v>87</v>
      </c>
      <c r="C102" s="7">
        <v>53.27</v>
      </c>
      <c r="D102" s="7">
        <v>53.27</v>
      </c>
      <c r="E102" s="7">
        <v>53.27</v>
      </c>
      <c r="F102" s="7">
        <v>53.27</v>
      </c>
      <c r="G102" s="7">
        <v>53.27</v>
      </c>
      <c r="H102" s="7">
        <v>53.27</v>
      </c>
      <c r="I102" s="7">
        <v>53.27</v>
      </c>
      <c r="J102" s="7">
        <v>53.27</v>
      </c>
      <c r="K102" s="7">
        <v>53.27</v>
      </c>
      <c r="L102" s="7">
        <v>53.27</v>
      </c>
      <c r="M102" s="7">
        <v>53.27</v>
      </c>
      <c r="N102" s="7">
        <v>53.27</v>
      </c>
      <c r="O102" s="7">
        <v>53.27</v>
      </c>
      <c r="P102" s="7">
        <v>53.27</v>
      </c>
      <c r="Q102" s="7">
        <v>53.27</v>
      </c>
      <c r="R102" s="7">
        <v>53.27</v>
      </c>
      <c r="S102" s="7">
        <v>53.27</v>
      </c>
      <c r="T102" s="7">
        <v>53.27</v>
      </c>
      <c r="U102" s="7">
        <v>53.27</v>
      </c>
      <c r="V102" s="7">
        <v>53.27</v>
      </c>
    </row>
    <row r="103" spans="1:22" ht="12" customHeight="1">
      <c r="A103" s="30"/>
      <c r="B103" s="31" t="s">
        <v>88</v>
      </c>
      <c r="C103" s="7">
        <v>53.27</v>
      </c>
      <c r="D103" s="7">
        <v>53.27</v>
      </c>
      <c r="E103" s="7">
        <v>53.27</v>
      </c>
      <c r="F103" s="7">
        <v>53.27</v>
      </c>
      <c r="G103" s="7">
        <v>53.27</v>
      </c>
      <c r="H103" s="7">
        <v>53.27</v>
      </c>
      <c r="I103" s="7">
        <v>53.27</v>
      </c>
      <c r="J103" s="7">
        <v>53.27</v>
      </c>
      <c r="K103" s="7">
        <v>53.27</v>
      </c>
      <c r="L103" s="7">
        <v>53.27</v>
      </c>
      <c r="M103" s="7">
        <v>53.27</v>
      </c>
      <c r="N103" s="7">
        <v>53.27</v>
      </c>
      <c r="O103" s="7">
        <v>53.27</v>
      </c>
      <c r="P103" s="7">
        <v>53.27</v>
      </c>
      <c r="Q103" s="7">
        <v>53.27</v>
      </c>
      <c r="R103" s="7">
        <v>53.27</v>
      </c>
      <c r="S103" s="7">
        <v>53.27</v>
      </c>
      <c r="T103" s="7">
        <v>53.27</v>
      </c>
      <c r="U103" s="7">
        <v>53.27</v>
      </c>
      <c r="V103" s="7">
        <v>53.27</v>
      </c>
    </row>
    <row r="104" spans="1:22" ht="12" customHeight="1">
      <c r="A104" s="30"/>
      <c r="B104" s="31" t="s">
        <v>89</v>
      </c>
      <c r="C104" s="7">
        <v>53.27</v>
      </c>
      <c r="D104" s="7">
        <v>53.27</v>
      </c>
      <c r="E104" s="7">
        <v>53.27</v>
      </c>
      <c r="F104" s="7">
        <v>53.27</v>
      </c>
      <c r="G104" s="7">
        <v>53.27</v>
      </c>
      <c r="H104" s="7">
        <v>53.27</v>
      </c>
      <c r="I104" s="7">
        <v>53.27</v>
      </c>
      <c r="J104" s="7">
        <v>53.27</v>
      </c>
      <c r="K104" s="7">
        <v>53.27</v>
      </c>
      <c r="L104" s="7">
        <v>53.27</v>
      </c>
      <c r="M104" s="7">
        <v>53.27</v>
      </c>
      <c r="N104" s="7">
        <v>53.27</v>
      </c>
      <c r="O104" s="7">
        <v>53.27</v>
      </c>
      <c r="P104" s="7">
        <v>53.27</v>
      </c>
      <c r="Q104" s="7">
        <v>53.27</v>
      </c>
      <c r="R104" s="7">
        <v>53.27</v>
      </c>
      <c r="S104" s="7">
        <v>53.27</v>
      </c>
      <c r="T104" s="7">
        <v>53.27</v>
      </c>
      <c r="U104" s="7">
        <v>53.27</v>
      </c>
      <c r="V104" s="7">
        <v>53.27</v>
      </c>
    </row>
    <row r="105" spans="1:22" ht="12" customHeight="1">
      <c r="A105" s="30"/>
      <c r="B105" s="31" t="s">
        <v>90</v>
      </c>
      <c r="C105" s="7">
        <v>53.27</v>
      </c>
      <c r="D105" s="7">
        <v>53.27</v>
      </c>
      <c r="E105" s="7">
        <v>53.27</v>
      </c>
      <c r="F105" s="7">
        <v>53.27</v>
      </c>
      <c r="G105" s="7">
        <v>53.27</v>
      </c>
      <c r="H105" s="7">
        <v>53.27</v>
      </c>
      <c r="I105" s="7">
        <v>53.27</v>
      </c>
      <c r="J105" s="7">
        <v>53.27</v>
      </c>
      <c r="K105" s="7">
        <v>53.27</v>
      </c>
      <c r="L105" s="7">
        <v>53.27</v>
      </c>
      <c r="M105" s="7">
        <v>53.27</v>
      </c>
      <c r="N105" s="7">
        <v>53.27</v>
      </c>
      <c r="O105" s="7">
        <v>53.27</v>
      </c>
      <c r="P105" s="7">
        <v>53.27</v>
      </c>
      <c r="Q105" s="7">
        <v>53.27</v>
      </c>
      <c r="R105" s="7">
        <v>53.27</v>
      </c>
      <c r="S105" s="7">
        <v>53.27</v>
      </c>
      <c r="T105" s="7">
        <v>53.27</v>
      </c>
      <c r="U105" s="7">
        <v>53.27</v>
      </c>
      <c r="V105" s="7">
        <v>53.27</v>
      </c>
    </row>
    <row r="106" spans="1:22" ht="12" customHeight="1">
      <c r="A106" s="30"/>
      <c r="B106" s="31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</row>
    <row r="107" spans="1:22" ht="12" customHeight="1">
      <c r="A107" s="32" t="s">
        <v>19</v>
      </c>
      <c r="B107" s="33"/>
      <c r="C107" s="34">
        <f t="shared" ref="C107:V107" si="14">SUM(C108:C171)</f>
        <v>674.56999999999971</v>
      </c>
      <c r="D107" s="34">
        <f t="shared" si="14"/>
        <v>687.64999999999975</v>
      </c>
      <c r="E107" s="34">
        <f t="shared" si="14"/>
        <v>687.64999999999975</v>
      </c>
      <c r="F107" s="34">
        <f t="shared" si="14"/>
        <v>687.64999999999975</v>
      </c>
      <c r="G107" s="34">
        <f t="shared" si="14"/>
        <v>687.64999999999975</v>
      </c>
      <c r="H107" s="34">
        <f t="shared" si="14"/>
        <v>693.55999999999972</v>
      </c>
      <c r="I107" s="34">
        <f t="shared" si="14"/>
        <v>693.55999999999972</v>
      </c>
      <c r="J107" s="34">
        <f t="shared" si="14"/>
        <v>693.55999999999972</v>
      </c>
      <c r="K107" s="34">
        <f t="shared" si="14"/>
        <v>693.55999999999972</v>
      </c>
      <c r="L107" s="34">
        <f t="shared" si="14"/>
        <v>693.55999999999972</v>
      </c>
      <c r="M107" s="34">
        <f t="shared" si="14"/>
        <v>693.55999999999972</v>
      </c>
      <c r="N107" s="34">
        <f t="shared" si="14"/>
        <v>693.55999999999972</v>
      </c>
      <c r="O107" s="34">
        <f t="shared" si="14"/>
        <v>693.55999999999972</v>
      </c>
      <c r="P107" s="34">
        <f t="shared" si="14"/>
        <v>693.55999999999972</v>
      </c>
      <c r="Q107" s="34">
        <f t="shared" si="14"/>
        <v>693.55999999999972</v>
      </c>
      <c r="R107" s="34">
        <f t="shared" si="14"/>
        <v>693.55999999999972</v>
      </c>
      <c r="S107" s="34">
        <f t="shared" si="14"/>
        <v>693.55999999999972</v>
      </c>
      <c r="T107" s="34">
        <f t="shared" si="14"/>
        <v>693.55999999999972</v>
      </c>
      <c r="U107" s="34">
        <f t="shared" si="14"/>
        <v>693.55999999999972</v>
      </c>
      <c r="V107" s="34">
        <f t="shared" si="14"/>
        <v>693.55999999999972</v>
      </c>
    </row>
    <row r="108" spans="1:22" ht="12" customHeight="1">
      <c r="A108" s="30"/>
      <c r="B108" s="31" t="s">
        <v>91</v>
      </c>
      <c r="C108" s="7">
        <v>16.38</v>
      </c>
      <c r="D108" s="7">
        <v>16.38</v>
      </c>
      <c r="E108" s="7">
        <v>16.38</v>
      </c>
      <c r="F108" s="7">
        <v>16.38</v>
      </c>
      <c r="G108" s="7">
        <v>16.38</v>
      </c>
      <c r="H108" s="7">
        <v>16.38</v>
      </c>
      <c r="I108" s="7">
        <v>16.38</v>
      </c>
      <c r="J108" s="7">
        <v>16.38</v>
      </c>
      <c r="K108" s="7">
        <v>16.38</v>
      </c>
      <c r="L108" s="7">
        <v>16.38</v>
      </c>
      <c r="M108" s="7">
        <v>16.38</v>
      </c>
      <c r="N108" s="7">
        <v>16.38</v>
      </c>
      <c r="O108" s="7">
        <v>16.38</v>
      </c>
      <c r="P108" s="7">
        <v>16.38</v>
      </c>
      <c r="Q108" s="7">
        <v>16.38</v>
      </c>
      <c r="R108" s="7">
        <v>16.38</v>
      </c>
      <c r="S108" s="7">
        <v>16.38</v>
      </c>
      <c r="T108" s="7">
        <v>16.38</v>
      </c>
      <c r="U108" s="7">
        <v>16.38</v>
      </c>
      <c r="V108" s="7">
        <v>16.38</v>
      </c>
    </row>
    <row r="109" spans="1:22" ht="12" customHeight="1">
      <c r="A109" s="30"/>
      <c r="B109" s="31" t="s">
        <v>92</v>
      </c>
      <c r="C109" s="7">
        <v>16.38</v>
      </c>
      <c r="D109" s="7">
        <v>16.38</v>
      </c>
      <c r="E109" s="7">
        <v>16.38</v>
      </c>
      <c r="F109" s="7">
        <v>16.38</v>
      </c>
      <c r="G109" s="7">
        <v>16.38</v>
      </c>
      <c r="H109" s="7">
        <v>16.38</v>
      </c>
      <c r="I109" s="7">
        <v>16.38</v>
      </c>
      <c r="J109" s="7">
        <v>16.38</v>
      </c>
      <c r="K109" s="7">
        <v>16.38</v>
      </c>
      <c r="L109" s="7">
        <v>16.38</v>
      </c>
      <c r="M109" s="7">
        <v>16.38</v>
      </c>
      <c r="N109" s="7">
        <v>16.38</v>
      </c>
      <c r="O109" s="7">
        <v>16.38</v>
      </c>
      <c r="P109" s="7">
        <v>16.38</v>
      </c>
      <c r="Q109" s="7">
        <v>16.38</v>
      </c>
      <c r="R109" s="7">
        <v>16.38</v>
      </c>
      <c r="S109" s="7">
        <v>16.38</v>
      </c>
      <c r="T109" s="7">
        <v>16.38</v>
      </c>
      <c r="U109" s="7">
        <v>16.38</v>
      </c>
      <c r="V109" s="7">
        <v>16.38</v>
      </c>
    </row>
    <row r="110" spans="1:22" ht="12" customHeight="1">
      <c r="A110" s="30"/>
      <c r="B110" s="31" t="s">
        <v>93</v>
      </c>
      <c r="C110" s="7">
        <v>16.38</v>
      </c>
      <c r="D110" s="7">
        <v>16.38</v>
      </c>
      <c r="E110" s="7">
        <v>16.38</v>
      </c>
      <c r="F110" s="7">
        <v>16.38</v>
      </c>
      <c r="G110" s="7">
        <v>16.38</v>
      </c>
      <c r="H110" s="7">
        <v>16.38</v>
      </c>
      <c r="I110" s="7">
        <v>16.38</v>
      </c>
      <c r="J110" s="7">
        <v>16.38</v>
      </c>
      <c r="K110" s="7">
        <v>16.38</v>
      </c>
      <c r="L110" s="7">
        <v>16.38</v>
      </c>
      <c r="M110" s="7">
        <v>16.38</v>
      </c>
      <c r="N110" s="7">
        <v>16.38</v>
      </c>
      <c r="O110" s="7">
        <v>16.38</v>
      </c>
      <c r="P110" s="7">
        <v>16.38</v>
      </c>
      <c r="Q110" s="7">
        <v>16.38</v>
      </c>
      <c r="R110" s="7">
        <v>16.38</v>
      </c>
      <c r="S110" s="7">
        <v>16.38</v>
      </c>
      <c r="T110" s="7">
        <v>16.38</v>
      </c>
      <c r="U110" s="7">
        <v>16.38</v>
      </c>
      <c r="V110" s="7">
        <v>16.38</v>
      </c>
    </row>
    <row r="111" spans="1:22" ht="12" customHeight="1">
      <c r="A111" s="30"/>
      <c r="B111" s="31" t="s">
        <v>94</v>
      </c>
      <c r="C111" s="7">
        <v>21.84</v>
      </c>
      <c r="D111" s="7">
        <v>21.84</v>
      </c>
      <c r="E111" s="7">
        <v>21.84</v>
      </c>
      <c r="F111" s="7">
        <v>21.84</v>
      </c>
      <c r="G111" s="7">
        <v>21.84</v>
      </c>
      <c r="H111" s="7">
        <v>21.84</v>
      </c>
      <c r="I111" s="7">
        <v>21.84</v>
      </c>
      <c r="J111" s="7">
        <v>21.84</v>
      </c>
      <c r="K111" s="7">
        <v>21.84</v>
      </c>
      <c r="L111" s="7">
        <v>21.84</v>
      </c>
      <c r="M111" s="7">
        <v>21.84</v>
      </c>
      <c r="N111" s="7">
        <v>21.84</v>
      </c>
      <c r="O111" s="7">
        <v>21.84</v>
      </c>
      <c r="P111" s="7">
        <v>21.84</v>
      </c>
      <c r="Q111" s="7">
        <v>21.84</v>
      </c>
      <c r="R111" s="7">
        <v>21.84</v>
      </c>
      <c r="S111" s="7">
        <v>21.84</v>
      </c>
      <c r="T111" s="7">
        <v>21.84</v>
      </c>
      <c r="U111" s="7">
        <v>21.84</v>
      </c>
      <c r="V111" s="7">
        <v>21.84</v>
      </c>
    </row>
    <row r="112" spans="1:22" ht="12" customHeight="1">
      <c r="A112" s="30"/>
      <c r="B112" s="31" t="s">
        <v>95</v>
      </c>
      <c r="C112" s="7">
        <v>58.96</v>
      </c>
      <c r="D112" s="7">
        <v>58.96</v>
      </c>
      <c r="E112" s="7">
        <v>58.96</v>
      </c>
      <c r="F112" s="7">
        <v>58.96</v>
      </c>
      <c r="G112" s="7">
        <v>58.96</v>
      </c>
      <c r="H112" s="7">
        <v>58.96</v>
      </c>
      <c r="I112" s="7">
        <v>58.96</v>
      </c>
      <c r="J112" s="7">
        <v>58.96</v>
      </c>
      <c r="K112" s="7">
        <v>58.96</v>
      </c>
      <c r="L112" s="7">
        <v>58.96</v>
      </c>
      <c r="M112" s="7">
        <v>58.96</v>
      </c>
      <c r="N112" s="7">
        <v>58.96</v>
      </c>
      <c r="O112" s="7">
        <v>58.96</v>
      </c>
      <c r="P112" s="7">
        <v>58.96</v>
      </c>
      <c r="Q112" s="7">
        <v>58.96</v>
      </c>
      <c r="R112" s="7">
        <v>58.96</v>
      </c>
      <c r="S112" s="7">
        <v>58.96</v>
      </c>
      <c r="T112" s="7">
        <v>58.96</v>
      </c>
      <c r="U112" s="7">
        <v>58.96</v>
      </c>
      <c r="V112" s="7">
        <v>58.96</v>
      </c>
    </row>
    <row r="113" spans="1:22" ht="12" customHeight="1">
      <c r="A113" s="30"/>
      <c r="B113" s="31" t="s">
        <v>96</v>
      </c>
      <c r="C113" s="7">
        <v>58.96</v>
      </c>
      <c r="D113" s="7">
        <v>58.96</v>
      </c>
      <c r="E113" s="7">
        <v>58.96</v>
      </c>
      <c r="F113" s="7">
        <v>58.96</v>
      </c>
      <c r="G113" s="7">
        <v>58.96</v>
      </c>
      <c r="H113" s="7">
        <v>58.96</v>
      </c>
      <c r="I113" s="7">
        <v>58.96</v>
      </c>
      <c r="J113" s="7">
        <v>58.96</v>
      </c>
      <c r="K113" s="7">
        <v>58.96</v>
      </c>
      <c r="L113" s="7">
        <v>58.96</v>
      </c>
      <c r="M113" s="7">
        <v>58.96</v>
      </c>
      <c r="N113" s="7">
        <v>58.96</v>
      </c>
      <c r="O113" s="7">
        <v>58.96</v>
      </c>
      <c r="P113" s="7">
        <v>58.96</v>
      </c>
      <c r="Q113" s="7">
        <v>58.96</v>
      </c>
      <c r="R113" s="7">
        <v>58.96</v>
      </c>
      <c r="S113" s="7">
        <v>58.96</v>
      </c>
      <c r="T113" s="7">
        <v>58.96</v>
      </c>
      <c r="U113" s="7">
        <v>58.96</v>
      </c>
      <c r="V113" s="7">
        <v>58.96</v>
      </c>
    </row>
    <row r="114" spans="1:22" ht="12" customHeight="1">
      <c r="A114" s="30"/>
      <c r="B114" s="31" t="s">
        <v>97</v>
      </c>
      <c r="C114" s="7">
        <v>4.75</v>
      </c>
      <c r="D114" s="7">
        <v>4.75</v>
      </c>
      <c r="E114" s="7">
        <v>4.75</v>
      </c>
      <c r="F114" s="7">
        <v>4.75</v>
      </c>
      <c r="G114" s="7">
        <v>4.75</v>
      </c>
      <c r="H114" s="7">
        <v>4.75</v>
      </c>
      <c r="I114" s="7">
        <v>4.75</v>
      </c>
      <c r="J114" s="7">
        <v>4.75</v>
      </c>
      <c r="K114" s="7">
        <v>4.75</v>
      </c>
      <c r="L114" s="7">
        <v>4.75</v>
      </c>
      <c r="M114" s="7">
        <v>4.75</v>
      </c>
      <c r="N114" s="7">
        <v>4.75</v>
      </c>
      <c r="O114" s="7">
        <v>4.75</v>
      </c>
      <c r="P114" s="7">
        <v>4.75</v>
      </c>
      <c r="Q114" s="7">
        <v>4.75</v>
      </c>
      <c r="R114" s="7">
        <v>4.75</v>
      </c>
      <c r="S114" s="7">
        <v>4.75</v>
      </c>
      <c r="T114" s="7">
        <v>4.75</v>
      </c>
      <c r="U114" s="7">
        <v>4.75</v>
      </c>
      <c r="V114" s="7">
        <v>4.75</v>
      </c>
    </row>
    <row r="115" spans="1:22" ht="12" customHeight="1">
      <c r="A115" s="30"/>
      <c r="B115" s="31" t="s">
        <v>98</v>
      </c>
      <c r="C115" s="7">
        <v>4.75</v>
      </c>
      <c r="D115" s="7">
        <v>4.75</v>
      </c>
      <c r="E115" s="7">
        <v>4.75</v>
      </c>
      <c r="F115" s="7">
        <v>4.75</v>
      </c>
      <c r="G115" s="7">
        <v>4.75</v>
      </c>
      <c r="H115" s="7">
        <v>4.75</v>
      </c>
      <c r="I115" s="7">
        <v>4.75</v>
      </c>
      <c r="J115" s="7">
        <v>4.75</v>
      </c>
      <c r="K115" s="7">
        <v>4.75</v>
      </c>
      <c r="L115" s="7">
        <v>4.75</v>
      </c>
      <c r="M115" s="7">
        <v>4.75</v>
      </c>
      <c r="N115" s="7">
        <v>4.75</v>
      </c>
      <c r="O115" s="7">
        <v>4.75</v>
      </c>
      <c r="P115" s="7">
        <v>4.75</v>
      </c>
      <c r="Q115" s="7">
        <v>4.75</v>
      </c>
      <c r="R115" s="7">
        <v>4.75</v>
      </c>
      <c r="S115" s="7">
        <v>4.75</v>
      </c>
      <c r="T115" s="7">
        <v>4.75</v>
      </c>
      <c r="U115" s="7">
        <v>4.75</v>
      </c>
      <c r="V115" s="7">
        <v>4.75</v>
      </c>
    </row>
    <row r="116" spans="1:22" ht="12" customHeight="1">
      <c r="A116" s="30"/>
      <c r="B116" s="31" t="s">
        <v>99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</row>
    <row r="117" spans="1:22" ht="12" customHeight="1">
      <c r="A117" s="30"/>
      <c r="B117" s="31" t="s">
        <v>100</v>
      </c>
      <c r="C117" s="7">
        <v>2.13</v>
      </c>
      <c r="D117" s="7">
        <v>2.13</v>
      </c>
      <c r="E117" s="7">
        <v>2.13</v>
      </c>
      <c r="F117" s="7">
        <v>2.13</v>
      </c>
      <c r="G117" s="7">
        <v>2.13</v>
      </c>
      <c r="H117" s="7">
        <v>2.13</v>
      </c>
      <c r="I117" s="7">
        <v>2.13</v>
      </c>
      <c r="J117" s="7">
        <v>2.13</v>
      </c>
      <c r="K117" s="7">
        <v>2.13</v>
      </c>
      <c r="L117" s="7">
        <v>2.13</v>
      </c>
      <c r="M117" s="7">
        <v>2.13</v>
      </c>
      <c r="N117" s="7">
        <v>2.13</v>
      </c>
      <c r="O117" s="7">
        <v>2.13</v>
      </c>
      <c r="P117" s="7">
        <v>2.13</v>
      </c>
      <c r="Q117" s="7">
        <v>2.13</v>
      </c>
      <c r="R117" s="7">
        <v>2.13</v>
      </c>
      <c r="S117" s="7">
        <v>2.13</v>
      </c>
      <c r="T117" s="7">
        <v>2.13</v>
      </c>
      <c r="U117" s="7">
        <v>2.13</v>
      </c>
      <c r="V117" s="7">
        <v>2.13</v>
      </c>
    </row>
    <row r="118" spans="1:22" ht="12" customHeight="1">
      <c r="A118" s="30"/>
      <c r="B118" s="31" t="s">
        <v>101</v>
      </c>
      <c r="C118" s="7">
        <v>2.13</v>
      </c>
      <c r="D118" s="7">
        <v>2.13</v>
      </c>
      <c r="E118" s="7">
        <v>2.13</v>
      </c>
      <c r="F118" s="7">
        <v>2.13</v>
      </c>
      <c r="G118" s="7">
        <v>2.13</v>
      </c>
      <c r="H118" s="7">
        <v>2.13</v>
      </c>
      <c r="I118" s="7">
        <v>2.13</v>
      </c>
      <c r="J118" s="7">
        <v>2.13</v>
      </c>
      <c r="K118" s="7">
        <v>2.13</v>
      </c>
      <c r="L118" s="7">
        <v>2.13</v>
      </c>
      <c r="M118" s="7">
        <v>2.13</v>
      </c>
      <c r="N118" s="7">
        <v>2.13</v>
      </c>
      <c r="O118" s="7">
        <v>2.13</v>
      </c>
      <c r="P118" s="7">
        <v>2.13</v>
      </c>
      <c r="Q118" s="7">
        <v>2.13</v>
      </c>
      <c r="R118" s="7">
        <v>2.13</v>
      </c>
      <c r="S118" s="7">
        <v>2.13</v>
      </c>
      <c r="T118" s="7">
        <v>2.13</v>
      </c>
      <c r="U118" s="7">
        <v>2.13</v>
      </c>
      <c r="V118" s="7">
        <v>2.13</v>
      </c>
    </row>
    <row r="119" spans="1:22" ht="12" customHeight="1">
      <c r="A119" s="30"/>
      <c r="B119" s="31" t="s">
        <v>102</v>
      </c>
      <c r="C119" s="7">
        <v>2.13</v>
      </c>
      <c r="D119" s="7">
        <v>2.13</v>
      </c>
      <c r="E119" s="7">
        <v>2.13</v>
      </c>
      <c r="F119" s="7">
        <v>2.13</v>
      </c>
      <c r="G119" s="7">
        <v>2.13</v>
      </c>
      <c r="H119" s="7">
        <v>2.13</v>
      </c>
      <c r="I119" s="7">
        <v>2.13</v>
      </c>
      <c r="J119" s="7">
        <v>2.13</v>
      </c>
      <c r="K119" s="7">
        <v>2.13</v>
      </c>
      <c r="L119" s="7">
        <v>2.13</v>
      </c>
      <c r="M119" s="7">
        <v>2.13</v>
      </c>
      <c r="N119" s="7">
        <v>2.13</v>
      </c>
      <c r="O119" s="7">
        <v>2.13</v>
      </c>
      <c r="P119" s="7">
        <v>2.13</v>
      </c>
      <c r="Q119" s="7">
        <v>2.13</v>
      </c>
      <c r="R119" s="7">
        <v>2.13</v>
      </c>
      <c r="S119" s="7">
        <v>2.13</v>
      </c>
      <c r="T119" s="7">
        <v>2.13</v>
      </c>
      <c r="U119" s="7">
        <v>2.13</v>
      </c>
      <c r="V119" s="7">
        <v>2.13</v>
      </c>
    </row>
    <row r="120" spans="1:22" ht="12" customHeight="1">
      <c r="A120" s="30"/>
      <c r="B120" s="31" t="s">
        <v>103</v>
      </c>
      <c r="C120" s="7">
        <v>5.01</v>
      </c>
      <c r="D120" s="7">
        <v>5.01</v>
      </c>
      <c r="E120" s="7">
        <v>5.01</v>
      </c>
      <c r="F120" s="7">
        <v>5.01</v>
      </c>
      <c r="G120" s="7">
        <v>5.01</v>
      </c>
      <c r="H120" s="7">
        <v>5.01</v>
      </c>
      <c r="I120" s="7">
        <v>5.01</v>
      </c>
      <c r="J120" s="7">
        <v>5.01</v>
      </c>
      <c r="K120" s="7">
        <v>5.01</v>
      </c>
      <c r="L120" s="7">
        <v>5.01</v>
      </c>
      <c r="M120" s="7">
        <v>5.01</v>
      </c>
      <c r="N120" s="7">
        <v>5.01</v>
      </c>
      <c r="O120" s="7">
        <v>5.01</v>
      </c>
      <c r="P120" s="7">
        <v>5.01</v>
      </c>
      <c r="Q120" s="7">
        <v>5.01</v>
      </c>
      <c r="R120" s="7">
        <v>5.01</v>
      </c>
      <c r="S120" s="7">
        <v>5.01</v>
      </c>
      <c r="T120" s="7">
        <v>5.01</v>
      </c>
      <c r="U120" s="7">
        <v>5.01</v>
      </c>
      <c r="V120" s="7">
        <v>5.01</v>
      </c>
    </row>
    <row r="121" spans="1:22" ht="12" customHeight="1">
      <c r="A121" s="30"/>
      <c r="B121" s="31" t="s">
        <v>104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</row>
    <row r="122" spans="1:22" ht="12" customHeight="1">
      <c r="A122" s="30"/>
      <c r="B122" s="31" t="s">
        <v>105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</row>
    <row r="123" spans="1:22" ht="12" customHeight="1">
      <c r="A123" s="30"/>
      <c r="B123" s="31" t="s">
        <v>106</v>
      </c>
      <c r="C123" s="7">
        <v>5.01</v>
      </c>
      <c r="D123" s="7">
        <v>5.01</v>
      </c>
      <c r="E123" s="7">
        <v>5.01</v>
      </c>
      <c r="F123" s="7">
        <v>5.01</v>
      </c>
      <c r="G123" s="7">
        <v>5.01</v>
      </c>
      <c r="H123" s="7">
        <v>5.01</v>
      </c>
      <c r="I123" s="7">
        <v>5.01</v>
      </c>
      <c r="J123" s="7">
        <v>5.01</v>
      </c>
      <c r="K123" s="7">
        <v>5.01</v>
      </c>
      <c r="L123" s="7">
        <v>5.01</v>
      </c>
      <c r="M123" s="7">
        <v>5.01</v>
      </c>
      <c r="N123" s="7">
        <v>5.01</v>
      </c>
      <c r="O123" s="7">
        <v>5.01</v>
      </c>
      <c r="P123" s="7">
        <v>5.01</v>
      </c>
      <c r="Q123" s="7">
        <v>5.01</v>
      </c>
      <c r="R123" s="7">
        <v>5.01</v>
      </c>
      <c r="S123" s="7">
        <v>5.01</v>
      </c>
      <c r="T123" s="7">
        <v>5.01</v>
      </c>
      <c r="U123" s="7">
        <v>5.01</v>
      </c>
      <c r="V123" s="7">
        <v>5.01</v>
      </c>
    </row>
    <row r="124" spans="1:22" ht="12" customHeight="1">
      <c r="A124" s="30"/>
      <c r="B124" s="31" t="s">
        <v>107</v>
      </c>
      <c r="C124" s="7">
        <v>9.32</v>
      </c>
      <c r="D124" s="7">
        <v>9.32</v>
      </c>
      <c r="E124" s="7">
        <v>9.32</v>
      </c>
      <c r="F124" s="7">
        <v>9.32</v>
      </c>
      <c r="G124" s="7">
        <v>9.32</v>
      </c>
      <c r="H124" s="7">
        <v>9.32</v>
      </c>
      <c r="I124" s="7">
        <v>9.32</v>
      </c>
      <c r="J124" s="7">
        <v>9.32</v>
      </c>
      <c r="K124" s="7">
        <v>9.32</v>
      </c>
      <c r="L124" s="7">
        <v>9.32</v>
      </c>
      <c r="M124" s="7">
        <v>9.32</v>
      </c>
      <c r="N124" s="7">
        <v>9.32</v>
      </c>
      <c r="O124" s="7">
        <v>9.32</v>
      </c>
      <c r="P124" s="7">
        <v>9.32</v>
      </c>
      <c r="Q124" s="7">
        <v>9.32</v>
      </c>
      <c r="R124" s="7">
        <v>9.32</v>
      </c>
      <c r="S124" s="7">
        <v>9.32</v>
      </c>
      <c r="T124" s="7">
        <v>9.32</v>
      </c>
      <c r="U124" s="7">
        <v>9.32</v>
      </c>
      <c r="V124" s="7">
        <v>9.32</v>
      </c>
    </row>
    <row r="125" spans="1:22" ht="12" customHeight="1">
      <c r="A125" s="30"/>
      <c r="B125" s="31" t="s">
        <v>108</v>
      </c>
      <c r="C125" s="7">
        <v>9.32</v>
      </c>
      <c r="D125" s="7">
        <v>9.32</v>
      </c>
      <c r="E125" s="7">
        <v>9.32</v>
      </c>
      <c r="F125" s="7">
        <v>9.32</v>
      </c>
      <c r="G125" s="7">
        <v>9.32</v>
      </c>
      <c r="H125" s="7">
        <v>9.32</v>
      </c>
      <c r="I125" s="7">
        <v>9.32</v>
      </c>
      <c r="J125" s="7">
        <v>9.32</v>
      </c>
      <c r="K125" s="7">
        <v>9.32</v>
      </c>
      <c r="L125" s="7">
        <v>9.32</v>
      </c>
      <c r="M125" s="7">
        <v>9.32</v>
      </c>
      <c r="N125" s="7">
        <v>9.32</v>
      </c>
      <c r="O125" s="7">
        <v>9.32</v>
      </c>
      <c r="P125" s="7">
        <v>9.32</v>
      </c>
      <c r="Q125" s="7">
        <v>9.32</v>
      </c>
      <c r="R125" s="7">
        <v>9.32</v>
      </c>
      <c r="S125" s="7">
        <v>9.32</v>
      </c>
      <c r="T125" s="7">
        <v>9.32</v>
      </c>
      <c r="U125" s="7">
        <v>9.32</v>
      </c>
      <c r="V125" s="7">
        <v>9.32</v>
      </c>
    </row>
    <row r="126" spans="1:22" ht="12" customHeight="1">
      <c r="A126" s="30"/>
      <c r="B126" s="31" t="s">
        <v>109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</row>
    <row r="127" spans="1:22" ht="12" customHeight="1">
      <c r="A127" s="30"/>
      <c r="B127" s="31" t="s">
        <v>110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</row>
    <row r="128" spans="1:22" ht="12" customHeight="1">
      <c r="A128" s="30"/>
      <c r="B128" s="31" t="s">
        <v>111</v>
      </c>
      <c r="C128" s="7">
        <v>3.75</v>
      </c>
      <c r="D128" s="7">
        <v>3.75</v>
      </c>
      <c r="E128" s="7">
        <v>3.75</v>
      </c>
      <c r="F128" s="7">
        <v>3.75</v>
      </c>
      <c r="G128" s="7">
        <v>3.75</v>
      </c>
      <c r="H128" s="7">
        <v>3.75</v>
      </c>
      <c r="I128" s="7">
        <v>3.75</v>
      </c>
      <c r="J128" s="7">
        <v>3.75</v>
      </c>
      <c r="K128" s="7">
        <v>3.75</v>
      </c>
      <c r="L128" s="7">
        <v>3.75</v>
      </c>
      <c r="M128" s="7">
        <v>3.75</v>
      </c>
      <c r="N128" s="7">
        <v>3.75</v>
      </c>
      <c r="O128" s="7">
        <v>3.75</v>
      </c>
      <c r="P128" s="7">
        <v>3.75</v>
      </c>
      <c r="Q128" s="7">
        <v>3.75</v>
      </c>
      <c r="R128" s="7">
        <v>3.75</v>
      </c>
      <c r="S128" s="7">
        <v>3.75</v>
      </c>
      <c r="T128" s="7">
        <v>3.75</v>
      </c>
      <c r="U128" s="7">
        <v>3.75</v>
      </c>
      <c r="V128" s="7">
        <v>3.75</v>
      </c>
    </row>
    <row r="129" spans="1:22" ht="12" customHeight="1">
      <c r="A129" s="30"/>
      <c r="B129" s="31" t="s">
        <v>112</v>
      </c>
      <c r="C129" s="7">
        <v>3.75</v>
      </c>
      <c r="D129" s="7">
        <v>3.75</v>
      </c>
      <c r="E129" s="7">
        <v>3.75</v>
      </c>
      <c r="F129" s="7">
        <v>3.75</v>
      </c>
      <c r="G129" s="7">
        <v>3.75</v>
      </c>
      <c r="H129" s="7">
        <v>3.75</v>
      </c>
      <c r="I129" s="7">
        <v>3.75</v>
      </c>
      <c r="J129" s="7">
        <v>3.75</v>
      </c>
      <c r="K129" s="7">
        <v>3.75</v>
      </c>
      <c r="L129" s="7">
        <v>3.75</v>
      </c>
      <c r="M129" s="7">
        <v>3.75</v>
      </c>
      <c r="N129" s="7">
        <v>3.75</v>
      </c>
      <c r="O129" s="7">
        <v>3.75</v>
      </c>
      <c r="P129" s="7">
        <v>3.75</v>
      </c>
      <c r="Q129" s="7">
        <v>3.75</v>
      </c>
      <c r="R129" s="7">
        <v>3.75</v>
      </c>
      <c r="S129" s="7">
        <v>3.75</v>
      </c>
      <c r="T129" s="7">
        <v>3.75</v>
      </c>
      <c r="U129" s="7">
        <v>3.75</v>
      </c>
      <c r="V129" s="7">
        <v>3.75</v>
      </c>
    </row>
    <row r="130" spans="1:22" ht="12" customHeight="1">
      <c r="A130" s="30"/>
      <c r="B130" s="31" t="s">
        <v>113</v>
      </c>
      <c r="C130" s="7">
        <v>3.75</v>
      </c>
      <c r="D130" s="7">
        <v>3.75</v>
      </c>
      <c r="E130" s="7">
        <v>3.75</v>
      </c>
      <c r="F130" s="7">
        <v>3.75</v>
      </c>
      <c r="G130" s="7">
        <v>3.75</v>
      </c>
      <c r="H130" s="7">
        <v>3.75</v>
      </c>
      <c r="I130" s="7">
        <v>3.75</v>
      </c>
      <c r="J130" s="7">
        <v>3.75</v>
      </c>
      <c r="K130" s="7">
        <v>3.75</v>
      </c>
      <c r="L130" s="7">
        <v>3.75</v>
      </c>
      <c r="M130" s="7">
        <v>3.75</v>
      </c>
      <c r="N130" s="7">
        <v>3.75</v>
      </c>
      <c r="O130" s="7">
        <v>3.75</v>
      </c>
      <c r="P130" s="7">
        <v>3.75</v>
      </c>
      <c r="Q130" s="7">
        <v>3.75</v>
      </c>
      <c r="R130" s="7">
        <v>3.75</v>
      </c>
      <c r="S130" s="7">
        <v>3.75</v>
      </c>
      <c r="T130" s="7">
        <v>3.75</v>
      </c>
      <c r="U130" s="7">
        <v>3.75</v>
      </c>
      <c r="V130" s="7">
        <v>3.75</v>
      </c>
    </row>
    <row r="131" spans="1:22" ht="12" customHeight="1">
      <c r="A131" s="30"/>
      <c r="B131" s="31" t="s">
        <v>114</v>
      </c>
      <c r="C131" s="7">
        <v>3.75</v>
      </c>
      <c r="D131" s="7">
        <v>3.75</v>
      </c>
      <c r="E131" s="7">
        <v>3.75</v>
      </c>
      <c r="F131" s="7">
        <v>3.75</v>
      </c>
      <c r="G131" s="7">
        <v>3.75</v>
      </c>
      <c r="H131" s="7">
        <v>3.75</v>
      </c>
      <c r="I131" s="7">
        <v>3.75</v>
      </c>
      <c r="J131" s="7">
        <v>3.75</v>
      </c>
      <c r="K131" s="7">
        <v>3.75</v>
      </c>
      <c r="L131" s="7">
        <v>3.75</v>
      </c>
      <c r="M131" s="7">
        <v>3.75</v>
      </c>
      <c r="N131" s="7">
        <v>3.75</v>
      </c>
      <c r="O131" s="7">
        <v>3.75</v>
      </c>
      <c r="P131" s="7">
        <v>3.75</v>
      </c>
      <c r="Q131" s="7">
        <v>3.75</v>
      </c>
      <c r="R131" s="7">
        <v>3.75</v>
      </c>
      <c r="S131" s="7">
        <v>3.75</v>
      </c>
      <c r="T131" s="7">
        <v>3.75</v>
      </c>
      <c r="U131" s="7">
        <v>3.75</v>
      </c>
      <c r="V131" s="7">
        <v>3.75</v>
      </c>
    </row>
    <row r="132" spans="1:22" ht="12" customHeight="1">
      <c r="A132" s="30"/>
      <c r="B132" s="31" t="s">
        <v>115</v>
      </c>
      <c r="C132" s="7">
        <v>3.75</v>
      </c>
      <c r="D132" s="7">
        <v>3.75</v>
      </c>
      <c r="E132" s="7">
        <v>3.75</v>
      </c>
      <c r="F132" s="7">
        <v>3.75</v>
      </c>
      <c r="G132" s="7">
        <v>3.75</v>
      </c>
      <c r="H132" s="7">
        <v>3.75</v>
      </c>
      <c r="I132" s="7">
        <v>3.75</v>
      </c>
      <c r="J132" s="7">
        <v>3.75</v>
      </c>
      <c r="K132" s="7">
        <v>3.75</v>
      </c>
      <c r="L132" s="7">
        <v>3.75</v>
      </c>
      <c r="M132" s="7">
        <v>3.75</v>
      </c>
      <c r="N132" s="7">
        <v>3.75</v>
      </c>
      <c r="O132" s="7">
        <v>3.75</v>
      </c>
      <c r="P132" s="7">
        <v>3.75</v>
      </c>
      <c r="Q132" s="7">
        <v>3.75</v>
      </c>
      <c r="R132" s="7">
        <v>3.75</v>
      </c>
      <c r="S132" s="7">
        <v>3.75</v>
      </c>
      <c r="T132" s="7">
        <v>3.75</v>
      </c>
      <c r="U132" s="7">
        <v>3.75</v>
      </c>
      <c r="V132" s="7">
        <v>3.75</v>
      </c>
    </row>
    <row r="133" spans="1:22" ht="12" customHeight="1">
      <c r="A133" s="30"/>
      <c r="B133" s="31" t="s">
        <v>116</v>
      </c>
      <c r="C133" s="7">
        <v>3.75</v>
      </c>
      <c r="D133" s="7">
        <v>3.75</v>
      </c>
      <c r="E133" s="7">
        <v>3.75</v>
      </c>
      <c r="F133" s="7">
        <v>3.75</v>
      </c>
      <c r="G133" s="7">
        <v>3.75</v>
      </c>
      <c r="H133" s="7">
        <v>3.75</v>
      </c>
      <c r="I133" s="7">
        <v>3.75</v>
      </c>
      <c r="J133" s="7">
        <v>3.75</v>
      </c>
      <c r="K133" s="7">
        <v>3.75</v>
      </c>
      <c r="L133" s="7">
        <v>3.75</v>
      </c>
      <c r="M133" s="7">
        <v>3.75</v>
      </c>
      <c r="N133" s="7">
        <v>3.75</v>
      </c>
      <c r="O133" s="7">
        <v>3.75</v>
      </c>
      <c r="P133" s="7">
        <v>3.75</v>
      </c>
      <c r="Q133" s="7">
        <v>3.75</v>
      </c>
      <c r="R133" s="7">
        <v>3.75</v>
      </c>
      <c r="S133" s="7">
        <v>3.75</v>
      </c>
      <c r="T133" s="7">
        <v>3.75</v>
      </c>
      <c r="U133" s="7">
        <v>3.75</v>
      </c>
      <c r="V133" s="7">
        <v>3.75</v>
      </c>
    </row>
    <row r="134" spans="1:22" ht="12" customHeight="1">
      <c r="A134" s="30"/>
      <c r="B134" s="31" t="s">
        <v>117</v>
      </c>
      <c r="C134" s="7">
        <v>1.53</v>
      </c>
      <c r="D134" s="7">
        <v>1.53</v>
      </c>
      <c r="E134" s="7">
        <v>1.53</v>
      </c>
      <c r="F134" s="7">
        <v>1.53</v>
      </c>
      <c r="G134" s="7">
        <v>1.53</v>
      </c>
      <c r="H134" s="7">
        <v>1.53</v>
      </c>
      <c r="I134" s="7">
        <v>1.53</v>
      </c>
      <c r="J134" s="7">
        <v>1.53</v>
      </c>
      <c r="K134" s="7">
        <v>1.53</v>
      </c>
      <c r="L134" s="7">
        <v>1.53</v>
      </c>
      <c r="M134" s="7">
        <v>1.53</v>
      </c>
      <c r="N134" s="7">
        <v>1.53</v>
      </c>
      <c r="O134" s="7">
        <v>1.53</v>
      </c>
      <c r="P134" s="7">
        <v>1.53</v>
      </c>
      <c r="Q134" s="7">
        <v>1.53</v>
      </c>
      <c r="R134" s="7">
        <v>1.53</v>
      </c>
      <c r="S134" s="7">
        <v>1.53</v>
      </c>
      <c r="T134" s="7">
        <v>1.53</v>
      </c>
      <c r="U134" s="7">
        <v>1.53</v>
      </c>
      <c r="V134" s="7">
        <v>1.53</v>
      </c>
    </row>
    <row r="135" spans="1:22" ht="12" customHeight="1">
      <c r="A135" s="30"/>
      <c r="B135" s="31" t="s">
        <v>118</v>
      </c>
      <c r="C135" s="7">
        <v>1.53</v>
      </c>
      <c r="D135" s="7">
        <v>1.53</v>
      </c>
      <c r="E135" s="7">
        <v>1.53</v>
      </c>
      <c r="F135" s="7">
        <v>1.53</v>
      </c>
      <c r="G135" s="7">
        <v>1.53</v>
      </c>
      <c r="H135" s="7">
        <v>1.53</v>
      </c>
      <c r="I135" s="7">
        <v>1.53</v>
      </c>
      <c r="J135" s="7">
        <v>1.53</v>
      </c>
      <c r="K135" s="7">
        <v>1.53</v>
      </c>
      <c r="L135" s="7">
        <v>1.53</v>
      </c>
      <c r="M135" s="7">
        <v>1.53</v>
      </c>
      <c r="N135" s="7">
        <v>1.53</v>
      </c>
      <c r="O135" s="7">
        <v>1.53</v>
      </c>
      <c r="P135" s="7">
        <v>1.53</v>
      </c>
      <c r="Q135" s="7">
        <v>1.53</v>
      </c>
      <c r="R135" s="7">
        <v>1.53</v>
      </c>
      <c r="S135" s="7">
        <v>1.53</v>
      </c>
      <c r="T135" s="7">
        <v>1.53</v>
      </c>
      <c r="U135" s="7">
        <v>1.53</v>
      </c>
      <c r="V135" s="7">
        <v>1.53</v>
      </c>
    </row>
    <row r="136" spans="1:22" ht="12" customHeight="1">
      <c r="A136" s="30"/>
      <c r="B136" s="31" t="s">
        <v>119</v>
      </c>
      <c r="C136" s="7">
        <v>1.53</v>
      </c>
      <c r="D136" s="7">
        <v>1.53</v>
      </c>
      <c r="E136" s="7">
        <v>1.53</v>
      </c>
      <c r="F136" s="7">
        <v>1.53</v>
      </c>
      <c r="G136" s="7">
        <v>1.53</v>
      </c>
      <c r="H136" s="7">
        <v>1.53</v>
      </c>
      <c r="I136" s="7">
        <v>1.53</v>
      </c>
      <c r="J136" s="7">
        <v>1.53</v>
      </c>
      <c r="K136" s="7">
        <v>1.53</v>
      </c>
      <c r="L136" s="7">
        <v>1.53</v>
      </c>
      <c r="M136" s="7">
        <v>1.53</v>
      </c>
      <c r="N136" s="7">
        <v>1.53</v>
      </c>
      <c r="O136" s="7">
        <v>1.53</v>
      </c>
      <c r="P136" s="7">
        <v>1.53</v>
      </c>
      <c r="Q136" s="7">
        <v>1.53</v>
      </c>
      <c r="R136" s="7">
        <v>1.53</v>
      </c>
      <c r="S136" s="7">
        <v>1.53</v>
      </c>
      <c r="T136" s="7">
        <v>1.53</v>
      </c>
      <c r="U136" s="7">
        <v>1.53</v>
      </c>
      <c r="V136" s="7">
        <v>1.53</v>
      </c>
    </row>
    <row r="137" spans="1:22" ht="12" customHeight="1">
      <c r="A137" s="30"/>
      <c r="B137" s="31" t="s">
        <v>120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</row>
    <row r="138" spans="1:22" ht="12" customHeight="1">
      <c r="A138" s="30"/>
      <c r="B138" s="31" t="s">
        <v>121</v>
      </c>
      <c r="C138" s="7">
        <v>1.53</v>
      </c>
      <c r="D138" s="7">
        <v>1.53</v>
      </c>
      <c r="E138" s="7">
        <v>1.53</v>
      </c>
      <c r="F138" s="7">
        <v>1.53</v>
      </c>
      <c r="G138" s="7">
        <v>1.53</v>
      </c>
      <c r="H138" s="7">
        <v>1.53</v>
      </c>
      <c r="I138" s="7">
        <v>1.53</v>
      </c>
      <c r="J138" s="7">
        <v>1.53</v>
      </c>
      <c r="K138" s="7">
        <v>1.53</v>
      </c>
      <c r="L138" s="7">
        <v>1.53</v>
      </c>
      <c r="M138" s="7">
        <v>1.53</v>
      </c>
      <c r="N138" s="7">
        <v>1.53</v>
      </c>
      <c r="O138" s="7">
        <v>1.53</v>
      </c>
      <c r="P138" s="7">
        <v>1.53</v>
      </c>
      <c r="Q138" s="7">
        <v>1.53</v>
      </c>
      <c r="R138" s="7">
        <v>1.53</v>
      </c>
      <c r="S138" s="7">
        <v>1.53</v>
      </c>
      <c r="T138" s="7">
        <v>1.53</v>
      </c>
      <c r="U138" s="7">
        <v>1.53</v>
      </c>
      <c r="V138" s="7">
        <v>1.53</v>
      </c>
    </row>
    <row r="139" spans="1:22" ht="12" customHeight="1">
      <c r="A139" s="30"/>
      <c r="B139" s="31" t="s">
        <v>122</v>
      </c>
      <c r="C139" s="7">
        <v>1.53</v>
      </c>
      <c r="D139" s="7">
        <v>1.53</v>
      </c>
      <c r="E139" s="7">
        <v>1.53</v>
      </c>
      <c r="F139" s="7">
        <v>1.53</v>
      </c>
      <c r="G139" s="7">
        <v>1.53</v>
      </c>
      <c r="H139" s="7">
        <v>1.53</v>
      </c>
      <c r="I139" s="7">
        <v>1.53</v>
      </c>
      <c r="J139" s="7">
        <v>1.53</v>
      </c>
      <c r="K139" s="7">
        <v>1.53</v>
      </c>
      <c r="L139" s="7">
        <v>1.53</v>
      </c>
      <c r="M139" s="7">
        <v>1.53</v>
      </c>
      <c r="N139" s="7">
        <v>1.53</v>
      </c>
      <c r="O139" s="7">
        <v>1.53</v>
      </c>
      <c r="P139" s="7">
        <v>1.53</v>
      </c>
      <c r="Q139" s="7">
        <v>1.53</v>
      </c>
      <c r="R139" s="7">
        <v>1.53</v>
      </c>
      <c r="S139" s="7">
        <v>1.53</v>
      </c>
      <c r="T139" s="7">
        <v>1.53</v>
      </c>
      <c r="U139" s="7">
        <v>1.53</v>
      </c>
      <c r="V139" s="7">
        <v>1.53</v>
      </c>
    </row>
    <row r="140" spans="1:22" ht="12" customHeight="1">
      <c r="A140" s="30"/>
      <c r="B140" s="31" t="s">
        <v>123</v>
      </c>
      <c r="C140" s="7">
        <v>1.53</v>
      </c>
      <c r="D140" s="7">
        <v>1.53</v>
      </c>
      <c r="E140" s="7">
        <v>1.53</v>
      </c>
      <c r="F140" s="7">
        <v>1.53</v>
      </c>
      <c r="G140" s="7">
        <v>1.53</v>
      </c>
      <c r="H140" s="7">
        <v>1.53</v>
      </c>
      <c r="I140" s="7">
        <v>1.53</v>
      </c>
      <c r="J140" s="7">
        <v>1.53</v>
      </c>
      <c r="K140" s="7">
        <v>1.53</v>
      </c>
      <c r="L140" s="7">
        <v>1.53</v>
      </c>
      <c r="M140" s="7">
        <v>1.53</v>
      </c>
      <c r="N140" s="7">
        <v>1.53</v>
      </c>
      <c r="O140" s="7">
        <v>1.53</v>
      </c>
      <c r="P140" s="7">
        <v>1.53</v>
      </c>
      <c r="Q140" s="7">
        <v>1.53</v>
      </c>
      <c r="R140" s="7">
        <v>1.53</v>
      </c>
      <c r="S140" s="7">
        <v>1.53</v>
      </c>
      <c r="T140" s="7">
        <v>1.53</v>
      </c>
      <c r="U140" s="7">
        <v>1.53</v>
      </c>
      <c r="V140" s="7">
        <v>1.53</v>
      </c>
    </row>
    <row r="141" spans="1:22" ht="12" customHeight="1">
      <c r="A141" s="30"/>
      <c r="B141" s="31" t="s">
        <v>124</v>
      </c>
      <c r="C141" s="7">
        <v>3</v>
      </c>
      <c r="D141" s="7">
        <v>3</v>
      </c>
      <c r="E141" s="7">
        <v>3</v>
      </c>
      <c r="F141" s="7">
        <v>3</v>
      </c>
      <c r="G141" s="7">
        <v>3</v>
      </c>
      <c r="H141" s="7">
        <v>3</v>
      </c>
      <c r="I141" s="7">
        <v>3</v>
      </c>
      <c r="J141" s="7">
        <v>3</v>
      </c>
      <c r="K141" s="7">
        <v>3</v>
      </c>
      <c r="L141" s="7">
        <v>3</v>
      </c>
      <c r="M141" s="7">
        <v>3</v>
      </c>
      <c r="N141" s="7">
        <v>3</v>
      </c>
      <c r="O141" s="7">
        <v>3</v>
      </c>
      <c r="P141" s="7">
        <v>3</v>
      </c>
      <c r="Q141" s="7">
        <v>3</v>
      </c>
      <c r="R141" s="7">
        <v>3</v>
      </c>
      <c r="S141" s="7">
        <v>3</v>
      </c>
      <c r="T141" s="7">
        <v>3</v>
      </c>
      <c r="U141" s="7">
        <v>3</v>
      </c>
      <c r="V141" s="7">
        <v>3</v>
      </c>
    </row>
    <row r="142" spans="1:22" ht="12" customHeight="1">
      <c r="A142" s="30"/>
      <c r="B142" s="31" t="s">
        <v>125</v>
      </c>
      <c r="C142" s="7">
        <v>3</v>
      </c>
      <c r="D142" s="7">
        <v>3</v>
      </c>
      <c r="E142" s="7">
        <v>3</v>
      </c>
      <c r="F142" s="7">
        <v>3</v>
      </c>
      <c r="G142" s="7">
        <v>3</v>
      </c>
      <c r="H142" s="7">
        <v>3</v>
      </c>
      <c r="I142" s="7">
        <v>3</v>
      </c>
      <c r="J142" s="7">
        <v>3</v>
      </c>
      <c r="K142" s="7">
        <v>3</v>
      </c>
      <c r="L142" s="7">
        <v>3</v>
      </c>
      <c r="M142" s="7">
        <v>3</v>
      </c>
      <c r="N142" s="7">
        <v>3</v>
      </c>
      <c r="O142" s="7">
        <v>3</v>
      </c>
      <c r="P142" s="7">
        <v>3</v>
      </c>
      <c r="Q142" s="7">
        <v>3</v>
      </c>
      <c r="R142" s="7">
        <v>3</v>
      </c>
      <c r="S142" s="7">
        <v>3</v>
      </c>
      <c r="T142" s="7">
        <v>3</v>
      </c>
      <c r="U142" s="7">
        <v>3</v>
      </c>
      <c r="V142" s="7">
        <v>3</v>
      </c>
    </row>
    <row r="143" spans="1:22" ht="12" customHeight="1">
      <c r="A143" s="30"/>
      <c r="B143" s="31" t="s">
        <v>126</v>
      </c>
      <c r="C143" s="7">
        <v>10.69</v>
      </c>
      <c r="D143" s="7">
        <v>10.69</v>
      </c>
      <c r="E143" s="7">
        <v>10.69</v>
      </c>
      <c r="F143" s="7">
        <v>10.69</v>
      </c>
      <c r="G143" s="7">
        <v>10.69</v>
      </c>
      <c r="H143" s="7">
        <v>10.69</v>
      </c>
      <c r="I143" s="7">
        <v>10.69</v>
      </c>
      <c r="J143" s="7">
        <v>10.69</v>
      </c>
      <c r="K143" s="7">
        <v>10.69</v>
      </c>
      <c r="L143" s="7">
        <v>10.69</v>
      </c>
      <c r="M143" s="7">
        <v>10.69</v>
      </c>
      <c r="N143" s="7">
        <v>10.69</v>
      </c>
      <c r="O143" s="7">
        <v>10.69</v>
      </c>
      <c r="P143" s="7">
        <v>10.69</v>
      </c>
      <c r="Q143" s="7">
        <v>10.69</v>
      </c>
      <c r="R143" s="7">
        <v>10.69</v>
      </c>
      <c r="S143" s="7">
        <v>10.69</v>
      </c>
      <c r="T143" s="7">
        <v>10.69</v>
      </c>
      <c r="U143" s="7">
        <v>10.69</v>
      </c>
      <c r="V143" s="7">
        <v>10.69</v>
      </c>
    </row>
    <row r="144" spans="1:22" ht="12" customHeight="1">
      <c r="A144" s="30"/>
      <c r="B144" s="31" t="s">
        <v>127</v>
      </c>
      <c r="C144" s="7">
        <v>10.69</v>
      </c>
      <c r="D144" s="7">
        <v>10.69</v>
      </c>
      <c r="E144" s="7">
        <v>10.69</v>
      </c>
      <c r="F144" s="7">
        <v>10.69</v>
      </c>
      <c r="G144" s="7">
        <v>10.69</v>
      </c>
      <c r="H144" s="7">
        <v>10.69</v>
      </c>
      <c r="I144" s="7">
        <v>10.69</v>
      </c>
      <c r="J144" s="7">
        <v>10.69</v>
      </c>
      <c r="K144" s="7">
        <v>10.69</v>
      </c>
      <c r="L144" s="7">
        <v>10.69</v>
      </c>
      <c r="M144" s="7">
        <v>10.69</v>
      </c>
      <c r="N144" s="7">
        <v>10.69</v>
      </c>
      <c r="O144" s="7">
        <v>10.69</v>
      </c>
      <c r="P144" s="7">
        <v>10.69</v>
      </c>
      <c r="Q144" s="7">
        <v>10.69</v>
      </c>
      <c r="R144" s="7">
        <v>10.69</v>
      </c>
      <c r="S144" s="7">
        <v>10.69</v>
      </c>
      <c r="T144" s="7">
        <v>10.69</v>
      </c>
      <c r="U144" s="7">
        <v>10.69</v>
      </c>
      <c r="V144" s="7">
        <v>10.69</v>
      </c>
    </row>
    <row r="145" spans="1:22" ht="12" customHeight="1">
      <c r="A145" s="30"/>
      <c r="B145" s="31" t="s">
        <v>128</v>
      </c>
      <c r="C145" s="7">
        <v>10.69</v>
      </c>
      <c r="D145" s="7">
        <v>10.69</v>
      </c>
      <c r="E145" s="7">
        <v>10.69</v>
      </c>
      <c r="F145" s="7">
        <v>10.69</v>
      </c>
      <c r="G145" s="7">
        <v>10.69</v>
      </c>
      <c r="H145" s="7">
        <v>10.69</v>
      </c>
      <c r="I145" s="7">
        <v>10.69</v>
      </c>
      <c r="J145" s="7">
        <v>10.69</v>
      </c>
      <c r="K145" s="7">
        <v>10.69</v>
      </c>
      <c r="L145" s="7">
        <v>10.69</v>
      </c>
      <c r="M145" s="7">
        <v>10.69</v>
      </c>
      <c r="N145" s="7">
        <v>10.69</v>
      </c>
      <c r="O145" s="7">
        <v>10.69</v>
      </c>
      <c r="P145" s="7">
        <v>10.69</v>
      </c>
      <c r="Q145" s="7">
        <v>10.69</v>
      </c>
      <c r="R145" s="7">
        <v>10.69</v>
      </c>
      <c r="S145" s="7">
        <v>10.69</v>
      </c>
      <c r="T145" s="7">
        <v>10.69</v>
      </c>
      <c r="U145" s="7">
        <v>10.69</v>
      </c>
      <c r="V145" s="7">
        <v>10.69</v>
      </c>
    </row>
    <row r="146" spans="1:22" ht="12" customHeight="1">
      <c r="A146" s="30"/>
      <c r="B146" s="31" t="s">
        <v>129</v>
      </c>
      <c r="C146" s="7">
        <v>2.3199999999999998</v>
      </c>
      <c r="D146" s="7">
        <v>2.3199999999999998</v>
      </c>
      <c r="E146" s="7">
        <v>2.3199999999999998</v>
      </c>
      <c r="F146" s="7">
        <v>2.3199999999999998</v>
      </c>
      <c r="G146" s="7">
        <v>2.3199999999999998</v>
      </c>
      <c r="H146" s="7">
        <v>2.3199999999999998</v>
      </c>
      <c r="I146" s="7">
        <v>2.3199999999999998</v>
      </c>
      <c r="J146" s="7">
        <v>2.3199999999999998</v>
      </c>
      <c r="K146" s="7">
        <v>2.3199999999999998</v>
      </c>
      <c r="L146" s="7">
        <v>2.3199999999999998</v>
      </c>
      <c r="M146" s="7">
        <v>2.3199999999999998</v>
      </c>
      <c r="N146" s="7">
        <v>2.3199999999999998</v>
      </c>
      <c r="O146" s="7">
        <v>2.3199999999999998</v>
      </c>
      <c r="P146" s="7">
        <v>2.3199999999999998</v>
      </c>
      <c r="Q146" s="7">
        <v>2.3199999999999998</v>
      </c>
      <c r="R146" s="7">
        <v>2.3199999999999998</v>
      </c>
      <c r="S146" s="7">
        <v>2.3199999999999998</v>
      </c>
      <c r="T146" s="7">
        <v>2.3199999999999998</v>
      </c>
      <c r="U146" s="7">
        <v>2.3199999999999998</v>
      </c>
      <c r="V146" s="7">
        <v>2.3199999999999998</v>
      </c>
    </row>
    <row r="147" spans="1:22" ht="12" customHeight="1">
      <c r="A147" s="30"/>
      <c r="B147" s="31" t="s">
        <v>130</v>
      </c>
      <c r="C147" s="7">
        <v>17.73</v>
      </c>
      <c r="D147" s="7">
        <v>17.73</v>
      </c>
      <c r="E147" s="7">
        <v>17.73</v>
      </c>
      <c r="F147" s="7">
        <v>17.73</v>
      </c>
      <c r="G147" s="7">
        <v>17.73</v>
      </c>
      <c r="H147" s="7">
        <v>17.73</v>
      </c>
      <c r="I147" s="7">
        <v>17.73</v>
      </c>
      <c r="J147" s="7">
        <v>17.73</v>
      </c>
      <c r="K147" s="7">
        <v>17.73</v>
      </c>
      <c r="L147" s="7">
        <v>17.73</v>
      </c>
      <c r="M147" s="7">
        <v>17.73</v>
      </c>
      <c r="N147" s="7">
        <v>17.73</v>
      </c>
      <c r="O147" s="7">
        <v>17.73</v>
      </c>
      <c r="P147" s="7">
        <v>17.73</v>
      </c>
      <c r="Q147" s="7">
        <v>17.73</v>
      </c>
      <c r="R147" s="7">
        <v>17.73</v>
      </c>
      <c r="S147" s="7">
        <v>17.73</v>
      </c>
      <c r="T147" s="7">
        <v>17.73</v>
      </c>
      <c r="U147" s="7">
        <v>17.73</v>
      </c>
      <c r="V147" s="7">
        <v>17.73</v>
      </c>
    </row>
    <row r="148" spans="1:22" ht="12" customHeight="1">
      <c r="A148" s="30"/>
      <c r="B148" s="31" t="s">
        <v>131</v>
      </c>
      <c r="C148" s="7">
        <v>17.73</v>
      </c>
      <c r="D148" s="7">
        <v>17.73</v>
      </c>
      <c r="E148" s="7">
        <v>17.73</v>
      </c>
      <c r="F148" s="7">
        <v>17.73</v>
      </c>
      <c r="G148" s="7">
        <v>17.73</v>
      </c>
      <c r="H148" s="7">
        <v>17.73</v>
      </c>
      <c r="I148" s="7">
        <v>17.73</v>
      </c>
      <c r="J148" s="7">
        <v>17.73</v>
      </c>
      <c r="K148" s="7">
        <v>17.73</v>
      </c>
      <c r="L148" s="7">
        <v>17.73</v>
      </c>
      <c r="M148" s="7">
        <v>17.73</v>
      </c>
      <c r="N148" s="7">
        <v>17.73</v>
      </c>
      <c r="O148" s="7">
        <v>17.73</v>
      </c>
      <c r="P148" s="7">
        <v>17.73</v>
      </c>
      <c r="Q148" s="7">
        <v>17.73</v>
      </c>
      <c r="R148" s="7">
        <v>17.73</v>
      </c>
      <c r="S148" s="7">
        <v>17.73</v>
      </c>
      <c r="T148" s="7">
        <v>17.73</v>
      </c>
      <c r="U148" s="7">
        <v>17.73</v>
      </c>
      <c r="V148" s="7">
        <v>17.73</v>
      </c>
    </row>
    <row r="149" spans="1:22" ht="12" customHeight="1">
      <c r="A149" s="30"/>
      <c r="B149" s="31" t="s">
        <v>132</v>
      </c>
      <c r="C149" s="7">
        <v>17.73</v>
      </c>
      <c r="D149" s="7">
        <v>17.73</v>
      </c>
      <c r="E149" s="7">
        <v>17.73</v>
      </c>
      <c r="F149" s="7">
        <v>17.73</v>
      </c>
      <c r="G149" s="7">
        <v>17.73</v>
      </c>
      <c r="H149" s="7">
        <v>17.73</v>
      </c>
      <c r="I149" s="7">
        <v>17.73</v>
      </c>
      <c r="J149" s="7">
        <v>17.73</v>
      </c>
      <c r="K149" s="7">
        <v>17.73</v>
      </c>
      <c r="L149" s="7">
        <v>17.73</v>
      </c>
      <c r="M149" s="7">
        <v>17.73</v>
      </c>
      <c r="N149" s="7">
        <v>17.73</v>
      </c>
      <c r="O149" s="7">
        <v>17.73</v>
      </c>
      <c r="P149" s="7">
        <v>17.73</v>
      </c>
      <c r="Q149" s="7">
        <v>17.73</v>
      </c>
      <c r="R149" s="7">
        <v>17.73</v>
      </c>
      <c r="S149" s="7">
        <v>17.73</v>
      </c>
      <c r="T149" s="7">
        <v>17.73</v>
      </c>
      <c r="U149" s="7">
        <v>17.73</v>
      </c>
      <c r="V149" s="7">
        <v>17.73</v>
      </c>
    </row>
    <row r="150" spans="1:22" ht="12" customHeight="1">
      <c r="A150" s="30"/>
      <c r="B150" s="31" t="s">
        <v>133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5.91</v>
      </c>
      <c r="I150" s="7">
        <v>5.91</v>
      </c>
      <c r="J150" s="7">
        <v>5.91</v>
      </c>
      <c r="K150" s="7">
        <v>5.91</v>
      </c>
      <c r="L150" s="7">
        <v>5.91</v>
      </c>
      <c r="M150" s="7">
        <v>5.91</v>
      </c>
      <c r="N150" s="7">
        <v>5.91</v>
      </c>
      <c r="O150" s="7">
        <v>5.91</v>
      </c>
      <c r="P150" s="7">
        <v>5.91</v>
      </c>
      <c r="Q150" s="7">
        <v>5.91</v>
      </c>
      <c r="R150" s="7">
        <v>5.91</v>
      </c>
      <c r="S150" s="7">
        <v>5.91</v>
      </c>
      <c r="T150" s="7">
        <v>5.91</v>
      </c>
      <c r="U150" s="7">
        <v>5.91</v>
      </c>
      <c r="V150" s="7">
        <v>5.91</v>
      </c>
    </row>
    <row r="151" spans="1:22" ht="12" customHeight="1">
      <c r="A151" s="30"/>
      <c r="B151" s="31" t="s">
        <v>134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</row>
    <row r="152" spans="1:22" ht="12" customHeight="1">
      <c r="A152" s="30"/>
      <c r="B152" s="31" t="s">
        <v>135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</row>
    <row r="153" spans="1:22" ht="12" customHeight="1">
      <c r="A153" s="30"/>
      <c r="B153" s="31" t="s">
        <v>136</v>
      </c>
      <c r="C153" s="7">
        <v>21.9</v>
      </c>
      <c r="D153" s="7">
        <v>21.9</v>
      </c>
      <c r="E153" s="7">
        <v>21.9</v>
      </c>
      <c r="F153" s="7">
        <v>21.9</v>
      </c>
      <c r="G153" s="7">
        <v>21.9</v>
      </c>
      <c r="H153" s="7">
        <v>21.9</v>
      </c>
      <c r="I153" s="7">
        <v>21.9</v>
      </c>
      <c r="J153" s="7">
        <v>21.9</v>
      </c>
      <c r="K153" s="7">
        <v>21.9</v>
      </c>
      <c r="L153" s="7">
        <v>21.9</v>
      </c>
      <c r="M153" s="7">
        <v>21.9</v>
      </c>
      <c r="N153" s="7">
        <v>21.9</v>
      </c>
      <c r="O153" s="7">
        <v>21.9</v>
      </c>
      <c r="P153" s="7">
        <v>21.9</v>
      </c>
      <c r="Q153" s="7">
        <v>21.9</v>
      </c>
      <c r="R153" s="7">
        <v>21.9</v>
      </c>
      <c r="S153" s="7">
        <v>21.9</v>
      </c>
      <c r="T153" s="7">
        <v>21.9</v>
      </c>
      <c r="U153" s="7">
        <v>21.9</v>
      </c>
      <c r="V153" s="7">
        <v>21.9</v>
      </c>
    </row>
    <row r="154" spans="1:22" ht="12" customHeight="1">
      <c r="A154" s="30"/>
      <c r="B154" s="31" t="s">
        <v>137</v>
      </c>
      <c r="C154" s="7">
        <v>21.9</v>
      </c>
      <c r="D154" s="7">
        <v>21.9</v>
      </c>
      <c r="E154" s="7">
        <v>21.9</v>
      </c>
      <c r="F154" s="7">
        <v>21.9</v>
      </c>
      <c r="G154" s="7">
        <v>21.9</v>
      </c>
      <c r="H154" s="7">
        <v>21.9</v>
      </c>
      <c r="I154" s="7">
        <v>21.9</v>
      </c>
      <c r="J154" s="7">
        <v>21.9</v>
      </c>
      <c r="K154" s="7">
        <v>21.9</v>
      </c>
      <c r="L154" s="7">
        <v>21.9</v>
      </c>
      <c r="M154" s="7">
        <v>21.9</v>
      </c>
      <c r="N154" s="7">
        <v>21.9</v>
      </c>
      <c r="O154" s="7">
        <v>21.9</v>
      </c>
      <c r="P154" s="7">
        <v>21.9</v>
      </c>
      <c r="Q154" s="7">
        <v>21.9</v>
      </c>
      <c r="R154" s="7">
        <v>21.9</v>
      </c>
      <c r="S154" s="7">
        <v>21.9</v>
      </c>
      <c r="T154" s="7">
        <v>21.9</v>
      </c>
      <c r="U154" s="7">
        <v>21.9</v>
      </c>
      <c r="V154" s="7">
        <v>21.9</v>
      </c>
    </row>
    <row r="155" spans="1:22" ht="12" customHeight="1">
      <c r="A155" s="30"/>
      <c r="B155" s="31" t="s">
        <v>138</v>
      </c>
      <c r="C155" s="7">
        <v>12.15</v>
      </c>
      <c r="D155" s="7">
        <v>12.15</v>
      </c>
      <c r="E155" s="7">
        <v>12.15</v>
      </c>
      <c r="F155" s="7">
        <v>12.15</v>
      </c>
      <c r="G155" s="7">
        <v>12.15</v>
      </c>
      <c r="H155" s="7">
        <v>12.15</v>
      </c>
      <c r="I155" s="7">
        <v>12.15</v>
      </c>
      <c r="J155" s="7">
        <v>12.15</v>
      </c>
      <c r="K155" s="7">
        <v>12.15</v>
      </c>
      <c r="L155" s="7">
        <v>12.15</v>
      </c>
      <c r="M155" s="7">
        <v>12.15</v>
      </c>
      <c r="N155" s="7">
        <v>12.15</v>
      </c>
      <c r="O155" s="7">
        <v>12.15</v>
      </c>
      <c r="P155" s="7">
        <v>12.15</v>
      </c>
      <c r="Q155" s="7">
        <v>12.15</v>
      </c>
      <c r="R155" s="7">
        <v>12.15</v>
      </c>
      <c r="S155" s="7">
        <v>12.15</v>
      </c>
      <c r="T155" s="7">
        <v>12.15</v>
      </c>
      <c r="U155" s="7">
        <v>12.15</v>
      </c>
      <c r="V155" s="7">
        <v>12.15</v>
      </c>
    </row>
    <row r="156" spans="1:22" ht="12" customHeight="1">
      <c r="A156" s="30"/>
      <c r="B156" s="31" t="s">
        <v>139</v>
      </c>
      <c r="C156" s="7">
        <v>12.15</v>
      </c>
      <c r="D156" s="7">
        <v>12.15</v>
      </c>
      <c r="E156" s="7">
        <v>12.15</v>
      </c>
      <c r="F156" s="7">
        <v>12.15</v>
      </c>
      <c r="G156" s="7">
        <v>12.15</v>
      </c>
      <c r="H156" s="7">
        <v>12.15</v>
      </c>
      <c r="I156" s="7">
        <v>12.15</v>
      </c>
      <c r="J156" s="7">
        <v>12.15</v>
      </c>
      <c r="K156" s="7">
        <v>12.15</v>
      </c>
      <c r="L156" s="7">
        <v>12.15</v>
      </c>
      <c r="M156" s="7">
        <v>12.15</v>
      </c>
      <c r="N156" s="7">
        <v>12.15</v>
      </c>
      <c r="O156" s="7">
        <v>12.15</v>
      </c>
      <c r="P156" s="7">
        <v>12.15</v>
      </c>
      <c r="Q156" s="7">
        <v>12.15</v>
      </c>
      <c r="R156" s="7">
        <v>12.15</v>
      </c>
      <c r="S156" s="7">
        <v>12.15</v>
      </c>
      <c r="T156" s="7">
        <v>12.15</v>
      </c>
      <c r="U156" s="7">
        <v>12.15</v>
      </c>
      <c r="V156" s="7">
        <v>12.15</v>
      </c>
    </row>
    <row r="157" spans="1:22" ht="12" customHeight="1">
      <c r="A157" s="30"/>
      <c r="B157" s="31" t="s">
        <v>140</v>
      </c>
      <c r="C157" s="7">
        <v>12.15</v>
      </c>
      <c r="D157" s="7">
        <v>12.15</v>
      </c>
      <c r="E157" s="7">
        <v>12.15</v>
      </c>
      <c r="F157" s="7">
        <v>12.15</v>
      </c>
      <c r="G157" s="7">
        <v>12.15</v>
      </c>
      <c r="H157" s="7">
        <v>12.15</v>
      </c>
      <c r="I157" s="7">
        <v>12.15</v>
      </c>
      <c r="J157" s="7">
        <v>12.15</v>
      </c>
      <c r="K157" s="7">
        <v>12.15</v>
      </c>
      <c r="L157" s="7">
        <v>12.15</v>
      </c>
      <c r="M157" s="7">
        <v>12.15</v>
      </c>
      <c r="N157" s="7">
        <v>12.15</v>
      </c>
      <c r="O157" s="7">
        <v>12.15</v>
      </c>
      <c r="P157" s="7">
        <v>12.15</v>
      </c>
      <c r="Q157" s="7">
        <v>12.15</v>
      </c>
      <c r="R157" s="7">
        <v>12.15</v>
      </c>
      <c r="S157" s="7">
        <v>12.15</v>
      </c>
      <c r="T157" s="7">
        <v>12.15</v>
      </c>
      <c r="U157" s="7">
        <v>12.15</v>
      </c>
      <c r="V157" s="7">
        <v>12.15</v>
      </c>
    </row>
    <row r="158" spans="1:22" ht="12" customHeight="1">
      <c r="A158" s="30"/>
      <c r="B158" s="31" t="s">
        <v>141</v>
      </c>
      <c r="C158" s="7">
        <v>12.15</v>
      </c>
      <c r="D158" s="7">
        <v>12.15</v>
      </c>
      <c r="E158" s="7">
        <v>12.15</v>
      </c>
      <c r="F158" s="7">
        <v>12.15</v>
      </c>
      <c r="G158" s="7">
        <v>12.15</v>
      </c>
      <c r="H158" s="7">
        <v>12.15</v>
      </c>
      <c r="I158" s="7">
        <v>12.15</v>
      </c>
      <c r="J158" s="7">
        <v>12.15</v>
      </c>
      <c r="K158" s="7">
        <v>12.15</v>
      </c>
      <c r="L158" s="7">
        <v>12.15</v>
      </c>
      <c r="M158" s="7">
        <v>12.15</v>
      </c>
      <c r="N158" s="7">
        <v>12.15</v>
      </c>
      <c r="O158" s="7">
        <v>12.15</v>
      </c>
      <c r="P158" s="7">
        <v>12.15</v>
      </c>
      <c r="Q158" s="7">
        <v>12.15</v>
      </c>
      <c r="R158" s="7">
        <v>12.15</v>
      </c>
      <c r="S158" s="7">
        <v>12.15</v>
      </c>
      <c r="T158" s="7">
        <v>12.15</v>
      </c>
      <c r="U158" s="7">
        <v>12.15</v>
      </c>
      <c r="V158" s="7">
        <v>12.15</v>
      </c>
    </row>
    <row r="159" spans="1:22" ht="12" customHeight="1">
      <c r="A159" s="30"/>
      <c r="B159" s="31" t="s">
        <v>142</v>
      </c>
      <c r="C159" s="7">
        <v>12.15</v>
      </c>
      <c r="D159" s="7">
        <v>12.15</v>
      </c>
      <c r="E159" s="7">
        <v>12.15</v>
      </c>
      <c r="F159" s="7">
        <v>12.15</v>
      </c>
      <c r="G159" s="7">
        <v>12.15</v>
      </c>
      <c r="H159" s="7">
        <v>12.15</v>
      </c>
      <c r="I159" s="7">
        <v>12.15</v>
      </c>
      <c r="J159" s="7">
        <v>12.15</v>
      </c>
      <c r="K159" s="7">
        <v>12.15</v>
      </c>
      <c r="L159" s="7">
        <v>12.15</v>
      </c>
      <c r="M159" s="7">
        <v>12.15</v>
      </c>
      <c r="N159" s="7">
        <v>12.15</v>
      </c>
      <c r="O159" s="7">
        <v>12.15</v>
      </c>
      <c r="P159" s="7">
        <v>12.15</v>
      </c>
      <c r="Q159" s="7">
        <v>12.15</v>
      </c>
      <c r="R159" s="7">
        <v>12.15</v>
      </c>
      <c r="S159" s="7">
        <v>12.15</v>
      </c>
      <c r="T159" s="7">
        <v>12.15</v>
      </c>
      <c r="U159" s="7">
        <v>12.15</v>
      </c>
      <c r="V159" s="7">
        <v>12.15</v>
      </c>
    </row>
    <row r="160" spans="1:22" ht="12" customHeight="1">
      <c r="A160" s="30"/>
      <c r="B160" s="31" t="s">
        <v>143</v>
      </c>
      <c r="C160" s="7">
        <v>12.15</v>
      </c>
      <c r="D160" s="7">
        <v>12.15</v>
      </c>
      <c r="E160" s="7">
        <v>12.15</v>
      </c>
      <c r="F160" s="7">
        <v>12.15</v>
      </c>
      <c r="G160" s="7">
        <v>12.15</v>
      </c>
      <c r="H160" s="7">
        <v>12.15</v>
      </c>
      <c r="I160" s="7">
        <v>12.15</v>
      </c>
      <c r="J160" s="7">
        <v>12.15</v>
      </c>
      <c r="K160" s="7">
        <v>12.15</v>
      </c>
      <c r="L160" s="7">
        <v>12.15</v>
      </c>
      <c r="M160" s="7">
        <v>12.15</v>
      </c>
      <c r="N160" s="7">
        <v>12.15</v>
      </c>
      <c r="O160" s="7">
        <v>12.15</v>
      </c>
      <c r="P160" s="7">
        <v>12.15</v>
      </c>
      <c r="Q160" s="7">
        <v>12.15</v>
      </c>
      <c r="R160" s="7">
        <v>12.15</v>
      </c>
      <c r="S160" s="7">
        <v>12.15</v>
      </c>
      <c r="T160" s="7">
        <v>12.15</v>
      </c>
      <c r="U160" s="7">
        <v>12.15</v>
      </c>
      <c r="V160" s="7">
        <v>12.15</v>
      </c>
    </row>
    <row r="161" spans="1:22" ht="12" customHeight="1">
      <c r="A161" s="30"/>
      <c r="B161" s="31" t="s">
        <v>144</v>
      </c>
      <c r="C161" s="7">
        <v>8.3000000000000007</v>
      </c>
      <c r="D161" s="7">
        <v>8.3000000000000007</v>
      </c>
      <c r="E161" s="7">
        <v>8.3000000000000007</v>
      </c>
      <c r="F161" s="7">
        <v>8.3000000000000007</v>
      </c>
      <c r="G161" s="7">
        <v>8.3000000000000007</v>
      </c>
      <c r="H161" s="7">
        <v>8.3000000000000007</v>
      </c>
      <c r="I161" s="7">
        <v>8.3000000000000007</v>
      </c>
      <c r="J161" s="7">
        <v>8.3000000000000007</v>
      </c>
      <c r="K161" s="7">
        <v>8.3000000000000007</v>
      </c>
      <c r="L161" s="7">
        <v>8.3000000000000007</v>
      </c>
      <c r="M161" s="7">
        <v>8.3000000000000007</v>
      </c>
      <c r="N161" s="7">
        <v>8.3000000000000007</v>
      </c>
      <c r="O161" s="7">
        <v>8.3000000000000007</v>
      </c>
      <c r="P161" s="7">
        <v>8.3000000000000007</v>
      </c>
      <c r="Q161" s="7">
        <v>8.3000000000000007</v>
      </c>
      <c r="R161" s="7">
        <v>8.3000000000000007</v>
      </c>
      <c r="S161" s="7">
        <v>8.3000000000000007</v>
      </c>
      <c r="T161" s="7">
        <v>8.3000000000000007</v>
      </c>
      <c r="U161" s="7">
        <v>8.3000000000000007</v>
      </c>
      <c r="V161" s="7">
        <v>8.3000000000000007</v>
      </c>
    </row>
    <row r="162" spans="1:22" ht="12" customHeight="1">
      <c r="A162" s="30"/>
      <c r="B162" s="31" t="s">
        <v>145</v>
      </c>
      <c r="C162" s="7">
        <v>8.3000000000000007</v>
      </c>
      <c r="D162" s="7">
        <v>8.3000000000000007</v>
      </c>
      <c r="E162" s="7">
        <v>8.3000000000000007</v>
      </c>
      <c r="F162" s="7">
        <v>8.3000000000000007</v>
      </c>
      <c r="G162" s="7">
        <v>8.3000000000000007</v>
      </c>
      <c r="H162" s="7">
        <v>8.3000000000000007</v>
      </c>
      <c r="I162" s="7">
        <v>8.3000000000000007</v>
      </c>
      <c r="J162" s="7">
        <v>8.3000000000000007</v>
      </c>
      <c r="K162" s="7">
        <v>8.3000000000000007</v>
      </c>
      <c r="L162" s="7">
        <v>8.3000000000000007</v>
      </c>
      <c r="M162" s="7">
        <v>8.3000000000000007</v>
      </c>
      <c r="N162" s="7">
        <v>8.3000000000000007</v>
      </c>
      <c r="O162" s="7">
        <v>8.3000000000000007</v>
      </c>
      <c r="P162" s="7">
        <v>8.3000000000000007</v>
      </c>
      <c r="Q162" s="7">
        <v>8.3000000000000007</v>
      </c>
      <c r="R162" s="7">
        <v>8.3000000000000007</v>
      </c>
      <c r="S162" s="7">
        <v>8.3000000000000007</v>
      </c>
      <c r="T162" s="7">
        <v>8.3000000000000007</v>
      </c>
      <c r="U162" s="7">
        <v>8.3000000000000007</v>
      </c>
      <c r="V162" s="7">
        <v>8.3000000000000007</v>
      </c>
    </row>
    <row r="163" spans="1:22" ht="12" customHeight="1">
      <c r="A163" s="30"/>
      <c r="B163" s="31" t="s">
        <v>146</v>
      </c>
      <c r="C163" s="7">
        <v>13.08</v>
      </c>
      <c r="D163" s="7">
        <v>13.08</v>
      </c>
      <c r="E163" s="7">
        <v>13.08</v>
      </c>
      <c r="F163" s="7">
        <v>13.08</v>
      </c>
      <c r="G163" s="7">
        <v>13.08</v>
      </c>
      <c r="H163" s="7">
        <v>13.08</v>
      </c>
      <c r="I163" s="7">
        <v>13.08</v>
      </c>
      <c r="J163" s="7">
        <v>13.08</v>
      </c>
      <c r="K163" s="7">
        <v>13.08</v>
      </c>
      <c r="L163" s="7">
        <v>13.08</v>
      </c>
      <c r="M163" s="7">
        <v>13.08</v>
      </c>
      <c r="N163" s="7">
        <v>13.08</v>
      </c>
      <c r="O163" s="7">
        <v>13.08</v>
      </c>
      <c r="P163" s="7">
        <v>13.08</v>
      </c>
      <c r="Q163" s="7">
        <v>13.08</v>
      </c>
      <c r="R163" s="7">
        <v>13.08</v>
      </c>
      <c r="S163" s="7">
        <v>13.08</v>
      </c>
      <c r="T163" s="7">
        <v>13.08</v>
      </c>
      <c r="U163" s="7">
        <v>13.08</v>
      </c>
      <c r="V163" s="7">
        <v>13.08</v>
      </c>
    </row>
    <row r="164" spans="1:22" ht="12" customHeight="1">
      <c r="A164" s="30"/>
      <c r="B164" s="31" t="s">
        <v>147</v>
      </c>
      <c r="C164" s="7">
        <v>13.08</v>
      </c>
      <c r="D164" s="7">
        <v>13.08</v>
      </c>
      <c r="E164" s="7">
        <v>13.08</v>
      </c>
      <c r="F164" s="7">
        <v>13.08</v>
      </c>
      <c r="G164" s="7">
        <v>13.08</v>
      </c>
      <c r="H164" s="7">
        <v>13.08</v>
      </c>
      <c r="I164" s="7">
        <v>13.08</v>
      </c>
      <c r="J164" s="7">
        <v>13.08</v>
      </c>
      <c r="K164" s="7">
        <v>13.08</v>
      </c>
      <c r="L164" s="7">
        <v>13.08</v>
      </c>
      <c r="M164" s="7">
        <v>13.08</v>
      </c>
      <c r="N164" s="7">
        <v>13.08</v>
      </c>
      <c r="O164" s="7">
        <v>13.08</v>
      </c>
      <c r="P164" s="7">
        <v>13.08</v>
      </c>
      <c r="Q164" s="7">
        <v>13.08</v>
      </c>
      <c r="R164" s="7">
        <v>13.08</v>
      </c>
      <c r="S164" s="7">
        <v>13.08</v>
      </c>
      <c r="T164" s="7">
        <v>13.08</v>
      </c>
      <c r="U164" s="7">
        <v>13.08</v>
      </c>
      <c r="V164" s="7">
        <v>13.08</v>
      </c>
    </row>
    <row r="165" spans="1:22" ht="12" customHeight="1">
      <c r="A165" s="30"/>
      <c r="B165" s="31" t="s">
        <v>148</v>
      </c>
      <c r="C165" s="7">
        <v>0</v>
      </c>
      <c r="D165" s="7">
        <v>13.08</v>
      </c>
      <c r="E165" s="7">
        <v>13.08</v>
      </c>
      <c r="F165" s="7">
        <v>13.08</v>
      </c>
      <c r="G165" s="7">
        <v>13.08</v>
      </c>
      <c r="H165" s="7">
        <v>13.08</v>
      </c>
      <c r="I165" s="7">
        <v>13.08</v>
      </c>
      <c r="J165" s="7">
        <v>13.08</v>
      </c>
      <c r="K165" s="7">
        <v>13.08</v>
      </c>
      <c r="L165" s="7">
        <v>13.08</v>
      </c>
      <c r="M165" s="7">
        <v>13.08</v>
      </c>
      <c r="N165" s="7">
        <v>13.08</v>
      </c>
      <c r="O165" s="7">
        <v>13.08</v>
      </c>
      <c r="P165" s="7">
        <v>13.08</v>
      </c>
      <c r="Q165" s="7">
        <v>13.08</v>
      </c>
      <c r="R165" s="7">
        <v>13.08</v>
      </c>
      <c r="S165" s="7">
        <v>13.08</v>
      </c>
      <c r="T165" s="7">
        <v>13.08</v>
      </c>
      <c r="U165" s="7">
        <v>13.08</v>
      </c>
      <c r="V165" s="7">
        <v>13.08</v>
      </c>
    </row>
    <row r="166" spans="1:22" ht="12" customHeight="1">
      <c r="A166" s="30"/>
      <c r="B166" s="31" t="s">
        <v>149</v>
      </c>
      <c r="C166" s="7">
        <v>13.08</v>
      </c>
      <c r="D166" s="7">
        <v>13.08</v>
      </c>
      <c r="E166" s="7">
        <v>13.08</v>
      </c>
      <c r="F166" s="7">
        <v>13.08</v>
      </c>
      <c r="G166" s="7">
        <v>13.08</v>
      </c>
      <c r="H166" s="7">
        <v>13.08</v>
      </c>
      <c r="I166" s="7">
        <v>13.08</v>
      </c>
      <c r="J166" s="7">
        <v>13.08</v>
      </c>
      <c r="K166" s="7">
        <v>13.08</v>
      </c>
      <c r="L166" s="7">
        <v>13.08</v>
      </c>
      <c r="M166" s="7">
        <v>13.08</v>
      </c>
      <c r="N166" s="7">
        <v>13.08</v>
      </c>
      <c r="O166" s="7">
        <v>13.08</v>
      </c>
      <c r="P166" s="7">
        <v>13.08</v>
      </c>
      <c r="Q166" s="7">
        <v>13.08</v>
      </c>
      <c r="R166" s="7">
        <v>13.08</v>
      </c>
      <c r="S166" s="7">
        <v>13.08</v>
      </c>
      <c r="T166" s="7">
        <v>13.08</v>
      </c>
      <c r="U166" s="7">
        <v>13.08</v>
      </c>
      <c r="V166" s="7">
        <v>13.08</v>
      </c>
    </row>
    <row r="167" spans="1:22" ht="12" customHeight="1">
      <c r="A167" s="30"/>
      <c r="B167" s="31" t="s">
        <v>150</v>
      </c>
      <c r="C167" s="7">
        <v>57.41</v>
      </c>
      <c r="D167" s="7">
        <v>57.41</v>
      </c>
      <c r="E167" s="7">
        <v>57.41</v>
      </c>
      <c r="F167" s="7">
        <v>57.41</v>
      </c>
      <c r="G167" s="7">
        <v>57.41</v>
      </c>
      <c r="H167" s="7">
        <v>57.41</v>
      </c>
      <c r="I167" s="7">
        <v>57.41</v>
      </c>
      <c r="J167" s="7">
        <v>57.41</v>
      </c>
      <c r="K167" s="7">
        <v>57.41</v>
      </c>
      <c r="L167" s="7">
        <v>57.41</v>
      </c>
      <c r="M167" s="7">
        <v>57.41</v>
      </c>
      <c r="N167" s="7">
        <v>57.41</v>
      </c>
      <c r="O167" s="7">
        <v>57.41</v>
      </c>
      <c r="P167" s="7">
        <v>57.41</v>
      </c>
      <c r="Q167" s="7">
        <v>57.41</v>
      </c>
      <c r="R167" s="7">
        <v>57.41</v>
      </c>
      <c r="S167" s="7">
        <v>57.41</v>
      </c>
      <c r="T167" s="7">
        <v>57.41</v>
      </c>
      <c r="U167" s="7">
        <v>57.41</v>
      </c>
      <c r="V167" s="7">
        <v>57.41</v>
      </c>
    </row>
    <row r="168" spans="1:22" ht="12" customHeight="1">
      <c r="A168" s="30"/>
      <c r="B168" s="31" t="s">
        <v>151</v>
      </c>
      <c r="C168" s="7">
        <v>57.41</v>
      </c>
      <c r="D168" s="7">
        <v>57.41</v>
      </c>
      <c r="E168" s="7">
        <v>57.41</v>
      </c>
      <c r="F168" s="7">
        <v>57.41</v>
      </c>
      <c r="G168" s="7">
        <v>57.41</v>
      </c>
      <c r="H168" s="7">
        <v>57.41</v>
      </c>
      <c r="I168" s="7">
        <v>57.41</v>
      </c>
      <c r="J168" s="7">
        <v>57.41</v>
      </c>
      <c r="K168" s="7">
        <v>57.41</v>
      </c>
      <c r="L168" s="7">
        <v>57.41</v>
      </c>
      <c r="M168" s="7">
        <v>57.41</v>
      </c>
      <c r="N168" s="7">
        <v>57.41</v>
      </c>
      <c r="O168" s="7">
        <v>57.41</v>
      </c>
      <c r="P168" s="7">
        <v>57.41</v>
      </c>
      <c r="Q168" s="7">
        <v>57.41</v>
      </c>
      <c r="R168" s="7">
        <v>57.41</v>
      </c>
      <c r="S168" s="7">
        <v>57.41</v>
      </c>
      <c r="T168" s="7">
        <v>57.41</v>
      </c>
      <c r="U168" s="7">
        <v>57.41</v>
      </c>
      <c r="V168" s="7">
        <v>57.41</v>
      </c>
    </row>
    <row r="169" spans="1:22" ht="12" customHeight="1">
      <c r="A169" s="30"/>
      <c r="B169" s="31" t="s">
        <v>152</v>
      </c>
      <c r="C169" s="7">
        <v>9.5</v>
      </c>
      <c r="D169" s="7">
        <v>9.5</v>
      </c>
      <c r="E169" s="7">
        <v>9.5</v>
      </c>
      <c r="F169" s="7">
        <v>9.5</v>
      </c>
      <c r="G169" s="7">
        <v>9.5</v>
      </c>
      <c r="H169" s="7">
        <v>9.5</v>
      </c>
      <c r="I169" s="7">
        <v>9.5</v>
      </c>
      <c r="J169" s="7">
        <v>9.5</v>
      </c>
      <c r="K169" s="7">
        <v>9.5</v>
      </c>
      <c r="L169" s="7">
        <v>9.5</v>
      </c>
      <c r="M169" s="7">
        <v>9.5</v>
      </c>
      <c r="N169" s="7">
        <v>9.5</v>
      </c>
      <c r="O169" s="7">
        <v>9.5</v>
      </c>
      <c r="P169" s="7">
        <v>9.5</v>
      </c>
      <c r="Q169" s="7">
        <v>9.5</v>
      </c>
      <c r="R169" s="7">
        <v>9.5</v>
      </c>
      <c r="S169" s="7">
        <v>9.5</v>
      </c>
      <c r="T169" s="7">
        <v>9.5</v>
      </c>
      <c r="U169" s="7">
        <v>9.5</v>
      </c>
      <c r="V169" s="7">
        <v>9.5</v>
      </c>
    </row>
    <row r="170" spans="1:22" ht="12" customHeight="1">
      <c r="A170" s="30"/>
      <c r="B170" s="31" t="s">
        <v>153</v>
      </c>
      <c r="C170" s="7">
        <v>9.5</v>
      </c>
      <c r="D170" s="7">
        <v>9.5</v>
      </c>
      <c r="E170" s="7">
        <v>9.5</v>
      </c>
      <c r="F170" s="7">
        <v>9.5</v>
      </c>
      <c r="G170" s="7">
        <v>9.5</v>
      </c>
      <c r="H170" s="7">
        <v>9.5</v>
      </c>
      <c r="I170" s="7">
        <v>9.5</v>
      </c>
      <c r="J170" s="7">
        <v>9.5</v>
      </c>
      <c r="K170" s="7">
        <v>9.5</v>
      </c>
      <c r="L170" s="7">
        <v>9.5</v>
      </c>
      <c r="M170" s="7">
        <v>9.5</v>
      </c>
      <c r="N170" s="7">
        <v>9.5</v>
      </c>
      <c r="O170" s="7">
        <v>9.5</v>
      </c>
      <c r="P170" s="7">
        <v>9.5</v>
      </c>
      <c r="Q170" s="7">
        <v>9.5</v>
      </c>
      <c r="R170" s="7">
        <v>9.5</v>
      </c>
      <c r="S170" s="7">
        <v>9.5</v>
      </c>
      <c r="T170" s="7">
        <v>9.5</v>
      </c>
      <c r="U170" s="7">
        <v>9.5</v>
      </c>
      <c r="V170" s="7">
        <v>9.5</v>
      </c>
    </row>
    <row r="171" spans="1:22" ht="12" customHeight="1">
      <c r="A171" s="30"/>
      <c r="B171" s="31" t="s">
        <v>154</v>
      </c>
      <c r="C171" s="7">
        <v>9.5</v>
      </c>
      <c r="D171" s="7">
        <v>9.5</v>
      </c>
      <c r="E171" s="7">
        <v>9.5</v>
      </c>
      <c r="F171" s="7">
        <v>9.5</v>
      </c>
      <c r="G171" s="7">
        <v>9.5</v>
      </c>
      <c r="H171" s="7">
        <v>9.5</v>
      </c>
      <c r="I171" s="7">
        <v>9.5</v>
      </c>
      <c r="J171" s="7">
        <v>9.5</v>
      </c>
      <c r="K171" s="7">
        <v>9.5</v>
      </c>
      <c r="L171" s="7">
        <v>9.5</v>
      </c>
      <c r="M171" s="7">
        <v>9.5</v>
      </c>
      <c r="N171" s="7">
        <v>9.5</v>
      </c>
      <c r="O171" s="7">
        <v>9.5</v>
      </c>
      <c r="P171" s="7">
        <v>9.5</v>
      </c>
      <c r="Q171" s="7">
        <v>9.5</v>
      </c>
      <c r="R171" s="7">
        <v>9.5</v>
      </c>
      <c r="S171" s="7">
        <v>9.5</v>
      </c>
      <c r="T171" s="7">
        <v>9.5</v>
      </c>
      <c r="U171" s="7">
        <v>9.5</v>
      </c>
      <c r="V171" s="7">
        <v>9.5</v>
      </c>
    </row>
    <row r="172" spans="1:22" ht="12" customHeight="1">
      <c r="A172" s="30"/>
      <c r="B172" s="31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</row>
    <row r="173" spans="1:22" ht="12" customHeight="1">
      <c r="A173" s="32" t="s">
        <v>20</v>
      </c>
      <c r="B173" s="33"/>
      <c r="C173" s="34">
        <f t="shared" ref="C173:V173" si="15">SUM(C174:C188)</f>
        <v>225.44920000000002</v>
      </c>
      <c r="D173" s="34">
        <f t="shared" si="15"/>
        <v>225.44920000000002</v>
      </c>
      <c r="E173" s="34">
        <f t="shared" si="15"/>
        <v>225.44920000000002</v>
      </c>
      <c r="F173" s="34">
        <f t="shared" si="15"/>
        <v>225.44920000000002</v>
      </c>
      <c r="G173" s="34">
        <f t="shared" si="15"/>
        <v>225.44920000000002</v>
      </c>
      <c r="H173" s="34">
        <f t="shared" si="15"/>
        <v>225.44920000000002</v>
      </c>
      <c r="I173" s="34">
        <f t="shared" si="15"/>
        <v>231.34920000000002</v>
      </c>
      <c r="J173" s="34">
        <f t="shared" si="15"/>
        <v>231.34920000000002</v>
      </c>
      <c r="K173" s="34">
        <f t="shared" si="15"/>
        <v>231.34920000000002</v>
      </c>
      <c r="L173" s="34">
        <f t="shared" si="15"/>
        <v>231.34920000000002</v>
      </c>
      <c r="M173" s="34">
        <f t="shared" si="15"/>
        <v>231.34920000000002</v>
      </c>
      <c r="N173" s="34">
        <f t="shared" si="15"/>
        <v>231.34920000000002</v>
      </c>
      <c r="O173" s="34">
        <f t="shared" si="15"/>
        <v>231.34920000000002</v>
      </c>
      <c r="P173" s="34">
        <f t="shared" si="15"/>
        <v>231.34920000000002</v>
      </c>
      <c r="Q173" s="34">
        <f t="shared" si="15"/>
        <v>231.34920000000002</v>
      </c>
      <c r="R173" s="34">
        <f t="shared" si="15"/>
        <v>231.34920000000002</v>
      </c>
      <c r="S173" s="34">
        <f t="shared" si="15"/>
        <v>231.34920000000002</v>
      </c>
      <c r="T173" s="34">
        <f t="shared" si="15"/>
        <v>231.34920000000002</v>
      </c>
      <c r="U173" s="34">
        <f t="shared" si="15"/>
        <v>231.34920000000002</v>
      </c>
      <c r="V173" s="34">
        <f t="shared" si="15"/>
        <v>231.34920000000002</v>
      </c>
    </row>
    <row r="174" spans="1:22" ht="12" customHeight="1">
      <c r="A174" s="30"/>
      <c r="B174" s="31" t="s">
        <v>155</v>
      </c>
      <c r="C174" s="7">
        <v>1.4040000000000001</v>
      </c>
      <c r="D174" s="7">
        <v>1.4040000000000001</v>
      </c>
      <c r="E174" s="7">
        <v>1.4040000000000001</v>
      </c>
      <c r="F174" s="7">
        <v>1.4040000000000001</v>
      </c>
      <c r="G174" s="7">
        <v>1.4040000000000001</v>
      </c>
      <c r="H174" s="7">
        <v>1.4040000000000001</v>
      </c>
      <c r="I174" s="7">
        <v>1.4040000000000001</v>
      </c>
      <c r="J174" s="7">
        <v>1.4040000000000001</v>
      </c>
      <c r="K174" s="7">
        <v>1.4040000000000001</v>
      </c>
      <c r="L174" s="7">
        <v>1.4040000000000001</v>
      </c>
      <c r="M174" s="7">
        <v>1.4040000000000001</v>
      </c>
      <c r="N174" s="7">
        <v>1.4040000000000001</v>
      </c>
      <c r="O174" s="7">
        <v>1.4040000000000001</v>
      </c>
      <c r="P174" s="7">
        <v>1.4040000000000001</v>
      </c>
      <c r="Q174" s="7">
        <v>1.4040000000000001</v>
      </c>
      <c r="R174" s="7">
        <v>1.4040000000000001</v>
      </c>
      <c r="S174" s="7">
        <v>1.4040000000000001</v>
      </c>
      <c r="T174" s="7">
        <v>1.4040000000000001</v>
      </c>
      <c r="U174" s="7">
        <v>1.4040000000000001</v>
      </c>
      <c r="V174" s="7">
        <v>1.4040000000000001</v>
      </c>
    </row>
    <row r="175" spans="1:22" ht="12" customHeight="1">
      <c r="A175" s="30"/>
      <c r="B175" s="31" t="s">
        <v>156</v>
      </c>
      <c r="C175" s="7">
        <v>2.34</v>
      </c>
      <c r="D175" s="7">
        <v>2.34</v>
      </c>
      <c r="E175" s="7">
        <v>2.34</v>
      </c>
      <c r="F175" s="7">
        <v>2.34</v>
      </c>
      <c r="G175" s="7">
        <v>2.34</v>
      </c>
      <c r="H175" s="7">
        <v>2.34</v>
      </c>
      <c r="I175" s="7">
        <v>2.34</v>
      </c>
      <c r="J175" s="7">
        <v>2.34</v>
      </c>
      <c r="K175" s="7">
        <v>2.34</v>
      </c>
      <c r="L175" s="7">
        <v>2.34</v>
      </c>
      <c r="M175" s="7">
        <v>2.34</v>
      </c>
      <c r="N175" s="7">
        <v>2.34</v>
      </c>
      <c r="O175" s="7">
        <v>2.34</v>
      </c>
      <c r="P175" s="7">
        <v>2.34</v>
      </c>
      <c r="Q175" s="7">
        <v>2.34</v>
      </c>
      <c r="R175" s="7">
        <v>2.34</v>
      </c>
      <c r="S175" s="7">
        <v>2.34</v>
      </c>
      <c r="T175" s="7">
        <v>2.34</v>
      </c>
      <c r="U175" s="7">
        <v>2.34</v>
      </c>
      <c r="V175" s="7">
        <v>2.34</v>
      </c>
    </row>
    <row r="176" spans="1:22" ht="12" customHeight="1">
      <c r="A176" s="30"/>
      <c r="B176" s="31" t="s">
        <v>157</v>
      </c>
      <c r="C176" s="7">
        <v>1.56</v>
      </c>
      <c r="D176" s="7">
        <v>1.56</v>
      </c>
      <c r="E176" s="7">
        <v>1.56</v>
      </c>
      <c r="F176" s="7">
        <v>1.56</v>
      </c>
      <c r="G176" s="7">
        <v>1.56</v>
      </c>
      <c r="H176" s="7">
        <v>1.56</v>
      </c>
      <c r="I176" s="7">
        <v>1.56</v>
      </c>
      <c r="J176" s="7">
        <v>1.56</v>
      </c>
      <c r="K176" s="7">
        <v>1.56</v>
      </c>
      <c r="L176" s="7">
        <v>1.56</v>
      </c>
      <c r="M176" s="7">
        <v>1.56</v>
      </c>
      <c r="N176" s="7">
        <v>1.56</v>
      </c>
      <c r="O176" s="7">
        <v>1.56</v>
      </c>
      <c r="P176" s="7">
        <v>1.56</v>
      </c>
      <c r="Q176" s="7">
        <v>1.56</v>
      </c>
      <c r="R176" s="7">
        <v>1.56</v>
      </c>
      <c r="S176" s="7">
        <v>1.56</v>
      </c>
      <c r="T176" s="7">
        <v>1.56</v>
      </c>
      <c r="U176" s="7">
        <v>1.56</v>
      </c>
      <c r="V176" s="7">
        <v>1.56</v>
      </c>
    </row>
    <row r="177" spans="1:22" ht="12" customHeight="1">
      <c r="A177" s="30"/>
      <c r="B177" s="31" t="s">
        <v>158</v>
      </c>
      <c r="C177" s="7">
        <v>0.66300000000000003</v>
      </c>
      <c r="D177" s="7">
        <v>0.66300000000000003</v>
      </c>
      <c r="E177" s="7">
        <v>0.66300000000000003</v>
      </c>
      <c r="F177" s="7">
        <v>0.66300000000000003</v>
      </c>
      <c r="G177" s="7">
        <v>0.66300000000000003</v>
      </c>
      <c r="H177" s="7">
        <v>0.66300000000000003</v>
      </c>
      <c r="I177" s="7">
        <v>0.66300000000000003</v>
      </c>
      <c r="J177" s="7">
        <v>0.66300000000000003</v>
      </c>
      <c r="K177" s="7">
        <v>0.66300000000000003</v>
      </c>
      <c r="L177" s="7">
        <v>0.66300000000000003</v>
      </c>
      <c r="M177" s="7">
        <v>0.66300000000000003</v>
      </c>
      <c r="N177" s="7">
        <v>0.66300000000000003</v>
      </c>
      <c r="O177" s="7">
        <v>0.66300000000000003</v>
      </c>
      <c r="P177" s="7">
        <v>0.66300000000000003</v>
      </c>
      <c r="Q177" s="7">
        <v>0.66300000000000003</v>
      </c>
      <c r="R177" s="7">
        <v>0.66300000000000003</v>
      </c>
      <c r="S177" s="7">
        <v>0.66300000000000003</v>
      </c>
      <c r="T177" s="7">
        <v>0.66300000000000003</v>
      </c>
      <c r="U177" s="7">
        <v>0.66300000000000003</v>
      </c>
      <c r="V177" s="7">
        <v>0.66300000000000003</v>
      </c>
    </row>
    <row r="178" spans="1:22" ht="12" customHeight="1">
      <c r="A178" s="30"/>
      <c r="B178" s="31" t="s">
        <v>159</v>
      </c>
      <c r="C178" s="7">
        <v>16.5</v>
      </c>
      <c r="D178" s="7">
        <v>16.5</v>
      </c>
      <c r="E178" s="7">
        <v>16.5</v>
      </c>
      <c r="F178" s="7">
        <v>16.5</v>
      </c>
      <c r="G178" s="7">
        <v>16.5</v>
      </c>
      <c r="H178" s="7">
        <v>16.5</v>
      </c>
      <c r="I178" s="7">
        <v>16.5</v>
      </c>
      <c r="J178" s="7">
        <v>16.5</v>
      </c>
      <c r="K178" s="7">
        <v>16.5</v>
      </c>
      <c r="L178" s="7">
        <v>16.5</v>
      </c>
      <c r="M178" s="7">
        <v>16.5</v>
      </c>
      <c r="N178" s="7">
        <v>16.5</v>
      </c>
      <c r="O178" s="7">
        <v>16.5</v>
      </c>
      <c r="P178" s="7">
        <v>16.5</v>
      </c>
      <c r="Q178" s="7">
        <v>16.5</v>
      </c>
      <c r="R178" s="7">
        <v>16.5</v>
      </c>
      <c r="S178" s="7">
        <v>16.5</v>
      </c>
      <c r="T178" s="7">
        <v>16.5</v>
      </c>
      <c r="U178" s="7">
        <v>16.5</v>
      </c>
      <c r="V178" s="7">
        <v>16.5</v>
      </c>
    </row>
    <row r="179" spans="1:22" ht="12" customHeight="1">
      <c r="A179" s="30"/>
      <c r="B179" s="31" t="s">
        <v>160</v>
      </c>
      <c r="C179" s="7">
        <v>16.5</v>
      </c>
      <c r="D179" s="7">
        <v>16.5</v>
      </c>
      <c r="E179" s="7">
        <v>16.5</v>
      </c>
      <c r="F179" s="7">
        <v>16.5</v>
      </c>
      <c r="G179" s="7">
        <v>16.5</v>
      </c>
      <c r="H179" s="7">
        <v>16.5</v>
      </c>
      <c r="I179" s="7">
        <v>16.5</v>
      </c>
      <c r="J179" s="7">
        <v>16.5</v>
      </c>
      <c r="K179" s="7">
        <v>16.5</v>
      </c>
      <c r="L179" s="7">
        <v>16.5</v>
      </c>
      <c r="M179" s="7">
        <v>16.5</v>
      </c>
      <c r="N179" s="7">
        <v>16.5</v>
      </c>
      <c r="O179" s="7">
        <v>16.5</v>
      </c>
      <c r="P179" s="7">
        <v>16.5</v>
      </c>
      <c r="Q179" s="7">
        <v>16.5</v>
      </c>
      <c r="R179" s="7">
        <v>16.5</v>
      </c>
      <c r="S179" s="7">
        <v>16.5</v>
      </c>
      <c r="T179" s="7">
        <v>16.5</v>
      </c>
      <c r="U179" s="7">
        <v>16.5</v>
      </c>
      <c r="V179" s="7">
        <v>16.5</v>
      </c>
    </row>
    <row r="180" spans="1:22" ht="12" customHeight="1">
      <c r="A180" s="30"/>
      <c r="B180" s="31" t="s">
        <v>161</v>
      </c>
      <c r="C180" s="7">
        <v>16.5</v>
      </c>
      <c r="D180" s="7">
        <v>16.5</v>
      </c>
      <c r="E180" s="7">
        <v>16.5</v>
      </c>
      <c r="F180" s="7">
        <v>16.5</v>
      </c>
      <c r="G180" s="7">
        <v>16.5</v>
      </c>
      <c r="H180" s="7">
        <v>16.5</v>
      </c>
      <c r="I180" s="7">
        <v>16.5</v>
      </c>
      <c r="J180" s="7">
        <v>16.5</v>
      </c>
      <c r="K180" s="7">
        <v>16.5</v>
      </c>
      <c r="L180" s="7">
        <v>16.5</v>
      </c>
      <c r="M180" s="7">
        <v>16.5</v>
      </c>
      <c r="N180" s="7">
        <v>16.5</v>
      </c>
      <c r="O180" s="7">
        <v>16.5</v>
      </c>
      <c r="P180" s="7">
        <v>16.5</v>
      </c>
      <c r="Q180" s="7">
        <v>16.5</v>
      </c>
      <c r="R180" s="7">
        <v>16.5</v>
      </c>
      <c r="S180" s="7">
        <v>16.5</v>
      </c>
      <c r="T180" s="7">
        <v>16.5</v>
      </c>
      <c r="U180" s="7">
        <v>16.5</v>
      </c>
      <c r="V180" s="7">
        <v>16.5</v>
      </c>
    </row>
    <row r="181" spans="1:22" ht="12" customHeight="1">
      <c r="A181" s="30"/>
      <c r="B181" s="31" t="s">
        <v>162</v>
      </c>
      <c r="C181" s="7">
        <v>7.0200000000000014</v>
      </c>
      <c r="D181" s="7">
        <v>7.0200000000000014</v>
      </c>
      <c r="E181" s="7">
        <v>7.0200000000000014</v>
      </c>
      <c r="F181" s="7">
        <v>7.0200000000000014</v>
      </c>
      <c r="G181" s="7">
        <v>7.0200000000000014</v>
      </c>
      <c r="H181" s="7">
        <v>7.0200000000000014</v>
      </c>
      <c r="I181" s="7">
        <v>7.0200000000000014</v>
      </c>
      <c r="J181" s="7">
        <v>7.0200000000000014</v>
      </c>
      <c r="K181" s="7">
        <v>7.0200000000000014</v>
      </c>
      <c r="L181" s="7">
        <v>7.0200000000000014</v>
      </c>
      <c r="M181" s="7">
        <v>7.0200000000000014</v>
      </c>
      <c r="N181" s="7">
        <v>7.0200000000000014</v>
      </c>
      <c r="O181" s="7">
        <v>7.0200000000000014</v>
      </c>
      <c r="P181" s="7">
        <v>7.0200000000000014</v>
      </c>
      <c r="Q181" s="7">
        <v>7.0200000000000014</v>
      </c>
      <c r="R181" s="7">
        <v>7.0200000000000014</v>
      </c>
      <c r="S181" s="7">
        <v>7.0200000000000014</v>
      </c>
      <c r="T181" s="7">
        <v>7.0200000000000014</v>
      </c>
      <c r="U181" s="7">
        <v>7.0200000000000014</v>
      </c>
      <c r="V181" s="7">
        <v>7.0200000000000014</v>
      </c>
    </row>
    <row r="182" spans="1:22" ht="12" customHeight="1">
      <c r="A182" s="30"/>
      <c r="B182" s="31" t="s">
        <v>163</v>
      </c>
      <c r="C182" s="7">
        <v>16.588000000000001</v>
      </c>
      <c r="D182" s="7">
        <v>16.588000000000001</v>
      </c>
      <c r="E182" s="7">
        <v>16.588000000000001</v>
      </c>
      <c r="F182" s="7">
        <v>16.588000000000001</v>
      </c>
      <c r="G182" s="7">
        <v>16.588000000000001</v>
      </c>
      <c r="H182" s="7">
        <v>16.588000000000001</v>
      </c>
      <c r="I182" s="7">
        <v>16.588000000000001</v>
      </c>
      <c r="J182" s="7">
        <v>16.588000000000001</v>
      </c>
      <c r="K182" s="7">
        <v>16.588000000000001</v>
      </c>
      <c r="L182" s="7">
        <v>16.588000000000001</v>
      </c>
      <c r="M182" s="7">
        <v>16.588000000000001</v>
      </c>
      <c r="N182" s="7">
        <v>16.588000000000001</v>
      </c>
      <c r="O182" s="7">
        <v>16.588000000000001</v>
      </c>
      <c r="P182" s="7">
        <v>16.588000000000001</v>
      </c>
      <c r="Q182" s="7">
        <v>16.588000000000001</v>
      </c>
      <c r="R182" s="7">
        <v>16.588000000000001</v>
      </c>
      <c r="S182" s="7">
        <v>16.588000000000001</v>
      </c>
      <c r="T182" s="7">
        <v>16.588000000000001</v>
      </c>
      <c r="U182" s="7">
        <v>16.588000000000001</v>
      </c>
      <c r="V182" s="7">
        <v>16.588000000000001</v>
      </c>
    </row>
    <row r="183" spans="1:22" ht="12" customHeight="1">
      <c r="A183" s="30"/>
      <c r="B183" s="31" t="s">
        <v>164</v>
      </c>
      <c r="C183" s="7">
        <v>17.138000000000002</v>
      </c>
      <c r="D183" s="7">
        <v>17.138000000000002</v>
      </c>
      <c r="E183" s="7">
        <v>17.138000000000002</v>
      </c>
      <c r="F183" s="7">
        <v>17.138000000000002</v>
      </c>
      <c r="G183" s="7">
        <v>17.138000000000002</v>
      </c>
      <c r="H183" s="7">
        <v>17.138000000000002</v>
      </c>
      <c r="I183" s="7">
        <v>17.138000000000002</v>
      </c>
      <c r="J183" s="7">
        <v>17.138000000000002</v>
      </c>
      <c r="K183" s="7">
        <v>17.138000000000002</v>
      </c>
      <c r="L183" s="7">
        <v>17.138000000000002</v>
      </c>
      <c r="M183" s="7">
        <v>17.138000000000002</v>
      </c>
      <c r="N183" s="7">
        <v>17.138000000000002</v>
      </c>
      <c r="O183" s="7">
        <v>17.138000000000002</v>
      </c>
      <c r="P183" s="7">
        <v>17.138000000000002</v>
      </c>
      <c r="Q183" s="7">
        <v>17.138000000000002</v>
      </c>
      <c r="R183" s="7">
        <v>17.138000000000002</v>
      </c>
      <c r="S183" s="7">
        <v>17.138000000000002</v>
      </c>
      <c r="T183" s="7">
        <v>17.138000000000002</v>
      </c>
      <c r="U183" s="7">
        <v>17.138000000000002</v>
      </c>
      <c r="V183" s="7">
        <v>17.138000000000002</v>
      </c>
    </row>
    <row r="184" spans="1:22" ht="12" customHeight="1">
      <c r="A184" s="30"/>
      <c r="B184" s="31" t="s">
        <v>165</v>
      </c>
      <c r="C184" s="7">
        <v>32.174999999999997</v>
      </c>
      <c r="D184" s="7">
        <v>32.174999999999997</v>
      </c>
      <c r="E184" s="7">
        <v>32.174999999999997</v>
      </c>
      <c r="F184" s="7">
        <v>32.174999999999997</v>
      </c>
      <c r="G184" s="7">
        <v>32.174999999999997</v>
      </c>
      <c r="H184" s="7">
        <v>32.174999999999997</v>
      </c>
      <c r="I184" s="7">
        <v>32.174999999999997</v>
      </c>
      <c r="J184" s="7">
        <v>32.174999999999997</v>
      </c>
      <c r="K184" s="7">
        <v>32.174999999999997</v>
      </c>
      <c r="L184" s="7">
        <v>32.174999999999997</v>
      </c>
      <c r="M184" s="7">
        <v>32.174999999999997</v>
      </c>
      <c r="N184" s="7">
        <v>32.174999999999997</v>
      </c>
      <c r="O184" s="7">
        <v>32.174999999999997</v>
      </c>
      <c r="P184" s="7">
        <v>32.174999999999997</v>
      </c>
      <c r="Q184" s="7">
        <v>32.174999999999997</v>
      </c>
      <c r="R184" s="7">
        <v>32.174999999999997</v>
      </c>
      <c r="S184" s="7">
        <v>32.174999999999997</v>
      </c>
      <c r="T184" s="7">
        <v>32.174999999999997</v>
      </c>
      <c r="U184" s="7">
        <v>32.174999999999997</v>
      </c>
      <c r="V184" s="7">
        <v>32.174999999999997</v>
      </c>
    </row>
    <row r="185" spans="1:22" ht="12" customHeight="1">
      <c r="A185" s="30"/>
      <c r="B185" s="31" t="s">
        <v>166</v>
      </c>
      <c r="C185" s="7">
        <v>0.52</v>
      </c>
      <c r="D185" s="7">
        <v>0.52</v>
      </c>
      <c r="E185" s="7">
        <v>0.52</v>
      </c>
      <c r="F185" s="7">
        <v>0.52</v>
      </c>
      <c r="G185" s="7">
        <v>0.52</v>
      </c>
      <c r="H185" s="7">
        <v>0.52</v>
      </c>
      <c r="I185" s="7">
        <v>0.52</v>
      </c>
      <c r="J185" s="7">
        <v>0.52</v>
      </c>
      <c r="K185" s="7">
        <v>0.52</v>
      </c>
      <c r="L185" s="7">
        <v>0.52</v>
      </c>
      <c r="M185" s="7">
        <v>0.52</v>
      </c>
      <c r="N185" s="7">
        <v>0.52</v>
      </c>
      <c r="O185" s="7">
        <v>0.52</v>
      </c>
      <c r="P185" s="7">
        <v>0.52</v>
      </c>
      <c r="Q185" s="7">
        <v>0.52</v>
      </c>
      <c r="R185" s="7">
        <v>0.52</v>
      </c>
      <c r="S185" s="7">
        <v>0.52</v>
      </c>
      <c r="T185" s="7">
        <v>0.52</v>
      </c>
      <c r="U185" s="7">
        <v>0.52</v>
      </c>
      <c r="V185" s="7">
        <v>0.52</v>
      </c>
    </row>
    <row r="186" spans="1:22" ht="12" customHeight="1">
      <c r="A186" s="30"/>
      <c r="B186" s="31" t="s">
        <v>167</v>
      </c>
      <c r="C186" s="7">
        <v>96</v>
      </c>
      <c r="D186" s="7">
        <v>96</v>
      </c>
      <c r="E186" s="7">
        <v>96</v>
      </c>
      <c r="F186" s="7">
        <v>96</v>
      </c>
      <c r="G186" s="7">
        <v>96</v>
      </c>
      <c r="H186" s="7">
        <v>96</v>
      </c>
      <c r="I186" s="7">
        <v>96</v>
      </c>
      <c r="J186" s="7">
        <v>96</v>
      </c>
      <c r="K186" s="7">
        <v>96</v>
      </c>
      <c r="L186" s="7">
        <v>96</v>
      </c>
      <c r="M186" s="7">
        <v>96</v>
      </c>
      <c r="N186" s="7">
        <v>96</v>
      </c>
      <c r="O186" s="7">
        <v>96</v>
      </c>
      <c r="P186" s="7">
        <v>96</v>
      </c>
      <c r="Q186" s="7">
        <v>96</v>
      </c>
      <c r="R186" s="7">
        <v>96</v>
      </c>
      <c r="S186" s="7">
        <v>96</v>
      </c>
      <c r="T186" s="7">
        <v>96</v>
      </c>
      <c r="U186" s="7">
        <v>96</v>
      </c>
      <c r="V186" s="7">
        <v>96</v>
      </c>
    </row>
    <row r="187" spans="1:22" ht="12" customHeight="1">
      <c r="A187" s="30"/>
      <c r="B187" s="31" t="s">
        <v>168</v>
      </c>
      <c r="C187" s="7">
        <v>0.54120000000000001</v>
      </c>
      <c r="D187" s="7">
        <v>0.54120000000000001</v>
      </c>
      <c r="E187" s="7">
        <v>0.54120000000000001</v>
      </c>
      <c r="F187" s="7">
        <v>0.54120000000000001</v>
      </c>
      <c r="G187" s="7">
        <v>0.54120000000000001</v>
      </c>
      <c r="H187" s="7">
        <v>0.54120000000000001</v>
      </c>
      <c r="I187" s="7">
        <v>0.54120000000000001</v>
      </c>
      <c r="J187" s="7">
        <v>0.54120000000000001</v>
      </c>
      <c r="K187" s="7">
        <v>0.54120000000000001</v>
      </c>
      <c r="L187" s="7">
        <v>0.54120000000000001</v>
      </c>
      <c r="M187" s="7">
        <v>0.54120000000000001</v>
      </c>
      <c r="N187" s="7">
        <v>0.54120000000000001</v>
      </c>
      <c r="O187" s="7">
        <v>0.54120000000000001</v>
      </c>
      <c r="P187" s="7">
        <v>0.54120000000000001</v>
      </c>
      <c r="Q187" s="7">
        <v>0.54120000000000001</v>
      </c>
      <c r="R187" s="7">
        <v>0.54120000000000001</v>
      </c>
      <c r="S187" s="7">
        <v>0.54120000000000001</v>
      </c>
      <c r="T187" s="7">
        <v>0.54120000000000001</v>
      </c>
      <c r="U187" s="7">
        <v>0.54120000000000001</v>
      </c>
      <c r="V187" s="7">
        <v>0.54120000000000001</v>
      </c>
    </row>
    <row r="188" spans="1:22" ht="12" customHeight="1">
      <c r="A188" s="30"/>
      <c r="B188" s="31" t="s">
        <v>169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5.8999999999999986</v>
      </c>
      <c r="J188" s="7">
        <v>5.8999999999999986</v>
      </c>
      <c r="K188" s="7">
        <v>5.8999999999999986</v>
      </c>
      <c r="L188" s="7">
        <v>5.8999999999999986</v>
      </c>
      <c r="M188" s="7">
        <v>5.8999999999999986</v>
      </c>
      <c r="N188" s="7">
        <v>5.8999999999999986</v>
      </c>
      <c r="O188" s="7">
        <v>5.8999999999999986</v>
      </c>
      <c r="P188" s="7">
        <v>5.8999999999999986</v>
      </c>
      <c r="Q188" s="7">
        <v>5.8999999999999986</v>
      </c>
      <c r="R188" s="7">
        <v>5.8999999999999986</v>
      </c>
      <c r="S188" s="7">
        <v>5.8999999999999986</v>
      </c>
      <c r="T188" s="7">
        <v>5.8999999999999986</v>
      </c>
      <c r="U188" s="7">
        <v>5.8999999999999986</v>
      </c>
      <c r="V188" s="7">
        <v>5.8999999999999986</v>
      </c>
    </row>
    <row r="189" spans="1:22" ht="12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</row>
    <row r="190" spans="1:22" ht="12" customHeight="1">
      <c r="A190" s="32" t="s">
        <v>21</v>
      </c>
      <c r="B190" s="33"/>
      <c r="C190" s="34">
        <f t="shared" ref="C190:V190" si="16">SUM(C191)</f>
        <v>-45.387</v>
      </c>
      <c r="D190" s="34">
        <f t="shared" si="16"/>
        <v>-64.450999999999993</v>
      </c>
      <c r="E190" s="34">
        <f t="shared" si="16"/>
        <v>1.9999999999999998E-21</v>
      </c>
      <c r="F190" s="34">
        <f t="shared" si="16"/>
        <v>1.9999999999999998E-21</v>
      </c>
      <c r="G190" s="34">
        <f t="shared" si="16"/>
        <v>1.9999999999999998E-21</v>
      </c>
      <c r="H190" s="34">
        <f t="shared" si="16"/>
        <v>1.9999999999999998E-21</v>
      </c>
      <c r="I190" s="34">
        <f t="shared" si="16"/>
        <v>1.9999999999999998E-21</v>
      </c>
      <c r="J190" s="34">
        <f t="shared" si="16"/>
        <v>1.9999999999999998E-21</v>
      </c>
      <c r="K190" s="34">
        <f t="shared" si="16"/>
        <v>1.9999999999999998E-21</v>
      </c>
      <c r="L190" s="34">
        <f t="shared" si="16"/>
        <v>1.9999999999999998E-21</v>
      </c>
      <c r="M190" s="34">
        <f t="shared" si="16"/>
        <v>1.9999999999999998E-21</v>
      </c>
      <c r="N190" s="34">
        <f t="shared" si="16"/>
        <v>1.9999999999999998E-21</v>
      </c>
      <c r="O190" s="34">
        <f t="shared" si="16"/>
        <v>1.9999999999999998E-21</v>
      </c>
      <c r="P190" s="34">
        <f t="shared" si="16"/>
        <v>1.9999999999999998E-21</v>
      </c>
      <c r="Q190" s="34">
        <f t="shared" si="16"/>
        <v>1.9999999999999998E-21</v>
      </c>
      <c r="R190" s="34">
        <f t="shared" si="16"/>
        <v>1.9999999999999998E-21</v>
      </c>
      <c r="S190" s="34">
        <f t="shared" si="16"/>
        <v>1.9999999999999998E-21</v>
      </c>
      <c r="T190" s="34">
        <f t="shared" si="16"/>
        <v>1.9999999999999998E-21</v>
      </c>
      <c r="U190" s="34">
        <f t="shared" si="16"/>
        <v>1.9999999999999998E-21</v>
      </c>
      <c r="V190" s="34">
        <f t="shared" si="16"/>
        <v>1.9999999999999998E-21</v>
      </c>
    </row>
    <row r="191" spans="1:22" ht="12" customHeight="1">
      <c r="A191" s="30"/>
      <c r="B191" s="31" t="s">
        <v>22</v>
      </c>
      <c r="C191" s="7">
        <v>-45.387</v>
      </c>
      <c r="D191" s="7">
        <v>-64.450999999999993</v>
      </c>
      <c r="E191" s="7">
        <v>1.9999999999999998E-21</v>
      </c>
      <c r="F191" s="7">
        <v>1.9999999999999998E-21</v>
      </c>
      <c r="G191" s="7">
        <v>1.9999999999999998E-21</v>
      </c>
      <c r="H191" s="7">
        <v>1.9999999999999998E-21</v>
      </c>
      <c r="I191" s="7">
        <v>1.9999999999999998E-21</v>
      </c>
      <c r="J191" s="7">
        <v>1.9999999999999998E-21</v>
      </c>
      <c r="K191" s="7">
        <v>1.9999999999999998E-21</v>
      </c>
      <c r="L191" s="7">
        <v>1.9999999999999998E-21</v>
      </c>
      <c r="M191" s="7">
        <v>1.9999999999999998E-21</v>
      </c>
      <c r="N191" s="7">
        <v>1.9999999999999998E-21</v>
      </c>
      <c r="O191" s="7">
        <v>1.9999999999999998E-21</v>
      </c>
      <c r="P191" s="7">
        <v>1.9999999999999998E-21</v>
      </c>
      <c r="Q191" s="7">
        <v>1.9999999999999998E-21</v>
      </c>
      <c r="R191" s="7">
        <v>1.9999999999999998E-21</v>
      </c>
      <c r="S191" s="7">
        <v>1.9999999999999998E-21</v>
      </c>
      <c r="T191" s="7">
        <v>1.9999999999999998E-21</v>
      </c>
      <c r="U191" s="7">
        <v>1.9999999999999998E-21</v>
      </c>
      <c r="V191" s="7">
        <v>1.9999999999999998E-21</v>
      </c>
    </row>
    <row r="192" spans="1:22" ht="12" customHeight="1">
      <c r="A192" s="30"/>
      <c r="B192" s="31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</row>
    <row r="193" spans="1:22" ht="12" customHeight="1" thickBot="1">
      <c r="A193" s="30"/>
      <c r="B193" s="31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</row>
    <row r="194" spans="1:22" ht="16.5" thickBot="1">
      <c r="A194" s="24" t="s">
        <v>23</v>
      </c>
      <c r="B194" s="25"/>
      <c r="C194" s="26">
        <f t="shared" ref="C194:V194" si="17">SUM(C195:C316)</f>
        <v>4499.307785</v>
      </c>
      <c r="D194" s="26">
        <f t="shared" si="17"/>
        <v>6509.8267849999993</v>
      </c>
      <c r="E194" s="26">
        <f t="shared" si="17"/>
        <v>6554.8267849999993</v>
      </c>
      <c r="F194" s="26">
        <f t="shared" si="17"/>
        <v>7308.026785</v>
      </c>
      <c r="G194" s="26">
        <f t="shared" si="17"/>
        <v>7306.026785</v>
      </c>
      <c r="H194" s="26">
        <f t="shared" si="17"/>
        <v>8559.776785</v>
      </c>
      <c r="I194" s="26">
        <f t="shared" si="17"/>
        <v>6603.6617850000002</v>
      </c>
      <c r="J194" s="26">
        <f t="shared" si="17"/>
        <v>6918.6617850000002</v>
      </c>
      <c r="K194" s="26">
        <f t="shared" si="17"/>
        <v>7256.1617850000002</v>
      </c>
      <c r="L194" s="26">
        <f t="shared" si="17"/>
        <v>7537.809835</v>
      </c>
      <c r="M194" s="26">
        <f t="shared" si="17"/>
        <v>7860.7788350000001</v>
      </c>
      <c r="N194" s="26">
        <f t="shared" si="17"/>
        <v>6450.1168350000007</v>
      </c>
      <c r="O194" s="26">
        <f t="shared" si="17"/>
        <v>6321.9577850000005</v>
      </c>
      <c r="P194" s="26">
        <f t="shared" si="17"/>
        <v>6192.1367850000006</v>
      </c>
      <c r="Q194" s="26">
        <f t="shared" si="17"/>
        <v>5963.8867</v>
      </c>
      <c r="R194" s="26">
        <f t="shared" si="17"/>
        <v>5963.5747000000001</v>
      </c>
      <c r="S194" s="26">
        <f t="shared" si="17"/>
        <v>5654.5747000000001</v>
      </c>
      <c r="T194" s="26">
        <f t="shared" si="17"/>
        <v>5602.5167000000001</v>
      </c>
      <c r="U194" s="26">
        <f t="shared" si="17"/>
        <v>5593.0418499999996</v>
      </c>
      <c r="V194" s="26">
        <f t="shared" si="17"/>
        <v>5587.7783499999996</v>
      </c>
    </row>
    <row r="195" spans="1:22" ht="12" customHeight="1">
      <c r="A195" s="30"/>
      <c r="B195" s="31" t="s">
        <v>170</v>
      </c>
      <c r="C195" s="7">
        <v>1.92</v>
      </c>
      <c r="D195" s="7">
        <v>1.92</v>
      </c>
      <c r="E195" s="7">
        <v>1.92</v>
      </c>
      <c r="F195" s="7">
        <v>1.92</v>
      </c>
      <c r="G195" s="7">
        <v>1.92</v>
      </c>
      <c r="H195" s="7">
        <v>1.92</v>
      </c>
      <c r="I195" s="7">
        <v>1.92</v>
      </c>
      <c r="J195" s="7">
        <v>1.92</v>
      </c>
      <c r="K195" s="7">
        <v>1.92</v>
      </c>
      <c r="L195" s="7">
        <v>1.92</v>
      </c>
      <c r="M195" s="7">
        <v>1.92</v>
      </c>
      <c r="N195" s="7">
        <v>1.92</v>
      </c>
      <c r="O195" s="7">
        <v>1.92</v>
      </c>
      <c r="P195" s="7">
        <v>1.92</v>
      </c>
      <c r="Q195" s="7">
        <v>1.92</v>
      </c>
      <c r="R195" s="7">
        <v>1.92</v>
      </c>
      <c r="S195" s="7">
        <v>1.92</v>
      </c>
      <c r="T195" s="7">
        <v>1.92</v>
      </c>
      <c r="U195" s="7">
        <v>1.92</v>
      </c>
      <c r="V195" s="7">
        <v>1.92</v>
      </c>
    </row>
    <row r="196" spans="1:22" ht="12" customHeight="1">
      <c r="A196" s="30"/>
      <c r="B196" s="31" t="s">
        <v>171</v>
      </c>
      <c r="C196" s="7">
        <v>9.009999999999998</v>
      </c>
      <c r="D196" s="7">
        <v>9.009999999999998</v>
      </c>
      <c r="E196" s="7">
        <v>9.009999999999998</v>
      </c>
      <c r="F196" s="7">
        <v>9.009999999999998</v>
      </c>
      <c r="G196" s="7">
        <v>9.009999999999998</v>
      </c>
      <c r="H196" s="7">
        <v>9.009999999999998</v>
      </c>
      <c r="I196" s="7">
        <v>9.009999999999998</v>
      </c>
      <c r="J196" s="7">
        <v>9.009999999999998</v>
      </c>
      <c r="K196" s="7">
        <v>9.009999999999998</v>
      </c>
      <c r="L196" s="7">
        <v>9.009999999999998</v>
      </c>
      <c r="M196" s="7">
        <v>9.009999999999998</v>
      </c>
      <c r="N196" s="7">
        <v>9.009999999999998</v>
      </c>
      <c r="O196" s="7">
        <v>9.009999999999998</v>
      </c>
      <c r="P196" s="7">
        <v>9.009999999999998</v>
      </c>
      <c r="Q196" s="7">
        <v>9.009999999999998</v>
      </c>
      <c r="R196" s="7">
        <v>9.009999999999998</v>
      </c>
      <c r="S196" s="7">
        <v>9.009999999999998</v>
      </c>
      <c r="T196" s="7">
        <v>9.009999999999998</v>
      </c>
      <c r="U196" s="7">
        <v>9.009999999999998</v>
      </c>
      <c r="V196" s="7">
        <v>9.009999999999998</v>
      </c>
    </row>
    <row r="197" spans="1:22" ht="12" customHeight="1">
      <c r="A197" s="30"/>
      <c r="B197" s="31" t="s">
        <v>172</v>
      </c>
      <c r="C197" s="7">
        <v>9.7384000000000004</v>
      </c>
      <c r="D197" s="7">
        <v>9.7384000000000004</v>
      </c>
      <c r="E197" s="7">
        <v>9.7384000000000004</v>
      </c>
      <c r="F197" s="7">
        <v>9.7384000000000004</v>
      </c>
      <c r="G197" s="7">
        <v>9.7384000000000004</v>
      </c>
      <c r="H197" s="7">
        <v>9.7384000000000004</v>
      </c>
      <c r="I197" s="7">
        <v>9.7384000000000004</v>
      </c>
      <c r="J197" s="7">
        <v>9.7384000000000004</v>
      </c>
      <c r="K197" s="7">
        <v>9.7384000000000004</v>
      </c>
      <c r="L197" s="7">
        <v>9.7384000000000004</v>
      </c>
      <c r="M197" s="7">
        <v>9.7384000000000004</v>
      </c>
      <c r="N197" s="7">
        <v>9.7384000000000004</v>
      </c>
      <c r="O197" s="7">
        <v>9.7384000000000004</v>
      </c>
      <c r="P197" s="7">
        <v>9.7384000000000004</v>
      </c>
      <c r="Q197" s="7">
        <v>9.7384000000000004</v>
      </c>
      <c r="R197" s="7">
        <v>9.7384000000000004</v>
      </c>
      <c r="S197" s="7">
        <v>9.7384000000000004</v>
      </c>
      <c r="T197" s="7">
        <v>9.7384000000000004</v>
      </c>
      <c r="U197" s="7">
        <v>9.7384000000000004</v>
      </c>
      <c r="V197" s="7">
        <v>9.7384000000000004</v>
      </c>
    </row>
    <row r="198" spans="1:22" ht="12" customHeight="1">
      <c r="A198" s="30"/>
      <c r="B198" s="31" t="s">
        <v>173</v>
      </c>
      <c r="C198" s="7">
        <v>9.5120000000000005</v>
      </c>
      <c r="D198" s="7">
        <v>9.5120000000000005</v>
      </c>
      <c r="E198" s="7">
        <v>9.5120000000000005</v>
      </c>
      <c r="F198" s="7">
        <v>9.5120000000000005</v>
      </c>
      <c r="G198" s="7">
        <v>9.5120000000000005</v>
      </c>
      <c r="H198" s="7">
        <v>9.5120000000000005</v>
      </c>
      <c r="I198" s="7">
        <v>9.5120000000000005</v>
      </c>
      <c r="J198" s="7">
        <v>9.5120000000000005</v>
      </c>
      <c r="K198" s="7">
        <v>9.5120000000000005</v>
      </c>
      <c r="L198" s="7">
        <v>9.5120000000000005</v>
      </c>
      <c r="M198" s="7">
        <v>9.5120000000000005</v>
      </c>
      <c r="N198" s="7">
        <v>9.5120000000000005</v>
      </c>
      <c r="O198" s="7">
        <v>9.5120000000000005</v>
      </c>
      <c r="P198" s="7">
        <v>9.5120000000000005</v>
      </c>
      <c r="Q198" s="7">
        <v>9.5120000000000005</v>
      </c>
      <c r="R198" s="7">
        <v>9.5120000000000005</v>
      </c>
      <c r="S198" s="7">
        <v>9.5120000000000005</v>
      </c>
      <c r="T198" s="7">
        <v>9.5120000000000005</v>
      </c>
      <c r="U198" s="7">
        <v>9.5120000000000005</v>
      </c>
      <c r="V198" s="7">
        <v>9.5120000000000005</v>
      </c>
    </row>
    <row r="199" spans="1:22" ht="12" customHeight="1">
      <c r="A199" s="30"/>
      <c r="B199" s="31" t="s">
        <v>174</v>
      </c>
      <c r="C199" s="7">
        <v>0</v>
      </c>
      <c r="D199" s="7">
        <v>0</v>
      </c>
      <c r="E199" s="7">
        <v>0</v>
      </c>
      <c r="F199" s="7">
        <v>0</v>
      </c>
      <c r="G199" s="7">
        <v>70</v>
      </c>
      <c r="H199" s="7">
        <v>70</v>
      </c>
      <c r="I199" s="7">
        <v>70</v>
      </c>
      <c r="J199" s="7">
        <v>70</v>
      </c>
      <c r="K199" s="7">
        <v>70</v>
      </c>
      <c r="L199" s="7">
        <v>70</v>
      </c>
      <c r="M199" s="7">
        <v>70</v>
      </c>
      <c r="N199" s="7">
        <v>70</v>
      </c>
      <c r="O199" s="7">
        <v>70</v>
      </c>
      <c r="P199" s="7">
        <v>70</v>
      </c>
      <c r="Q199" s="7">
        <v>70</v>
      </c>
      <c r="R199" s="7">
        <v>70</v>
      </c>
      <c r="S199" s="7">
        <v>70</v>
      </c>
      <c r="T199" s="7">
        <v>70</v>
      </c>
      <c r="U199" s="7">
        <v>70</v>
      </c>
      <c r="V199" s="7">
        <v>70</v>
      </c>
    </row>
    <row r="200" spans="1:22" ht="12" customHeight="1">
      <c r="A200" s="30"/>
      <c r="B200" s="31" t="s">
        <v>175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500</v>
      </c>
      <c r="I200" s="7">
        <v>500</v>
      </c>
      <c r="J200" s="7">
        <v>500</v>
      </c>
      <c r="K200" s="7">
        <v>500</v>
      </c>
      <c r="L200" s="7">
        <v>500</v>
      </c>
      <c r="M200" s="7">
        <v>500</v>
      </c>
      <c r="N200" s="7">
        <v>500</v>
      </c>
      <c r="O200" s="7">
        <v>500</v>
      </c>
      <c r="P200" s="7">
        <v>500</v>
      </c>
      <c r="Q200" s="7">
        <v>500</v>
      </c>
      <c r="R200" s="7">
        <v>500</v>
      </c>
      <c r="S200" s="7">
        <v>500</v>
      </c>
      <c r="T200" s="7">
        <v>500</v>
      </c>
      <c r="U200" s="7">
        <v>500</v>
      </c>
      <c r="V200" s="7">
        <v>500</v>
      </c>
    </row>
    <row r="201" spans="1:22" ht="12" customHeight="1">
      <c r="A201" s="30"/>
      <c r="B201" s="31" t="s">
        <v>176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314.99999999999994</v>
      </c>
      <c r="K201" s="7">
        <v>314.99999999999994</v>
      </c>
      <c r="L201" s="7">
        <v>314.99999999999994</v>
      </c>
      <c r="M201" s="7">
        <v>314.99999999999994</v>
      </c>
      <c r="N201" s="7">
        <v>314.99999999999994</v>
      </c>
      <c r="O201" s="7">
        <v>314.99999999999994</v>
      </c>
      <c r="P201" s="7">
        <v>314.99999999999994</v>
      </c>
      <c r="Q201" s="7">
        <v>314.99999999999994</v>
      </c>
      <c r="R201" s="7">
        <v>314.99999999999994</v>
      </c>
      <c r="S201" s="7">
        <v>314.99999999999994</v>
      </c>
      <c r="T201" s="7">
        <v>314.99999999999994</v>
      </c>
      <c r="U201" s="7">
        <v>314.99999999999994</v>
      </c>
      <c r="V201" s="7">
        <v>314.99999999999994</v>
      </c>
    </row>
    <row r="202" spans="1:22" ht="12" customHeight="1">
      <c r="A202" s="30"/>
      <c r="B202" s="31" t="s">
        <v>177</v>
      </c>
      <c r="C202" s="7">
        <v>0</v>
      </c>
      <c r="D202" s="7">
        <v>86.867999999999981</v>
      </c>
      <c r="E202" s="7">
        <v>86.867999999999981</v>
      </c>
      <c r="F202" s="7">
        <v>86.867999999999981</v>
      </c>
      <c r="G202" s="7">
        <v>86.867999999999981</v>
      </c>
      <c r="H202" s="7">
        <v>86.867999999999981</v>
      </c>
      <c r="I202" s="7">
        <v>86.867999999999981</v>
      </c>
      <c r="J202" s="7">
        <v>86.867999999999981</v>
      </c>
      <c r="K202" s="7">
        <v>86.867999999999981</v>
      </c>
      <c r="L202" s="7">
        <v>86.867999999999981</v>
      </c>
      <c r="M202" s="7">
        <v>86.867999999999981</v>
      </c>
      <c r="N202" s="7">
        <v>86.867999999999981</v>
      </c>
      <c r="O202" s="7">
        <v>86.867999999999981</v>
      </c>
      <c r="P202" s="7">
        <v>86.867999999999981</v>
      </c>
      <c r="Q202" s="7">
        <v>86.867999999999981</v>
      </c>
      <c r="R202" s="7">
        <v>86.867999999999981</v>
      </c>
      <c r="S202" s="7">
        <v>86.867999999999981</v>
      </c>
      <c r="T202" s="7">
        <v>86.867999999999981</v>
      </c>
      <c r="U202" s="7">
        <v>86.867999999999981</v>
      </c>
      <c r="V202" s="7">
        <v>86.867999999999981</v>
      </c>
    </row>
    <row r="203" spans="1:22" ht="12" customHeight="1">
      <c r="A203" s="30"/>
      <c r="B203" s="31" t="s">
        <v>178</v>
      </c>
      <c r="C203" s="7">
        <v>0</v>
      </c>
      <c r="D203" s="7">
        <v>0</v>
      </c>
      <c r="E203" s="7">
        <v>44.999999999999993</v>
      </c>
      <c r="F203" s="7">
        <v>44.999999999999993</v>
      </c>
      <c r="G203" s="7">
        <v>44.999999999999993</v>
      </c>
      <c r="H203" s="7">
        <v>44.999999999999993</v>
      </c>
      <c r="I203" s="7">
        <v>44.999999999999993</v>
      </c>
      <c r="J203" s="7">
        <v>44.999999999999993</v>
      </c>
      <c r="K203" s="7">
        <v>44.999999999999993</v>
      </c>
      <c r="L203" s="7">
        <v>44.999999999999993</v>
      </c>
      <c r="M203" s="7">
        <v>44.999999999999993</v>
      </c>
      <c r="N203" s="7">
        <v>44.999999999999993</v>
      </c>
      <c r="O203" s="7">
        <v>44.999999999999993</v>
      </c>
      <c r="P203" s="7">
        <v>44.999999999999993</v>
      </c>
      <c r="Q203" s="7">
        <v>44.999999999999993</v>
      </c>
      <c r="R203" s="7">
        <v>44.999999999999993</v>
      </c>
      <c r="S203" s="7">
        <v>44.999999999999993</v>
      </c>
      <c r="T203" s="7">
        <v>44.999999999999993</v>
      </c>
      <c r="U203" s="7">
        <v>44.999999999999993</v>
      </c>
      <c r="V203" s="7">
        <v>44.999999999999993</v>
      </c>
    </row>
    <row r="204" spans="1:22" ht="12" customHeight="1">
      <c r="A204" s="30"/>
      <c r="B204" s="31" t="s">
        <v>179</v>
      </c>
      <c r="C204" s="7">
        <v>0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337.49999999999994</v>
      </c>
      <c r="L204" s="7">
        <v>337.49999999999994</v>
      </c>
      <c r="M204" s="7">
        <v>337.49999999999994</v>
      </c>
      <c r="N204" s="7">
        <v>337.49999999999994</v>
      </c>
      <c r="O204" s="7">
        <v>337.49999999999994</v>
      </c>
      <c r="P204" s="7">
        <v>337.49999999999994</v>
      </c>
      <c r="Q204" s="7">
        <v>337.49999999999994</v>
      </c>
      <c r="R204" s="7">
        <v>337.49999999999994</v>
      </c>
      <c r="S204" s="7">
        <v>337.49999999999994</v>
      </c>
      <c r="T204" s="7">
        <v>337.49999999999994</v>
      </c>
      <c r="U204" s="7">
        <v>337.49999999999994</v>
      </c>
      <c r="V204" s="7">
        <v>337.49999999999994</v>
      </c>
    </row>
    <row r="205" spans="1:22" ht="12" customHeight="1">
      <c r="A205" s="30"/>
      <c r="B205" s="31" t="s">
        <v>180</v>
      </c>
      <c r="C205" s="7">
        <v>0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337.49999999999994</v>
      </c>
      <c r="M205" s="7">
        <v>337.49999999999994</v>
      </c>
      <c r="N205" s="7">
        <v>337.49999999999994</v>
      </c>
      <c r="O205" s="7">
        <v>337.49999999999994</v>
      </c>
      <c r="P205" s="7">
        <v>337.49999999999994</v>
      </c>
      <c r="Q205" s="7">
        <v>337.49999999999994</v>
      </c>
      <c r="R205" s="7">
        <v>337.49999999999994</v>
      </c>
      <c r="S205" s="7">
        <v>337.49999999999994</v>
      </c>
      <c r="T205" s="7">
        <v>337.49999999999994</v>
      </c>
      <c r="U205" s="7">
        <v>337.49999999999994</v>
      </c>
      <c r="V205" s="7">
        <v>337.49999999999994</v>
      </c>
    </row>
    <row r="206" spans="1:22" ht="12" customHeight="1">
      <c r="A206" s="30"/>
      <c r="B206" s="31" t="s">
        <v>181</v>
      </c>
      <c r="C206" s="7">
        <v>0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337.49999999999994</v>
      </c>
      <c r="N206" s="7">
        <v>337.49999999999994</v>
      </c>
      <c r="O206" s="7">
        <v>337.49999999999994</v>
      </c>
      <c r="P206" s="7">
        <v>337.49999999999994</v>
      </c>
      <c r="Q206" s="7">
        <v>337.49999999999994</v>
      </c>
      <c r="R206" s="7">
        <v>337.49999999999994</v>
      </c>
      <c r="S206" s="7">
        <v>337.49999999999994</v>
      </c>
      <c r="T206" s="7">
        <v>337.49999999999994</v>
      </c>
      <c r="U206" s="7">
        <v>337.49999999999994</v>
      </c>
      <c r="V206" s="7">
        <v>337.49999999999994</v>
      </c>
    </row>
    <row r="207" spans="1:22" ht="12" customHeight="1">
      <c r="A207" s="30"/>
      <c r="B207" s="31" t="s">
        <v>182</v>
      </c>
      <c r="C207" s="7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337.49999999999994</v>
      </c>
      <c r="O207" s="7">
        <v>337.49999999999994</v>
      </c>
      <c r="P207" s="7">
        <v>337.49999999999994</v>
      </c>
      <c r="Q207" s="7">
        <v>337.49999999999994</v>
      </c>
      <c r="R207" s="7">
        <v>337.49999999999994</v>
      </c>
      <c r="S207" s="7">
        <v>337.49999999999994</v>
      </c>
      <c r="T207" s="7">
        <v>337.49999999999994</v>
      </c>
      <c r="U207" s="7">
        <v>337.49999999999994</v>
      </c>
      <c r="V207" s="7">
        <v>337.49999999999994</v>
      </c>
    </row>
    <row r="208" spans="1:22" ht="12" customHeight="1">
      <c r="A208" s="30"/>
      <c r="B208" s="31" t="s">
        <v>183</v>
      </c>
      <c r="C208" s="7">
        <v>0</v>
      </c>
      <c r="D208" s="7">
        <v>0</v>
      </c>
      <c r="E208" s="7">
        <v>0</v>
      </c>
      <c r="F208" s="7">
        <v>753.74999999999989</v>
      </c>
      <c r="G208" s="7">
        <v>753.74999999999989</v>
      </c>
      <c r="H208" s="7">
        <v>753.74999999999989</v>
      </c>
      <c r="I208" s="7">
        <v>753.74999999999989</v>
      </c>
      <c r="J208" s="7">
        <v>753.74999999999989</v>
      </c>
      <c r="K208" s="7">
        <v>753.74999999999989</v>
      </c>
      <c r="L208" s="7">
        <v>753.74999999999989</v>
      </c>
      <c r="M208" s="7">
        <v>753.74999999999989</v>
      </c>
      <c r="N208" s="7">
        <v>753.74999999999989</v>
      </c>
      <c r="O208" s="7">
        <v>753.74999999999989</v>
      </c>
      <c r="P208" s="7">
        <v>753.74999999999989</v>
      </c>
      <c r="Q208" s="7">
        <v>753.74999999999989</v>
      </c>
      <c r="R208" s="7">
        <v>753.74999999999989</v>
      </c>
      <c r="S208" s="7">
        <v>753.74999999999989</v>
      </c>
      <c r="T208" s="7">
        <v>753.74999999999989</v>
      </c>
      <c r="U208" s="7">
        <v>753.74999999999989</v>
      </c>
      <c r="V208" s="7">
        <v>753.74999999999989</v>
      </c>
    </row>
    <row r="209" spans="1:22" ht="12" customHeight="1">
      <c r="A209" s="30"/>
      <c r="B209" s="31" t="s">
        <v>184</v>
      </c>
      <c r="C209" s="7">
        <v>0</v>
      </c>
      <c r="D209" s="7">
        <v>0</v>
      </c>
      <c r="E209" s="7">
        <v>0</v>
      </c>
      <c r="F209" s="7">
        <v>0</v>
      </c>
      <c r="G209" s="7">
        <v>0</v>
      </c>
      <c r="H209" s="7">
        <v>753.74999999999989</v>
      </c>
      <c r="I209" s="7">
        <v>753.74999999999989</v>
      </c>
      <c r="J209" s="7">
        <v>753.74999999999989</v>
      </c>
      <c r="K209" s="7">
        <v>753.74999999999989</v>
      </c>
      <c r="L209" s="7">
        <v>753.74999999999989</v>
      </c>
      <c r="M209" s="7">
        <v>753.74999999999989</v>
      </c>
      <c r="N209" s="7">
        <v>753.74999999999989</v>
      </c>
      <c r="O209" s="7">
        <v>753.74999999999989</v>
      </c>
      <c r="P209" s="7">
        <v>753.74999999999989</v>
      </c>
      <c r="Q209" s="7">
        <v>753.74999999999989</v>
      </c>
      <c r="R209" s="7">
        <v>753.74999999999989</v>
      </c>
      <c r="S209" s="7">
        <v>753.74999999999989</v>
      </c>
      <c r="T209" s="7">
        <v>753.74999999999989</v>
      </c>
      <c r="U209" s="7">
        <v>753.74999999999989</v>
      </c>
      <c r="V209" s="7">
        <v>753.74999999999989</v>
      </c>
    </row>
    <row r="210" spans="1:22" ht="12" customHeight="1">
      <c r="A210" s="30"/>
      <c r="B210" s="31" t="s">
        <v>185</v>
      </c>
      <c r="C210" s="7">
        <v>0</v>
      </c>
      <c r="D210" s="7">
        <v>89.999999999999986</v>
      </c>
      <c r="E210" s="7">
        <v>89.999999999999986</v>
      </c>
      <c r="F210" s="7">
        <v>89.999999999999986</v>
      </c>
      <c r="G210" s="7">
        <v>89.999999999999986</v>
      </c>
      <c r="H210" s="7">
        <v>89.999999999999986</v>
      </c>
      <c r="I210" s="7">
        <v>89.999999999999986</v>
      </c>
      <c r="J210" s="7">
        <v>89.999999999999986</v>
      </c>
      <c r="K210" s="7">
        <v>89.999999999999986</v>
      </c>
      <c r="L210" s="7">
        <v>89.999999999999986</v>
      </c>
      <c r="M210" s="7">
        <v>89.999999999999986</v>
      </c>
      <c r="N210" s="7">
        <v>89.999999999999986</v>
      </c>
      <c r="O210" s="7">
        <v>89.999999999999986</v>
      </c>
      <c r="P210" s="7">
        <v>89.999999999999986</v>
      </c>
      <c r="Q210" s="7">
        <v>89.999999999999986</v>
      </c>
      <c r="R210" s="7">
        <v>89.999999999999986</v>
      </c>
      <c r="S210" s="7">
        <v>89.999999999999986</v>
      </c>
      <c r="T210" s="7">
        <v>89.999999999999986</v>
      </c>
      <c r="U210" s="7">
        <v>89.999999999999986</v>
      </c>
      <c r="V210" s="7">
        <v>89.999999999999986</v>
      </c>
    </row>
    <row r="211" spans="1:22" ht="12" customHeight="1">
      <c r="A211" s="30"/>
      <c r="B211" s="31" t="s">
        <v>186</v>
      </c>
      <c r="C211" s="7">
        <v>63</v>
      </c>
      <c r="D211" s="7">
        <v>63</v>
      </c>
      <c r="E211" s="7">
        <v>63</v>
      </c>
      <c r="F211" s="7">
        <v>63</v>
      </c>
      <c r="G211" s="7">
        <v>63</v>
      </c>
      <c r="H211" s="7">
        <v>63</v>
      </c>
      <c r="I211" s="7">
        <v>63</v>
      </c>
      <c r="J211" s="7">
        <v>63</v>
      </c>
      <c r="K211" s="7">
        <v>63</v>
      </c>
      <c r="L211" s="7">
        <v>63</v>
      </c>
      <c r="M211" s="7">
        <v>63</v>
      </c>
      <c r="N211" s="7">
        <v>63</v>
      </c>
      <c r="O211" s="7">
        <v>63</v>
      </c>
      <c r="P211" s="7">
        <v>63</v>
      </c>
      <c r="Q211" s="7">
        <v>63</v>
      </c>
      <c r="R211" s="7">
        <v>63</v>
      </c>
      <c r="S211" s="7">
        <v>63</v>
      </c>
      <c r="T211" s="7">
        <v>63</v>
      </c>
      <c r="U211" s="7">
        <v>63</v>
      </c>
      <c r="V211" s="7">
        <v>63</v>
      </c>
    </row>
    <row r="212" spans="1:22" ht="12" customHeight="1">
      <c r="A212" s="30"/>
      <c r="B212" s="31" t="s">
        <v>187</v>
      </c>
      <c r="C212" s="7">
        <v>0</v>
      </c>
      <c r="D212" s="7">
        <v>117</v>
      </c>
      <c r="E212" s="7">
        <v>117</v>
      </c>
      <c r="F212" s="7">
        <v>117</v>
      </c>
      <c r="G212" s="7">
        <v>117</v>
      </c>
      <c r="H212" s="7">
        <v>117</v>
      </c>
      <c r="I212" s="7">
        <v>117</v>
      </c>
      <c r="J212" s="7">
        <v>117</v>
      </c>
      <c r="K212" s="7">
        <v>117</v>
      </c>
      <c r="L212" s="7">
        <v>117</v>
      </c>
      <c r="M212" s="7">
        <v>117</v>
      </c>
      <c r="N212" s="7">
        <v>117</v>
      </c>
      <c r="O212" s="7">
        <v>117</v>
      </c>
      <c r="P212" s="7">
        <v>117</v>
      </c>
      <c r="Q212" s="7">
        <v>117</v>
      </c>
      <c r="R212" s="7">
        <v>117</v>
      </c>
      <c r="S212" s="7">
        <v>117</v>
      </c>
      <c r="T212" s="7">
        <v>117</v>
      </c>
      <c r="U212" s="7">
        <v>117</v>
      </c>
      <c r="V212" s="7">
        <v>117</v>
      </c>
    </row>
    <row r="213" spans="1:22" ht="12" customHeight="1">
      <c r="A213" s="30"/>
      <c r="B213" s="31" t="s">
        <v>188</v>
      </c>
      <c r="C213" s="7">
        <v>0</v>
      </c>
      <c r="D213" s="7">
        <v>67.5</v>
      </c>
      <c r="E213" s="7">
        <v>67.5</v>
      </c>
      <c r="F213" s="7">
        <v>67.5</v>
      </c>
      <c r="G213" s="7">
        <v>67.5</v>
      </c>
      <c r="H213" s="7">
        <v>67.5</v>
      </c>
      <c r="I213" s="7">
        <v>67.5</v>
      </c>
      <c r="J213" s="7">
        <v>67.5</v>
      </c>
      <c r="K213" s="7">
        <v>67.5</v>
      </c>
      <c r="L213" s="7">
        <v>67.5</v>
      </c>
      <c r="M213" s="7">
        <v>67.5</v>
      </c>
      <c r="N213" s="7">
        <v>67.5</v>
      </c>
      <c r="O213" s="7">
        <v>67.5</v>
      </c>
      <c r="P213" s="7">
        <v>67.5</v>
      </c>
      <c r="Q213" s="7">
        <v>67.5</v>
      </c>
      <c r="R213" s="7">
        <v>67.5</v>
      </c>
      <c r="S213" s="7">
        <v>67.5</v>
      </c>
      <c r="T213" s="7">
        <v>67.5</v>
      </c>
      <c r="U213" s="7">
        <v>67.5</v>
      </c>
      <c r="V213" s="7">
        <v>67.5</v>
      </c>
    </row>
    <row r="214" spans="1:22" ht="12" customHeight="1">
      <c r="A214" s="30"/>
      <c r="B214" s="31" t="s">
        <v>189</v>
      </c>
      <c r="C214" s="7">
        <v>148.50299999999999</v>
      </c>
      <c r="D214" s="7">
        <v>148.50299999999999</v>
      </c>
      <c r="E214" s="7">
        <v>148.50299999999999</v>
      </c>
      <c r="F214" s="7">
        <v>148.50299999999999</v>
      </c>
      <c r="G214" s="7">
        <v>148.50299999999999</v>
      </c>
      <c r="H214" s="7">
        <v>148.50299999999999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</row>
    <row r="215" spans="1:22" ht="12" customHeight="1">
      <c r="A215" s="30"/>
      <c r="B215" s="31" t="s">
        <v>190</v>
      </c>
      <c r="C215" s="7">
        <v>148.47200000000001</v>
      </c>
      <c r="D215" s="7">
        <v>148.47200000000001</v>
      </c>
      <c r="E215" s="7">
        <v>148.47200000000001</v>
      </c>
      <c r="F215" s="7">
        <v>148.47200000000001</v>
      </c>
      <c r="G215" s="7">
        <v>148.47200000000001</v>
      </c>
      <c r="H215" s="7">
        <v>148.47200000000001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</row>
    <row r="216" spans="1:22" ht="12" customHeight="1">
      <c r="A216" s="30"/>
      <c r="B216" s="31" t="s">
        <v>191</v>
      </c>
      <c r="C216" s="7">
        <v>49.5</v>
      </c>
      <c r="D216" s="7">
        <v>49.5</v>
      </c>
      <c r="E216" s="7">
        <v>49.5</v>
      </c>
      <c r="F216" s="7">
        <v>49.5</v>
      </c>
      <c r="G216" s="7">
        <v>49.5</v>
      </c>
      <c r="H216" s="7">
        <v>49.5</v>
      </c>
      <c r="I216" s="7">
        <v>49.5</v>
      </c>
      <c r="J216" s="7">
        <v>49.5</v>
      </c>
      <c r="K216" s="7">
        <v>49.5</v>
      </c>
      <c r="L216" s="7">
        <v>49.5</v>
      </c>
      <c r="M216" s="7">
        <v>49.5</v>
      </c>
      <c r="N216" s="7">
        <v>49.5</v>
      </c>
      <c r="O216" s="7">
        <v>49.5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</row>
    <row r="217" spans="1:22" ht="12" customHeight="1">
      <c r="A217" s="30"/>
      <c r="B217" s="31" t="s">
        <v>192</v>
      </c>
      <c r="C217" s="7">
        <v>0.42900000000000005</v>
      </c>
      <c r="D217" s="7">
        <v>0.42900000000000005</v>
      </c>
      <c r="E217" s="7">
        <v>0.42900000000000005</v>
      </c>
      <c r="F217" s="7">
        <v>0.42900000000000005</v>
      </c>
      <c r="G217" s="7">
        <v>0.42900000000000005</v>
      </c>
      <c r="H217" s="7">
        <v>0.42900000000000005</v>
      </c>
      <c r="I217" s="7">
        <v>0.42900000000000005</v>
      </c>
      <c r="J217" s="7">
        <v>0.42900000000000005</v>
      </c>
      <c r="K217" s="7">
        <v>0.42900000000000005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</row>
    <row r="218" spans="1:22" ht="12" customHeight="1">
      <c r="A218" s="30"/>
      <c r="B218" s="31" t="s">
        <v>193</v>
      </c>
      <c r="C218" s="7">
        <v>5.1094999999999997</v>
      </c>
      <c r="D218" s="7">
        <v>5.1094999999999997</v>
      </c>
      <c r="E218" s="7">
        <v>5.1094999999999997</v>
      </c>
      <c r="F218" s="7">
        <v>5.1094999999999997</v>
      </c>
      <c r="G218" s="7">
        <v>5.1094999999999997</v>
      </c>
      <c r="H218" s="7">
        <v>5.1094999999999997</v>
      </c>
      <c r="I218" s="7">
        <v>5.1094999999999997</v>
      </c>
      <c r="J218" s="7">
        <v>5.1094999999999997</v>
      </c>
      <c r="K218" s="7">
        <v>5.1094999999999997</v>
      </c>
      <c r="L218" s="7">
        <v>5.1094999999999997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</row>
    <row r="219" spans="1:22" ht="12" customHeight="1">
      <c r="A219" s="30"/>
      <c r="B219" s="31" t="s">
        <v>194</v>
      </c>
      <c r="C219" s="7">
        <v>15.7575</v>
      </c>
      <c r="D219" s="7">
        <v>15.7575</v>
      </c>
      <c r="E219" s="7">
        <v>15.7575</v>
      </c>
      <c r="F219" s="7">
        <v>15.7575</v>
      </c>
      <c r="G219" s="7">
        <v>15.7575</v>
      </c>
      <c r="H219" s="7">
        <v>15.7575</v>
      </c>
      <c r="I219" s="7">
        <v>15.7575</v>
      </c>
      <c r="J219" s="7">
        <v>15.7575</v>
      </c>
      <c r="K219" s="7">
        <v>15.7575</v>
      </c>
      <c r="L219" s="7">
        <v>15.7575</v>
      </c>
      <c r="M219" s="7">
        <v>15.7575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</row>
    <row r="220" spans="1:22" ht="12" customHeight="1">
      <c r="A220" s="30"/>
      <c r="B220" s="31" t="s">
        <v>195</v>
      </c>
      <c r="C220" s="7">
        <v>1.3255000000000001</v>
      </c>
      <c r="D220" s="7">
        <v>1.3255000000000001</v>
      </c>
      <c r="E220" s="7">
        <v>1.3255000000000001</v>
      </c>
      <c r="F220" s="7">
        <v>1.3255000000000001</v>
      </c>
      <c r="G220" s="7">
        <v>1.3255000000000001</v>
      </c>
      <c r="H220" s="7">
        <v>1.3255000000000001</v>
      </c>
      <c r="I220" s="7">
        <v>1.3255000000000001</v>
      </c>
      <c r="J220" s="7">
        <v>1.3255000000000001</v>
      </c>
      <c r="K220" s="7">
        <v>1.3255000000000001</v>
      </c>
      <c r="L220" s="7">
        <v>1.3255000000000001</v>
      </c>
      <c r="M220" s="7">
        <v>1.3255000000000001</v>
      </c>
      <c r="N220" s="7">
        <v>1.3255000000000001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</row>
    <row r="221" spans="1:22" ht="12" customHeight="1">
      <c r="A221" s="30"/>
      <c r="B221" s="31" t="s">
        <v>196</v>
      </c>
      <c r="C221" s="7">
        <v>9.4215</v>
      </c>
      <c r="D221" s="7">
        <v>9.4215</v>
      </c>
      <c r="E221" s="7">
        <v>9.4215</v>
      </c>
      <c r="F221" s="7">
        <v>9.4215</v>
      </c>
      <c r="G221" s="7">
        <v>9.4215</v>
      </c>
      <c r="H221" s="7">
        <v>9.4215</v>
      </c>
      <c r="I221" s="7">
        <v>9.4215</v>
      </c>
      <c r="J221" s="7">
        <v>9.4215</v>
      </c>
      <c r="K221" s="7">
        <v>9.4215</v>
      </c>
      <c r="L221" s="7">
        <v>9.4215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</row>
    <row r="222" spans="1:22" ht="12" customHeight="1">
      <c r="A222" s="30"/>
      <c r="B222" s="31" t="s">
        <v>197</v>
      </c>
      <c r="C222" s="7">
        <v>10.202500000000001</v>
      </c>
      <c r="D222" s="7">
        <v>10.202500000000001</v>
      </c>
      <c r="E222" s="7">
        <v>10.202500000000001</v>
      </c>
      <c r="F222" s="7">
        <v>10.202500000000001</v>
      </c>
      <c r="G222" s="7">
        <v>10.202500000000001</v>
      </c>
      <c r="H222" s="7">
        <v>10.202500000000001</v>
      </c>
      <c r="I222" s="7">
        <v>10.202500000000001</v>
      </c>
      <c r="J222" s="7">
        <v>10.202500000000001</v>
      </c>
      <c r="K222" s="7">
        <v>10.202500000000001</v>
      </c>
      <c r="L222" s="7">
        <v>10.202500000000001</v>
      </c>
      <c r="M222" s="7">
        <v>10.202500000000001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</row>
    <row r="223" spans="1:22" ht="12" customHeight="1">
      <c r="A223" s="30"/>
      <c r="B223" s="31" t="s">
        <v>198</v>
      </c>
      <c r="C223" s="7">
        <v>0.77055000000000007</v>
      </c>
      <c r="D223" s="7">
        <v>0.77055000000000007</v>
      </c>
      <c r="E223" s="7">
        <v>0.77055000000000007</v>
      </c>
      <c r="F223" s="7">
        <v>0.77055000000000007</v>
      </c>
      <c r="G223" s="7">
        <v>0.77055000000000007</v>
      </c>
      <c r="H223" s="7">
        <v>0.77055000000000007</v>
      </c>
      <c r="I223" s="7">
        <v>0.77055000000000007</v>
      </c>
      <c r="J223" s="7">
        <v>0.77055000000000007</v>
      </c>
      <c r="K223" s="7">
        <v>0.77055000000000007</v>
      </c>
      <c r="L223" s="7">
        <v>0.77055000000000007</v>
      </c>
      <c r="M223" s="7">
        <v>0.77055000000000007</v>
      </c>
      <c r="N223" s="7">
        <v>0.77055000000000007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</row>
    <row r="224" spans="1:22" ht="12" customHeight="1">
      <c r="A224" s="30"/>
      <c r="B224" s="31" t="s">
        <v>199</v>
      </c>
      <c r="C224" s="7">
        <v>2.6520000000000001</v>
      </c>
      <c r="D224" s="7">
        <v>2.6520000000000001</v>
      </c>
      <c r="E224" s="7">
        <v>2.6520000000000001</v>
      </c>
      <c r="F224" s="7">
        <v>2.6520000000000001</v>
      </c>
      <c r="G224" s="7">
        <v>2.6520000000000001</v>
      </c>
      <c r="H224" s="7">
        <v>2.6520000000000001</v>
      </c>
      <c r="I224" s="7">
        <v>2.6520000000000001</v>
      </c>
      <c r="J224" s="7">
        <v>2.6520000000000001</v>
      </c>
      <c r="K224" s="7">
        <v>2.6520000000000001</v>
      </c>
      <c r="L224" s="7">
        <v>2.6520000000000001</v>
      </c>
      <c r="M224" s="7">
        <v>2.6520000000000001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</row>
    <row r="225" spans="1:22" ht="12" customHeight="1">
      <c r="A225" s="30"/>
      <c r="B225" s="31" t="s">
        <v>200</v>
      </c>
      <c r="C225" s="7">
        <v>13</v>
      </c>
      <c r="D225" s="7">
        <v>13</v>
      </c>
      <c r="E225" s="7">
        <v>13</v>
      </c>
      <c r="F225" s="7">
        <v>13</v>
      </c>
      <c r="G225" s="7">
        <v>13</v>
      </c>
      <c r="H225" s="7">
        <v>13</v>
      </c>
      <c r="I225" s="7">
        <v>13</v>
      </c>
      <c r="J225" s="7">
        <v>13</v>
      </c>
      <c r="K225" s="7">
        <v>13</v>
      </c>
      <c r="L225" s="7">
        <v>13</v>
      </c>
      <c r="M225" s="7">
        <v>13</v>
      </c>
      <c r="N225" s="7">
        <v>13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</row>
    <row r="226" spans="1:22" ht="12" customHeight="1">
      <c r="A226" s="30"/>
      <c r="B226" s="31" t="s">
        <v>201</v>
      </c>
      <c r="C226" s="7">
        <v>10.4</v>
      </c>
      <c r="D226" s="7">
        <v>10.4</v>
      </c>
      <c r="E226" s="7">
        <v>10.4</v>
      </c>
      <c r="F226" s="7">
        <v>10.4</v>
      </c>
      <c r="G226" s="7">
        <v>10.4</v>
      </c>
      <c r="H226" s="7">
        <v>10.4</v>
      </c>
      <c r="I226" s="7">
        <v>10.4</v>
      </c>
      <c r="J226" s="7">
        <v>10.4</v>
      </c>
      <c r="K226" s="7">
        <v>10.4</v>
      </c>
      <c r="L226" s="7">
        <v>10.4</v>
      </c>
      <c r="M226" s="7">
        <v>10.4</v>
      </c>
      <c r="N226" s="7">
        <v>10.4</v>
      </c>
      <c r="O226" s="7">
        <v>10.4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</row>
    <row r="227" spans="1:22" ht="12" customHeight="1">
      <c r="A227" s="30"/>
      <c r="B227" s="31" t="s">
        <v>202</v>
      </c>
      <c r="C227" s="7">
        <v>11</v>
      </c>
      <c r="D227" s="7">
        <v>11</v>
      </c>
      <c r="E227" s="7">
        <v>11</v>
      </c>
      <c r="F227" s="7">
        <v>11</v>
      </c>
      <c r="G227" s="7">
        <v>11</v>
      </c>
      <c r="H227" s="7">
        <v>11</v>
      </c>
      <c r="I227" s="7">
        <v>11</v>
      </c>
      <c r="J227" s="7">
        <v>11</v>
      </c>
      <c r="K227" s="7">
        <v>11</v>
      </c>
      <c r="L227" s="7">
        <v>11</v>
      </c>
      <c r="M227" s="7">
        <v>11</v>
      </c>
      <c r="N227" s="7">
        <v>11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</row>
    <row r="228" spans="1:22" ht="12" customHeight="1">
      <c r="A228" s="30"/>
      <c r="B228" s="31" t="s">
        <v>203</v>
      </c>
      <c r="C228" s="7">
        <v>12.285</v>
      </c>
      <c r="D228" s="7">
        <v>12.285</v>
      </c>
      <c r="E228" s="7">
        <v>12.285</v>
      </c>
      <c r="F228" s="7">
        <v>12.285</v>
      </c>
      <c r="G228" s="7">
        <v>12.285</v>
      </c>
      <c r="H228" s="7">
        <v>12.285</v>
      </c>
      <c r="I228" s="7">
        <v>12.285</v>
      </c>
      <c r="J228" s="7">
        <v>12.285</v>
      </c>
      <c r="K228" s="7">
        <v>12.285</v>
      </c>
      <c r="L228" s="7">
        <v>12.285</v>
      </c>
      <c r="M228" s="7">
        <v>12.285</v>
      </c>
      <c r="N228" s="7">
        <v>12.285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</row>
    <row r="229" spans="1:22" ht="12" customHeight="1">
      <c r="A229" s="30"/>
      <c r="B229" s="31" t="s">
        <v>204</v>
      </c>
      <c r="C229" s="7">
        <v>13</v>
      </c>
      <c r="D229" s="7">
        <v>13</v>
      </c>
      <c r="E229" s="7">
        <v>13</v>
      </c>
      <c r="F229" s="7">
        <v>13</v>
      </c>
      <c r="G229" s="7">
        <v>13</v>
      </c>
      <c r="H229" s="7">
        <v>13</v>
      </c>
      <c r="I229" s="7">
        <v>13</v>
      </c>
      <c r="J229" s="7">
        <v>13</v>
      </c>
      <c r="K229" s="7">
        <v>13</v>
      </c>
      <c r="L229" s="7">
        <v>13</v>
      </c>
      <c r="M229" s="7">
        <v>13</v>
      </c>
      <c r="N229" s="7">
        <v>13</v>
      </c>
      <c r="O229" s="7">
        <v>13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</row>
    <row r="230" spans="1:22" ht="12" customHeight="1">
      <c r="A230" s="30"/>
      <c r="B230" s="31" t="s">
        <v>205</v>
      </c>
      <c r="C230" s="7">
        <v>9.7240000000000002</v>
      </c>
      <c r="D230" s="7">
        <v>9.7240000000000002</v>
      </c>
      <c r="E230" s="7">
        <v>9.7240000000000002</v>
      </c>
      <c r="F230" s="7">
        <v>9.7240000000000002</v>
      </c>
      <c r="G230" s="7">
        <v>9.7240000000000002</v>
      </c>
      <c r="H230" s="7">
        <v>9.7240000000000002</v>
      </c>
      <c r="I230" s="7">
        <v>9.7240000000000002</v>
      </c>
      <c r="J230" s="7">
        <v>9.7240000000000002</v>
      </c>
      <c r="K230" s="7">
        <v>9.7240000000000002</v>
      </c>
      <c r="L230" s="7">
        <v>9.7240000000000002</v>
      </c>
      <c r="M230" s="7">
        <v>9.7240000000000002</v>
      </c>
      <c r="N230" s="7">
        <v>9.7240000000000002</v>
      </c>
      <c r="O230" s="7">
        <v>9.7240000000000002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</row>
    <row r="231" spans="1:22" ht="12" customHeight="1">
      <c r="A231" s="30"/>
      <c r="B231" s="31" t="s">
        <v>206</v>
      </c>
      <c r="C231" s="7">
        <v>0.11000000000000001</v>
      </c>
      <c r="D231" s="7">
        <v>0.11000000000000001</v>
      </c>
      <c r="E231" s="7">
        <v>0.11000000000000001</v>
      </c>
      <c r="F231" s="7">
        <v>0.11000000000000001</v>
      </c>
      <c r="G231" s="7">
        <v>0.11000000000000001</v>
      </c>
      <c r="H231" s="7">
        <v>0.11000000000000001</v>
      </c>
      <c r="I231" s="7">
        <v>0.11000000000000001</v>
      </c>
      <c r="J231" s="7">
        <v>0.11000000000000001</v>
      </c>
      <c r="K231" s="7">
        <v>0.11000000000000001</v>
      </c>
      <c r="L231" s="7">
        <v>0.11000000000000001</v>
      </c>
      <c r="M231" s="7">
        <v>0.11000000000000001</v>
      </c>
      <c r="N231" s="7">
        <v>0.11000000000000001</v>
      </c>
      <c r="O231" s="7">
        <v>0.11000000000000001</v>
      </c>
      <c r="P231" s="7">
        <v>0.11000000000000001</v>
      </c>
      <c r="Q231" s="7">
        <v>0.11000000000000001</v>
      </c>
      <c r="R231" s="7">
        <v>0.11000000000000001</v>
      </c>
      <c r="S231" s="7">
        <v>0.11000000000000001</v>
      </c>
      <c r="T231" s="7">
        <v>0</v>
      </c>
      <c r="U231" s="7">
        <v>0</v>
      </c>
      <c r="V231" s="7">
        <v>0</v>
      </c>
    </row>
    <row r="232" spans="1:22" ht="12" customHeight="1">
      <c r="A232" s="30"/>
      <c r="B232" s="31" t="s">
        <v>207</v>
      </c>
      <c r="C232" s="7">
        <v>0.17600000000000002</v>
      </c>
      <c r="D232" s="7">
        <v>0.17600000000000002</v>
      </c>
      <c r="E232" s="7">
        <v>0.17600000000000002</v>
      </c>
      <c r="F232" s="7">
        <v>0.17600000000000002</v>
      </c>
      <c r="G232" s="7">
        <v>0.17600000000000002</v>
      </c>
      <c r="H232" s="7">
        <v>0.17600000000000002</v>
      </c>
      <c r="I232" s="7">
        <v>0.17600000000000002</v>
      </c>
      <c r="J232" s="7">
        <v>0.17600000000000002</v>
      </c>
      <c r="K232" s="7">
        <v>0.17600000000000002</v>
      </c>
      <c r="L232" s="7">
        <v>0.17600000000000002</v>
      </c>
      <c r="M232" s="7">
        <v>0.17600000000000002</v>
      </c>
      <c r="N232" s="7">
        <v>0.17600000000000002</v>
      </c>
      <c r="O232" s="7">
        <v>0.17600000000000002</v>
      </c>
      <c r="P232" s="7">
        <v>0.17600000000000002</v>
      </c>
      <c r="Q232" s="7">
        <v>0.17600000000000002</v>
      </c>
      <c r="R232" s="7">
        <v>0.17600000000000002</v>
      </c>
      <c r="S232" s="7">
        <v>0.17600000000000002</v>
      </c>
      <c r="T232" s="7">
        <v>0.17600000000000002</v>
      </c>
      <c r="U232" s="7">
        <v>0.17600000000000002</v>
      </c>
      <c r="V232" s="7">
        <v>0.17600000000000002</v>
      </c>
    </row>
    <row r="233" spans="1:22" ht="12" customHeight="1">
      <c r="A233" s="30"/>
      <c r="B233" s="31" t="s">
        <v>208</v>
      </c>
      <c r="C233" s="7">
        <v>2.2148500000000002</v>
      </c>
      <c r="D233" s="7">
        <v>2.2148500000000002</v>
      </c>
      <c r="E233" s="7">
        <v>2.2148500000000002</v>
      </c>
      <c r="F233" s="7">
        <v>2.2148500000000002</v>
      </c>
      <c r="G233" s="7">
        <v>2.2148500000000002</v>
      </c>
      <c r="H233" s="7">
        <v>2.2148500000000002</v>
      </c>
      <c r="I233" s="7">
        <v>2.2148500000000002</v>
      </c>
      <c r="J233" s="7">
        <v>2.2148500000000002</v>
      </c>
      <c r="K233" s="7">
        <v>2.2148500000000002</v>
      </c>
      <c r="L233" s="7">
        <v>2.2148500000000002</v>
      </c>
      <c r="M233" s="7">
        <v>2.2148500000000002</v>
      </c>
      <c r="N233" s="7">
        <v>2.2148500000000002</v>
      </c>
      <c r="O233" s="7">
        <v>2.2148500000000002</v>
      </c>
      <c r="P233" s="7">
        <v>2.2148500000000002</v>
      </c>
      <c r="Q233" s="7">
        <v>2.2148500000000002</v>
      </c>
      <c r="R233" s="7">
        <v>2.2148500000000002</v>
      </c>
      <c r="S233" s="7">
        <v>2.2148500000000002</v>
      </c>
      <c r="T233" s="7">
        <v>2.2148500000000002</v>
      </c>
      <c r="U233" s="7">
        <v>0</v>
      </c>
      <c r="V233" s="7">
        <v>0</v>
      </c>
    </row>
    <row r="234" spans="1:22" ht="12" customHeight="1">
      <c r="A234" s="30"/>
      <c r="B234" s="31" t="s">
        <v>209</v>
      </c>
      <c r="C234" s="7">
        <v>3.355</v>
      </c>
      <c r="D234" s="7">
        <v>3.355</v>
      </c>
      <c r="E234" s="7">
        <v>3.355</v>
      </c>
      <c r="F234" s="7">
        <v>3.355</v>
      </c>
      <c r="G234" s="7">
        <v>3.355</v>
      </c>
      <c r="H234" s="7">
        <v>3.355</v>
      </c>
      <c r="I234" s="7">
        <v>3.355</v>
      </c>
      <c r="J234" s="7">
        <v>3.355</v>
      </c>
      <c r="K234" s="7">
        <v>3.355</v>
      </c>
      <c r="L234" s="7">
        <v>3.355</v>
      </c>
      <c r="M234" s="7">
        <v>3.355</v>
      </c>
      <c r="N234" s="7">
        <v>3.355</v>
      </c>
      <c r="O234" s="7">
        <v>3.355</v>
      </c>
      <c r="P234" s="7">
        <v>3.355</v>
      </c>
      <c r="Q234" s="7">
        <v>3.355</v>
      </c>
      <c r="R234" s="7">
        <v>3.355</v>
      </c>
      <c r="S234" s="7">
        <v>3.355</v>
      </c>
      <c r="T234" s="7">
        <v>3.355</v>
      </c>
      <c r="U234" s="7">
        <v>3.355</v>
      </c>
      <c r="V234" s="7">
        <v>3.355</v>
      </c>
    </row>
    <row r="235" spans="1:22" ht="12" customHeight="1">
      <c r="A235" s="30"/>
      <c r="B235" s="31" t="s">
        <v>210</v>
      </c>
      <c r="C235" s="7">
        <v>3.8610000000000002</v>
      </c>
      <c r="D235" s="7">
        <v>3.8610000000000002</v>
      </c>
      <c r="E235" s="7">
        <v>3.8610000000000002</v>
      </c>
      <c r="F235" s="7">
        <v>3.8610000000000002</v>
      </c>
      <c r="G235" s="7">
        <v>3.8610000000000002</v>
      </c>
      <c r="H235" s="7">
        <v>3.8610000000000002</v>
      </c>
      <c r="I235" s="7">
        <v>3.8610000000000002</v>
      </c>
      <c r="J235" s="7">
        <v>3.8610000000000002</v>
      </c>
      <c r="K235" s="7">
        <v>3.8610000000000002</v>
      </c>
      <c r="L235" s="7">
        <v>3.8610000000000002</v>
      </c>
      <c r="M235" s="7">
        <v>3.8610000000000002</v>
      </c>
      <c r="N235" s="7">
        <v>3.8610000000000002</v>
      </c>
      <c r="O235" s="7">
        <v>3.8610000000000002</v>
      </c>
      <c r="P235" s="7">
        <v>3.8610000000000002</v>
      </c>
      <c r="Q235" s="7">
        <v>3.8610000000000002</v>
      </c>
      <c r="R235" s="7">
        <v>3.8610000000000002</v>
      </c>
      <c r="S235" s="7">
        <v>3.8610000000000002</v>
      </c>
      <c r="T235" s="7">
        <v>3.8610000000000002</v>
      </c>
      <c r="U235" s="7">
        <v>3.8610000000000002</v>
      </c>
      <c r="V235" s="7">
        <v>3.8610000000000002</v>
      </c>
    </row>
    <row r="236" spans="1:22" ht="12" customHeight="1">
      <c r="A236" s="30"/>
      <c r="B236" s="31" t="s">
        <v>211</v>
      </c>
      <c r="C236" s="7">
        <v>9.2950000000000019E-2</v>
      </c>
      <c r="D236" s="7">
        <v>9.2950000000000019E-2</v>
      </c>
      <c r="E236" s="7">
        <v>9.2950000000000019E-2</v>
      </c>
      <c r="F236" s="7">
        <v>9.2950000000000019E-2</v>
      </c>
      <c r="G236" s="7">
        <v>9.2950000000000019E-2</v>
      </c>
      <c r="H236" s="7">
        <v>9.2950000000000019E-2</v>
      </c>
      <c r="I236" s="7">
        <v>9.2950000000000019E-2</v>
      </c>
      <c r="J236" s="7">
        <v>9.2950000000000019E-2</v>
      </c>
      <c r="K236" s="7">
        <v>9.2950000000000019E-2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</row>
    <row r="237" spans="1:22" ht="12" customHeight="1">
      <c r="A237" s="30"/>
      <c r="B237" s="31" t="s">
        <v>212</v>
      </c>
      <c r="C237" s="7">
        <v>2.5850000000000005E-3</v>
      </c>
      <c r="D237" s="7">
        <v>2.5850000000000005E-3</v>
      </c>
      <c r="E237" s="7">
        <v>2.5850000000000005E-3</v>
      </c>
      <c r="F237" s="7">
        <v>2.5850000000000005E-3</v>
      </c>
      <c r="G237" s="7">
        <v>2.5850000000000005E-3</v>
      </c>
      <c r="H237" s="7">
        <v>2.5850000000000005E-3</v>
      </c>
      <c r="I237" s="7">
        <v>2.5850000000000005E-3</v>
      </c>
      <c r="J237" s="7">
        <v>2.5850000000000005E-3</v>
      </c>
      <c r="K237" s="7">
        <v>2.5850000000000005E-3</v>
      </c>
      <c r="L237" s="7">
        <v>2.5850000000000005E-3</v>
      </c>
      <c r="M237" s="7">
        <v>2.5850000000000005E-3</v>
      </c>
      <c r="N237" s="7">
        <v>2.5850000000000005E-3</v>
      </c>
      <c r="O237" s="7">
        <v>2.5850000000000005E-3</v>
      </c>
      <c r="P237" s="7">
        <v>2.5850000000000005E-3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</row>
    <row r="238" spans="1:22" ht="12" customHeight="1">
      <c r="A238" s="30"/>
      <c r="B238" s="31" t="s">
        <v>213</v>
      </c>
      <c r="C238" s="7">
        <v>0.16500000000000001</v>
      </c>
      <c r="D238" s="7">
        <v>0.16500000000000001</v>
      </c>
      <c r="E238" s="7">
        <v>0.16500000000000001</v>
      </c>
      <c r="F238" s="7">
        <v>0.16500000000000001</v>
      </c>
      <c r="G238" s="7">
        <v>0.16500000000000001</v>
      </c>
      <c r="H238" s="7">
        <v>0.16500000000000001</v>
      </c>
      <c r="I238" s="7">
        <v>0.16500000000000001</v>
      </c>
      <c r="J238" s="7">
        <v>0.16500000000000001</v>
      </c>
      <c r="K238" s="7">
        <v>0.16500000000000001</v>
      </c>
      <c r="L238" s="7">
        <v>0.16500000000000001</v>
      </c>
      <c r="M238" s="7">
        <v>0.16500000000000001</v>
      </c>
      <c r="N238" s="7">
        <v>0.16500000000000001</v>
      </c>
      <c r="O238" s="7">
        <v>0.16500000000000001</v>
      </c>
      <c r="P238" s="7">
        <v>0.16500000000000001</v>
      </c>
      <c r="Q238" s="7">
        <v>0.16500000000000001</v>
      </c>
      <c r="R238" s="7">
        <v>0.16500000000000001</v>
      </c>
      <c r="S238" s="7">
        <v>0.16500000000000001</v>
      </c>
      <c r="T238" s="7">
        <v>0.16500000000000001</v>
      </c>
      <c r="U238" s="7">
        <v>0.16500000000000001</v>
      </c>
      <c r="V238" s="7">
        <v>0</v>
      </c>
    </row>
    <row r="239" spans="1:22" ht="12" customHeight="1">
      <c r="A239" s="30"/>
      <c r="B239" s="31" t="s">
        <v>214</v>
      </c>
      <c r="C239" s="7">
        <v>3.3000000000000002E-2</v>
      </c>
      <c r="D239" s="7">
        <v>3.3000000000000002E-2</v>
      </c>
      <c r="E239" s="7">
        <v>3.3000000000000002E-2</v>
      </c>
      <c r="F239" s="7">
        <v>3.3000000000000002E-2</v>
      </c>
      <c r="G239" s="7">
        <v>3.3000000000000002E-2</v>
      </c>
      <c r="H239" s="7">
        <v>3.3000000000000002E-2</v>
      </c>
      <c r="I239" s="7">
        <v>3.3000000000000002E-2</v>
      </c>
      <c r="J239" s="7">
        <v>3.3000000000000002E-2</v>
      </c>
      <c r="K239" s="7">
        <v>3.3000000000000002E-2</v>
      </c>
      <c r="L239" s="7">
        <v>3.3000000000000002E-2</v>
      </c>
      <c r="M239" s="7">
        <v>3.3000000000000002E-2</v>
      </c>
      <c r="N239" s="7">
        <v>3.3000000000000002E-2</v>
      </c>
      <c r="O239" s="7">
        <v>3.3000000000000002E-2</v>
      </c>
      <c r="P239" s="7">
        <v>3.3000000000000002E-2</v>
      </c>
      <c r="Q239" s="7">
        <v>3.3000000000000002E-2</v>
      </c>
      <c r="R239" s="7">
        <v>3.3000000000000002E-2</v>
      </c>
      <c r="S239" s="7">
        <v>3.3000000000000002E-2</v>
      </c>
      <c r="T239" s="7">
        <v>3.3000000000000002E-2</v>
      </c>
      <c r="U239" s="7">
        <v>3.3000000000000002E-2</v>
      </c>
      <c r="V239" s="7">
        <v>0</v>
      </c>
    </row>
    <row r="240" spans="1:22" ht="12" customHeight="1">
      <c r="A240" s="30"/>
      <c r="B240" s="31" t="s">
        <v>215</v>
      </c>
      <c r="C240" s="7">
        <v>7.26</v>
      </c>
      <c r="D240" s="7">
        <v>7.26</v>
      </c>
      <c r="E240" s="7">
        <v>7.26</v>
      </c>
      <c r="F240" s="7">
        <v>7.26</v>
      </c>
      <c r="G240" s="7">
        <v>7.26</v>
      </c>
      <c r="H240" s="7">
        <v>7.26</v>
      </c>
      <c r="I240" s="7">
        <v>7.26</v>
      </c>
      <c r="J240" s="7">
        <v>7.26</v>
      </c>
      <c r="K240" s="7">
        <v>7.26</v>
      </c>
      <c r="L240" s="7">
        <v>7.26</v>
      </c>
      <c r="M240" s="7">
        <v>7.26</v>
      </c>
      <c r="N240" s="7">
        <v>7.26</v>
      </c>
      <c r="O240" s="7">
        <v>7.26</v>
      </c>
      <c r="P240" s="7">
        <v>7.26</v>
      </c>
      <c r="Q240" s="7">
        <v>7.26</v>
      </c>
      <c r="R240" s="7">
        <v>7.26</v>
      </c>
      <c r="S240" s="7">
        <v>7.26</v>
      </c>
      <c r="T240" s="7">
        <v>7.26</v>
      </c>
      <c r="U240" s="7">
        <v>0</v>
      </c>
      <c r="V240" s="7">
        <v>0</v>
      </c>
    </row>
    <row r="241" spans="1:22" ht="12" customHeight="1">
      <c r="A241" s="30"/>
      <c r="B241" s="31" t="s">
        <v>216</v>
      </c>
      <c r="C241" s="7">
        <v>3.3275000000000001</v>
      </c>
      <c r="D241" s="7">
        <v>3.3275000000000001</v>
      </c>
      <c r="E241" s="7">
        <v>3.3275000000000001</v>
      </c>
      <c r="F241" s="7">
        <v>3.3275000000000001</v>
      </c>
      <c r="G241" s="7">
        <v>3.3275000000000001</v>
      </c>
      <c r="H241" s="7">
        <v>3.3275000000000001</v>
      </c>
      <c r="I241" s="7">
        <v>3.3275000000000001</v>
      </c>
      <c r="J241" s="7">
        <v>3.3275000000000001</v>
      </c>
      <c r="K241" s="7">
        <v>3.3275000000000001</v>
      </c>
      <c r="L241" s="7">
        <v>3.3275000000000001</v>
      </c>
      <c r="M241" s="7">
        <v>3.3275000000000001</v>
      </c>
      <c r="N241" s="7">
        <v>3.3275000000000001</v>
      </c>
      <c r="O241" s="7">
        <v>3.3275000000000001</v>
      </c>
      <c r="P241" s="7">
        <v>3.3275000000000001</v>
      </c>
      <c r="Q241" s="7">
        <v>3.3275000000000001</v>
      </c>
      <c r="R241" s="7">
        <v>3.3275000000000001</v>
      </c>
      <c r="S241" s="7">
        <v>3.3275000000000001</v>
      </c>
      <c r="T241" s="7">
        <v>3.3275000000000001</v>
      </c>
      <c r="U241" s="7">
        <v>3.3275000000000001</v>
      </c>
      <c r="V241" s="7">
        <v>3.3275000000000001</v>
      </c>
    </row>
    <row r="242" spans="1:22" ht="12" customHeight="1">
      <c r="A242" s="30"/>
      <c r="B242" s="31" t="s">
        <v>217</v>
      </c>
      <c r="C242" s="7">
        <v>1.034</v>
      </c>
      <c r="D242" s="7">
        <v>1.034</v>
      </c>
      <c r="E242" s="7">
        <v>1.034</v>
      </c>
      <c r="F242" s="7">
        <v>1.034</v>
      </c>
      <c r="G242" s="7">
        <v>1.034</v>
      </c>
      <c r="H242" s="7">
        <v>1.034</v>
      </c>
      <c r="I242" s="7">
        <v>1.034</v>
      </c>
      <c r="J242" s="7">
        <v>1.034</v>
      </c>
      <c r="K242" s="7">
        <v>1.034</v>
      </c>
      <c r="L242" s="7">
        <v>1.034</v>
      </c>
      <c r="M242" s="7">
        <v>1.034</v>
      </c>
      <c r="N242" s="7">
        <v>1.034</v>
      </c>
      <c r="O242" s="7">
        <v>1.034</v>
      </c>
      <c r="P242" s="7">
        <v>1.034</v>
      </c>
      <c r="Q242" s="7">
        <v>1.034</v>
      </c>
      <c r="R242" s="7">
        <v>1.034</v>
      </c>
      <c r="S242" s="7">
        <v>1.034</v>
      </c>
      <c r="T242" s="7">
        <v>1.034</v>
      </c>
      <c r="U242" s="7">
        <v>1.034</v>
      </c>
      <c r="V242" s="7">
        <v>1.034</v>
      </c>
    </row>
    <row r="243" spans="1:22" ht="12" customHeight="1">
      <c r="A243" s="30"/>
      <c r="B243" s="31" t="s">
        <v>218</v>
      </c>
      <c r="C243" s="7">
        <v>0.33</v>
      </c>
      <c r="D243" s="7">
        <v>0.33</v>
      </c>
      <c r="E243" s="7">
        <v>0.33</v>
      </c>
      <c r="F243" s="7">
        <v>0.33</v>
      </c>
      <c r="G243" s="7">
        <v>0.33</v>
      </c>
      <c r="H243" s="7">
        <v>0.33</v>
      </c>
      <c r="I243" s="7">
        <v>0.33</v>
      </c>
      <c r="J243" s="7">
        <v>0.33</v>
      </c>
      <c r="K243" s="7">
        <v>0.33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</row>
    <row r="244" spans="1:22" ht="12" customHeight="1">
      <c r="A244" s="30"/>
      <c r="B244" s="31" t="s">
        <v>219</v>
      </c>
      <c r="C244" s="7">
        <v>0.24750000000000003</v>
      </c>
      <c r="D244" s="7">
        <v>0.24750000000000003</v>
      </c>
      <c r="E244" s="7">
        <v>0.24750000000000003</v>
      </c>
      <c r="F244" s="7">
        <v>0.24750000000000003</v>
      </c>
      <c r="G244" s="7">
        <v>0.24750000000000003</v>
      </c>
      <c r="H244" s="7">
        <v>0.24750000000000003</v>
      </c>
      <c r="I244" s="7">
        <v>0.24750000000000003</v>
      </c>
      <c r="J244" s="7">
        <v>0.24750000000000003</v>
      </c>
      <c r="K244" s="7">
        <v>0.24750000000000003</v>
      </c>
      <c r="L244" s="7">
        <v>0.24750000000000003</v>
      </c>
      <c r="M244" s="7">
        <v>0.24750000000000003</v>
      </c>
      <c r="N244" s="7">
        <v>0.24750000000000003</v>
      </c>
      <c r="O244" s="7">
        <v>0.24750000000000003</v>
      </c>
      <c r="P244" s="7">
        <v>0.24750000000000003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</row>
    <row r="245" spans="1:22" ht="12" customHeight="1">
      <c r="A245" s="30"/>
      <c r="B245" s="31" t="s">
        <v>220</v>
      </c>
      <c r="C245" s="7">
        <v>5.065500000000001</v>
      </c>
      <c r="D245" s="7">
        <v>5.065500000000001</v>
      </c>
      <c r="E245" s="7">
        <v>5.065500000000001</v>
      </c>
      <c r="F245" s="7">
        <v>5.065500000000001</v>
      </c>
      <c r="G245" s="7">
        <v>5.065500000000001</v>
      </c>
      <c r="H245" s="7">
        <v>5.065500000000001</v>
      </c>
      <c r="I245" s="7">
        <v>5.065500000000001</v>
      </c>
      <c r="J245" s="7">
        <v>5.065500000000001</v>
      </c>
      <c r="K245" s="7">
        <v>5.065500000000001</v>
      </c>
      <c r="L245" s="7">
        <v>5.065500000000001</v>
      </c>
      <c r="M245" s="7">
        <v>5.065500000000001</v>
      </c>
      <c r="N245" s="7">
        <v>5.065500000000001</v>
      </c>
      <c r="O245" s="7">
        <v>5.065500000000001</v>
      </c>
      <c r="P245" s="7">
        <v>5.065500000000001</v>
      </c>
      <c r="Q245" s="7">
        <v>5.065500000000001</v>
      </c>
      <c r="R245" s="7">
        <v>5.065500000000001</v>
      </c>
      <c r="S245" s="7">
        <v>5.065500000000001</v>
      </c>
      <c r="T245" s="7">
        <v>5.065500000000001</v>
      </c>
      <c r="U245" s="7">
        <v>5.065500000000001</v>
      </c>
      <c r="V245" s="7">
        <v>0</v>
      </c>
    </row>
    <row r="246" spans="1:22" ht="12" customHeight="1">
      <c r="A246" s="30"/>
      <c r="B246" s="31" t="s">
        <v>221</v>
      </c>
      <c r="C246" s="7">
        <v>12.496</v>
      </c>
      <c r="D246" s="7">
        <v>12.496</v>
      </c>
      <c r="E246" s="7">
        <v>12.496</v>
      </c>
      <c r="F246" s="7">
        <v>12.496</v>
      </c>
      <c r="G246" s="7">
        <v>12.496</v>
      </c>
      <c r="H246" s="7">
        <v>12.496</v>
      </c>
      <c r="I246" s="7">
        <v>12.496</v>
      </c>
      <c r="J246" s="7">
        <v>12.496</v>
      </c>
      <c r="K246" s="7">
        <v>12.496</v>
      </c>
      <c r="L246" s="7">
        <v>12.496</v>
      </c>
      <c r="M246" s="7">
        <v>12.496</v>
      </c>
      <c r="N246" s="7">
        <v>12.496</v>
      </c>
      <c r="O246" s="7">
        <v>12.496</v>
      </c>
      <c r="P246" s="7">
        <v>12.496</v>
      </c>
      <c r="Q246" s="7">
        <v>12.496</v>
      </c>
      <c r="R246" s="7">
        <v>12.496</v>
      </c>
      <c r="S246" s="7">
        <v>12.496</v>
      </c>
      <c r="T246" s="7">
        <v>12.496</v>
      </c>
      <c r="U246" s="7">
        <v>12.496</v>
      </c>
      <c r="V246" s="7">
        <v>12.496</v>
      </c>
    </row>
    <row r="247" spans="1:22" ht="12" customHeight="1">
      <c r="A247" s="30"/>
      <c r="B247" s="31" t="s">
        <v>222</v>
      </c>
      <c r="C247" s="7">
        <v>3.4595000000000002</v>
      </c>
      <c r="D247" s="7">
        <v>3.4595000000000002</v>
      </c>
      <c r="E247" s="7">
        <v>3.4595000000000002</v>
      </c>
      <c r="F247" s="7">
        <v>3.4595000000000002</v>
      </c>
      <c r="G247" s="7">
        <v>3.4595000000000002</v>
      </c>
      <c r="H247" s="7">
        <v>3.4595000000000002</v>
      </c>
      <c r="I247" s="7">
        <v>3.4595000000000002</v>
      </c>
      <c r="J247" s="7">
        <v>3.4595000000000002</v>
      </c>
      <c r="K247" s="7">
        <v>3.4595000000000002</v>
      </c>
      <c r="L247" s="7">
        <v>3.4595000000000002</v>
      </c>
      <c r="M247" s="7">
        <v>3.4595000000000002</v>
      </c>
      <c r="N247" s="7">
        <v>3.4595000000000002</v>
      </c>
      <c r="O247" s="7">
        <v>3.4595000000000002</v>
      </c>
      <c r="P247" s="7">
        <v>3.4595000000000002</v>
      </c>
      <c r="Q247" s="7">
        <v>3.4595000000000002</v>
      </c>
      <c r="R247" s="7">
        <v>3.4595000000000002</v>
      </c>
      <c r="S247" s="7">
        <v>3.4595000000000002</v>
      </c>
      <c r="T247" s="7">
        <v>3.4595000000000002</v>
      </c>
      <c r="U247" s="7">
        <v>3.4595000000000002</v>
      </c>
      <c r="V247" s="7">
        <v>3.4595000000000002</v>
      </c>
    </row>
    <row r="248" spans="1:22" ht="12" customHeight="1">
      <c r="A248" s="30"/>
      <c r="B248" s="31" t="s">
        <v>223</v>
      </c>
      <c r="C248" s="7">
        <v>65</v>
      </c>
      <c r="D248" s="7">
        <v>65</v>
      </c>
      <c r="E248" s="7">
        <v>65</v>
      </c>
      <c r="F248" s="7">
        <v>65</v>
      </c>
      <c r="G248" s="7">
        <v>65</v>
      </c>
      <c r="H248" s="7">
        <v>65</v>
      </c>
      <c r="I248" s="7">
        <v>65</v>
      </c>
      <c r="J248" s="7">
        <v>65</v>
      </c>
      <c r="K248" s="7">
        <v>65</v>
      </c>
      <c r="L248" s="7">
        <v>65</v>
      </c>
      <c r="M248" s="7">
        <v>65</v>
      </c>
      <c r="N248" s="7">
        <v>65</v>
      </c>
      <c r="O248" s="7">
        <v>65</v>
      </c>
      <c r="P248" s="7">
        <v>65</v>
      </c>
      <c r="Q248" s="7">
        <v>65</v>
      </c>
      <c r="R248" s="7">
        <v>65</v>
      </c>
      <c r="S248" s="7">
        <v>65</v>
      </c>
      <c r="T248" s="7">
        <v>65</v>
      </c>
      <c r="U248" s="7">
        <v>65</v>
      </c>
      <c r="V248" s="7">
        <v>65</v>
      </c>
    </row>
    <row r="249" spans="1:22" ht="12" customHeight="1">
      <c r="A249" s="30"/>
      <c r="B249" s="31" t="s">
        <v>224</v>
      </c>
      <c r="C249" s="7">
        <v>51.948000000000008</v>
      </c>
      <c r="D249" s="7">
        <v>51.948000000000008</v>
      </c>
      <c r="E249" s="7">
        <v>51.948000000000008</v>
      </c>
      <c r="F249" s="7">
        <v>51.948000000000008</v>
      </c>
      <c r="G249" s="7">
        <v>51.948000000000008</v>
      </c>
      <c r="H249" s="7">
        <v>51.948000000000008</v>
      </c>
      <c r="I249" s="7">
        <v>51.948000000000008</v>
      </c>
      <c r="J249" s="7">
        <v>51.948000000000008</v>
      </c>
      <c r="K249" s="7">
        <v>51.948000000000008</v>
      </c>
      <c r="L249" s="7">
        <v>51.948000000000008</v>
      </c>
      <c r="M249" s="7">
        <v>51.948000000000008</v>
      </c>
      <c r="N249" s="7">
        <v>51.948000000000008</v>
      </c>
      <c r="O249" s="7">
        <v>51.948000000000008</v>
      </c>
      <c r="P249" s="7">
        <v>51.948000000000008</v>
      </c>
      <c r="Q249" s="7">
        <v>51.948000000000008</v>
      </c>
      <c r="R249" s="7">
        <v>51.948000000000008</v>
      </c>
      <c r="S249" s="7">
        <v>51.948000000000008</v>
      </c>
      <c r="T249" s="7">
        <v>0</v>
      </c>
      <c r="U249" s="7">
        <v>0</v>
      </c>
      <c r="V249" s="7">
        <v>0</v>
      </c>
    </row>
    <row r="250" spans="1:22" ht="12" customHeight="1">
      <c r="A250" s="30"/>
      <c r="B250" s="31" t="s">
        <v>225</v>
      </c>
      <c r="C250" s="7">
        <v>19.5</v>
      </c>
      <c r="D250" s="7">
        <v>19.5</v>
      </c>
      <c r="E250" s="7">
        <v>19.5</v>
      </c>
      <c r="F250" s="7">
        <v>19.5</v>
      </c>
      <c r="G250" s="7">
        <v>19.5</v>
      </c>
      <c r="H250" s="7">
        <v>19.5</v>
      </c>
      <c r="I250" s="7">
        <v>19.5</v>
      </c>
      <c r="J250" s="7">
        <v>19.5</v>
      </c>
      <c r="K250" s="7">
        <v>19.5</v>
      </c>
      <c r="L250" s="7">
        <v>19.5</v>
      </c>
      <c r="M250" s="7">
        <v>19.5</v>
      </c>
      <c r="N250" s="7">
        <v>19.5</v>
      </c>
      <c r="O250" s="7">
        <v>19.5</v>
      </c>
      <c r="P250" s="7">
        <v>19.5</v>
      </c>
      <c r="Q250" s="7">
        <v>19.5</v>
      </c>
      <c r="R250" s="7">
        <v>19.5</v>
      </c>
      <c r="S250" s="7">
        <v>19.5</v>
      </c>
      <c r="T250" s="7">
        <v>19.5</v>
      </c>
      <c r="U250" s="7">
        <v>19.5</v>
      </c>
      <c r="V250" s="7">
        <v>19.5</v>
      </c>
    </row>
    <row r="251" spans="1:22" ht="12" customHeight="1">
      <c r="A251" s="30"/>
      <c r="B251" s="31" t="s">
        <v>226</v>
      </c>
      <c r="C251" s="7">
        <v>28.05</v>
      </c>
      <c r="D251" s="7">
        <v>28.05</v>
      </c>
      <c r="E251" s="7">
        <v>28.05</v>
      </c>
      <c r="F251" s="7">
        <v>28.05</v>
      </c>
      <c r="G251" s="7">
        <v>28.05</v>
      </c>
      <c r="H251" s="7">
        <v>28.05</v>
      </c>
      <c r="I251" s="7">
        <v>28.05</v>
      </c>
      <c r="J251" s="7">
        <v>28.05</v>
      </c>
      <c r="K251" s="7">
        <v>28.05</v>
      </c>
      <c r="L251" s="7">
        <v>28.05</v>
      </c>
      <c r="M251" s="7">
        <v>28.05</v>
      </c>
      <c r="N251" s="7">
        <v>28.05</v>
      </c>
      <c r="O251" s="7">
        <v>28.05</v>
      </c>
      <c r="P251" s="7">
        <v>28.05</v>
      </c>
      <c r="Q251" s="7">
        <v>28.05</v>
      </c>
      <c r="R251" s="7">
        <v>28.05</v>
      </c>
      <c r="S251" s="7">
        <v>28.05</v>
      </c>
      <c r="T251" s="7">
        <v>28.05</v>
      </c>
      <c r="U251" s="7">
        <v>28.05</v>
      </c>
      <c r="V251" s="7">
        <v>28.05</v>
      </c>
    </row>
    <row r="252" spans="1:22" ht="12" customHeight="1">
      <c r="A252" s="30"/>
      <c r="B252" s="31" t="s">
        <v>227</v>
      </c>
      <c r="C252" s="7">
        <v>42.075000000000003</v>
      </c>
      <c r="D252" s="7">
        <v>42.075000000000003</v>
      </c>
      <c r="E252" s="7">
        <v>42.075000000000003</v>
      </c>
      <c r="F252" s="7">
        <v>42.075000000000003</v>
      </c>
      <c r="G252" s="7">
        <v>42.075000000000003</v>
      </c>
      <c r="H252" s="7">
        <v>42.075000000000003</v>
      </c>
      <c r="I252" s="7">
        <v>42.075000000000003</v>
      </c>
      <c r="J252" s="7">
        <v>42.075000000000003</v>
      </c>
      <c r="K252" s="7">
        <v>42.075000000000003</v>
      </c>
      <c r="L252" s="7">
        <v>42.075000000000003</v>
      </c>
      <c r="M252" s="7">
        <v>42.075000000000003</v>
      </c>
      <c r="N252" s="7">
        <v>42.075000000000003</v>
      </c>
      <c r="O252" s="7">
        <v>42.075000000000003</v>
      </c>
      <c r="P252" s="7">
        <v>42.075000000000003</v>
      </c>
      <c r="Q252" s="7">
        <v>42.075000000000003</v>
      </c>
      <c r="R252" s="7">
        <v>42.075000000000003</v>
      </c>
      <c r="S252" s="7">
        <v>42.075000000000003</v>
      </c>
      <c r="T252" s="7">
        <v>42.075000000000003</v>
      </c>
      <c r="U252" s="7">
        <v>42.075000000000003</v>
      </c>
      <c r="V252" s="7">
        <v>42.075000000000003</v>
      </c>
    </row>
    <row r="253" spans="1:22" ht="12" customHeight="1">
      <c r="A253" s="30"/>
      <c r="B253" s="31" t="s">
        <v>228</v>
      </c>
      <c r="C253" s="7">
        <v>55.687500000000007</v>
      </c>
      <c r="D253" s="7">
        <v>55.687500000000007</v>
      </c>
      <c r="E253" s="7">
        <v>55.687500000000007</v>
      </c>
      <c r="F253" s="7">
        <v>55.687500000000007</v>
      </c>
      <c r="G253" s="7">
        <v>55.687500000000007</v>
      </c>
      <c r="H253" s="7">
        <v>55.687500000000007</v>
      </c>
      <c r="I253" s="7">
        <v>55.687500000000007</v>
      </c>
      <c r="J253" s="7">
        <v>55.687500000000007</v>
      </c>
      <c r="K253" s="7">
        <v>55.687500000000007</v>
      </c>
      <c r="L253" s="7">
        <v>55.687500000000007</v>
      </c>
      <c r="M253" s="7">
        <v>55.687500000000007</v>
      </c>
      <c r="N253" s="7">
        <v>55.687500000000007</v>
      </c>
      <c r="O253" s="7">
        <v>55.687500000000007</v>
      </c>
      <c r="P253" s="7">
        <v>55.687500000000007</v>
      </c>
      <c r="Q253" s="7">
        <v>55.687500000000007</v>
      </c>
      <c r="R253" s="7">
        <v>55.687500000000007</v>
      </c>
      <c r="S253" s="7">
        <v>55.687500000000007</v>
      </c>
      <c r="T253" s="7">
        <v>55.687500000000007</v>
      </c>
      <c r="U253" s="7">
        <v>55.687500000000007</v>
      </c>
      <c r="V253" s="7">
        <v>55.687500000000007</v>
      </c>
    </row>
    <row r="254" spans="1:22" ht="12" customHeight="1">
      <c r="A254" s="30"/>
      <c r="B254" s="31" t="s">
        <v>229</v>
      </c>
      <c r="C254" s="7">
        <v>0.55000000000000004</v>
      </c>
      <c r="D254" s="7">
        <v>0.55000000000000004</v>
      </c>
      <c r="E254" s="7">
        <v>0.55000000000000004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</row>
    <row r="255" spans="1:22" ht="12" customHeight="1">
      <c r="A255" s="30"/>
      <c r="B255" s="31" t="s">
        <v>230</v>
      </c>
      <c r="C255" s="7">
        <v>71</v>
      </c>
      <c r="D255" s="7">
        <v>71</v>
      </c>
      <c r="E255" s="7">
        <v>71</v>
      </c>
      <c r="F255" s="7">
        <v>71</v>
      </c>
      <c r="G255" s="7">
        <v>71</v>
      </c>
      <c r="H255" s="7">
        <v>71</v>
      </c>
      <c r="I255" s="7">
        <v>71</v>
      </c>
      <c r="J255" s="7">
        <v>71</v>
      </c>
      <c r="K255" s="7">
        <v>71</v>
      </c>
      <c r="L255" s="7">
        <v>71</v>
      </c>
      <c r="M255" s="7">
        <v>71</v>
      </c>
      <c r="N255" s="7">
        <v>71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</row>
    <row r="256" spans="1:22" ht="12" customHeight="1">
      <c r="A256" s="30"/>
      <c r="B256" s="31" t="s">
        <v>231</v>
      </c>
      <c r="C256" s="7">
        <v>0.15000000000000002</v>
      </c>
      <c r="D256" s="7">
        <v>0.15000000000000002</v>
      </c>
      <c r="E256" s="7">
        <v>0.15000000000000002</v>
      </c>
      <c r="F256" s="7">
        <v>0.15000000000000002</v>
      </c>
      <c r="G256" s="7">
        <v>0.15000000000000002</v>
      </c>
      <c r="H256" s="7">
        <v>0.15000000000000002</v>
      </c>
      <c r="I256" s="7">
        <v>0.15000000000000002</v>
      </c>
      <c r="J256" s="7">
        <v>0.15000000000000002</v>
      </c>
      <c r="K256" s="7">
        <v>0.15000000000000002</v>
      </c>
      <c r="L256" s="7">
        <v>0.15000000000000002</v>
      </c>
      <c r="M256" s="7">
        <v>0.15000000000000002</v>
      </c>
      <c r="N256" s="7">
        <v>0.15000000000000002</v>
      </c>
      <c r="O256" s="7">
        <v>0.15000000000000002</v>
      </c>
      <c r="P256" s="7">
        <v>0.15000000000000002</v>
      </c>
      <c r="Q256" s="7">
        <v>0.15000000000000002</v>
      </c>
      <c r="R256" s="7">
        <v>0.15000000000000002</v>
      </c>
      <c r="S256" s="7">
        <v>0.15000000000000002</v>
      </c>
      <c r="T256" s="7">
        <v>0.15000000000000002</v>
      </c>
      <c r="U256" s="7">
        <v>0.15000000000000002</v>
      </c>
      <c r="V256" s="7">
        <v>0.15000000000000002</v>
      </c>
    </row>
    <row r="257" spans="1:22" ht="12" customHeight="1">
      <c r="A257" s="30"/>
      <c r="B257" s="31" t="s">
        <v>232</v>
      </c>
      <c r="C257" s="7">
        <v>3.6000000000000014</v>
      </c>
      <c r="D257" s="7">
        <v>3.6000000000000014</v>
      </c>
      <c r="E257" s="7">
        <v>3.6000000000000014</v>
      </c>
      <c r="F257" s="7">
        <v>3.6000000000000014</v>
      </c>
      <c r="G257" s="7">
        <v>3.6000000000000014</v>
      </c>
      <c r="H257" s="7">
        <v>3.6000000000000014</v>
      </c>
      <c r="I257" s="7">
        <v>3.6000000000000014</v>
      </c>
      <c r="J257" s="7">
        <v>3.6000000000000014</v>
      </c>
      <c r="K257" s="7">
        <v>3.6000000000000014</v>
      </c>
      <c r="L257" s="7">
        <v>3.6000000000000014</v>
      </c>
      <c r="M257" s="7">
        <v>3.6000000000000014</v>
      </c>
      <c r="N257" s="7">
        <v>3.6000000000000014</v>
      </c>
      <c r="O257" s="7">
        <v>3.6000000000000014</v>
      </c>
      <c r="P257" s="7">
        <v>3.6000000000000014</v>
      </c>
      <c r="Q257" s="7">
        <v>3.6000000000000014</v>
      </c>
      <c r="R257" s="7">
        <v>3.6000000000000014</v>
      </c>
      <c r="S257" s="7">
        <v>3.6000000000000014</v>
      </c>
      <c r="T257" s="7">
        <v>3.6000000000000014</v>
      </c>
      <c r="U257" s="7">
        <v>3.6000000000000014</v>
      </c>
      <c r="V257" s="7">
        <v>3.6000000000000014</v>
      </c>
    </row>
    <row r="258" spans="1:22" ht="12" customHeight="1">
      <c r="A258" s="30"/>
      <c r="B258" s="31" t="s">
        <v>233</v>
      </c>
      <c r="C258" s="7">
        <v>6.3</v>
      </c>
      <c r="D258" s="7">
        <v>6.3</v>
      </c>
      <c r="E258" s="7">
        <v>6.3</v>
      </c>
      <c r="F258" s="7">
        <v>6.3</v>
      </c>
      <c r="G258" s="7">
        <v>6.3</v>
      </c>
      <c r="H258" s="7">
        <v>6.3</v>
      </c>
      <c r="I258" s="7">
        <v>6.3</v>
      </c>
      <c r="J258" s="7">
        <v>6.3</v>
      </c>
      <c r="K258" s="7">
        <v>6.3</v>
      </c>
      <c r="L258" s="7">
        <v>6.3</v>
      </c>
      <c r="M258" s="7">
        <v>6.3</v>
      </c>
      <c r="N258" s="7">
        <v>6.3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</row>
    <row r="259" spans="1:22" ht="12" customHeight="1">
      <c r="A259" s="30"/>
      <c r="B259" s="31" t="s">
        <v>234</v>
      </c>
      <c r="C259" s="7">
        <v>3.077</v>
      </c>
      <c r="D259" s="7">
        <v>3.077</v>
      </c>
      <c r="E259" s="7">
        <v>3.077</v>
      </c>
      <c r="F259" s="7">
        <v>3.077</v>
      </c>
      <c r="G259" s="7">
        <v>3.077</v>
      </c>
      <c r="H259" s="7">
        <v>3.077</v>
      </c>
      <c r="I259" s="7">
        <v>3.077</v>
      </c>
      <c r="J259" s="7">
        <v>3.077</v>
      </c>
      <c r="K259" s="7">
        <v>3.077</v>
      </c>
      <c r="L259" s="7">
        <v>3.077</v>
      </c>
      <c r="M259" s="7">
        <v>3.077</v>
      </c>
      <c r="N259" s="7">
        <v>3.077</v>
      </c>
      <c r="O259" s="7">
        <v>3.077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</row>
    <row r="260" spans="1:22" ht="12" customHeight="1">
      <c r="A260" s="30"/>
      <c r="B260" s="31" t="s">
        <v>235</v>
      </c>
      <c r="C260" s="7">
        <v>0</v>
      </c>
      <c r="D260" s="7">
        <v>0</v>
      </c>
      <c r="E260" s="7">
        <v>0</v>
      </c>
      <c r="F260" s="7">
        <v>0</v>
      </c>
      <c r="G260" s="7">
        <v>76</v>
      </c>
      <c r="H260" s="7">
        <v>76</v>
      </c>
      <c r="I260" s="7">
        <v>76</v>
      </c>
      <c r="J260" s="7">
        <v>76</v>
      </c>
      <c r="K260" s="7">
        <v>76</v>
      </c>
      <c r="L260" s="7">
        <v>76</v>
      </c>
      <c r="M260" s="7">
        <v>76</v>
      </c>
      <c r="N260" s="7">
        <v>76</v>
      </c>
      <c r="O260" s="7">
        <v>76</v>
      </c>
      <c r="P260" s="7">
        <v>76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</row>
    <row r="261" spans="1:22" ht="12" customHeight="1">
      <c r="A261" s="30"/>
      <c r="B261" s="31" t="s">
        <v>236</v>
      </c>
      <c r="C261" s="7">
        <v>75.210999999999999</v>
      </c>
      <c r="D261" s="7">
        <v>76</v>
      </c>
      <c r="E261" s="7">
        <v>76</v>
      </c>
      <c r="F261" s="7">
        <v>76</v>
      </c>
      <c r="G261" s="7">
        <v>76</v>
      </c>
      <c r="H261" s="7">
        <v>76</v>
      </c>
      <c r="I261" s="7">
        <v>76</v>
      </c>
      <c r="J261" s="7">
        <v>76</v>
      </c>
      <c r="K261" s="7">
        <v>76</v>
      </c>
      <c r="L261" s="7">
        <v>76</v>
      </c>
      <c r="M261" s="7">
        <v>76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</row>
    <row r="262" spans="1:22" ht="12" customHeight="1">
      <c r="A262" s="30"/>
      <c r="B262" s="31" t="s">
        <v>237</v>
      </c>
      <c r="C262" s="7">
        <v>74.016000000000005</v>
      </c>
      <c r="D262" s="7">
        <v>76</v>
      </c>
      <c r="E262" s="7">
        <v>76</v>
      </c>
      <c r="F262" s="7">
        <v>76</v>
      </c>
      <c r="G262" s="7">
        <v>76</v>
      </c>
      <c r="H262" s="7">
        <v>76</v>
      </c>
      <c r="I262" s="7">
        <v>76</v>
      </c>
      <c r="J262" s="7">
        <v>76</v>
      </c>
      <c r="K262" s="7">
        <v>76</v>
      </c>
      <c r="L262" s="7">
        <v>76</v>
      </c>
      <c r="M262" s="7">
        <v>76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</row>
    <row r="263" spans="1:22" ht="12" customHeight="1">
      <c r="A263" s="30"/>
      <c r="B263" s="31" t="s">
        <v>238</v>
      </c>
      <c r="C263" s="7">
        <v>0</v>
      </c>
      <c r="D263" s="7">
        <v>0</v>
      </c>
      <c r="E263" s="7">
        <v>0</v>
      </c>
      <c r="F263" s="7">
        <v>0</v>
      </c>
      <c r="G263" s="7">
        <v>76</v>
      </c>
      <c r="H263" s="7">
        <v>76</v>
      </c>
      <c r="I263" s="7">
        <v>76</v>
      </c>
      <c r="J263" s="7">
        <v>76</v>
      </c>
      <c r="K263" s="7">
        <v>76</v>
      </c>
      <c r="L263" s="7">
        <v>76</v>
      </c>
      <c r="M263" s="7">
        <v>76</v>
      </c>
      <c r="N263" s="7">
        <v>76</v>
      </c>
      <c r="O263" s="7">
        <v>76</v>
      </c>
      <c r="P263" s="7">
        <v>76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</row>
    <row r="264" spans="1:22" ht="12" customHeight="1">
      <c r="A264" s="30"/>
      <c r="B264" s="31" t="s">
        <v>239</v>
      </c>
      <c r="C264" s="7">
        <v>73.515000000000001</v>
      </c>
      <c r="D264" s="7">
        <v>73.515000000000001</v>
      </c>
      <c r="E264" s="7">
        <v>73.515000000000001</v>
      </c>
      <c r="F264" s="7">
        <v>73.515000000000001</v>
      </c>
      <c r="G264" s="7">
        <v>73.515000000000001</v>
      </c>
      <c r="H264" s="7">
        <v>73.515000000000001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</row>
    <row r="265" spans="1:22" ht="12" customHeight="1">
      <c r="A265" s="30"/>
      <c r="B265" s="31" t="s">
        <v>240</v>
      </c>
      <c r="C265" s="7">
        <v>0</v>
      </c>
      <c r="D265" s="7">
        <v>0</v>
      </c>
      <c r="E265" s="7">
        <v>0</v>
      </c>
      <c r="F265" s="7">
        <v>0</v>
      </c>
      <c r="G265" s="7">
        <v>76</v>
      </c>
      <c r="H265" s="7">
        <v>76</v>
      </c>
      <c r="I265" s="7">
        <v>76</v>
      </c>
      <c r="J265" s="7">
        <v>76</v>
      </c>
      <c r="K265" s="7">
        <v>76</v>
      </c>
      <c r="L265" s="7">
        <v>76</v>
      </c>
      <c r="M265" s="7">
        <v>76</v>
      </c>
      <c r="N265" s="7">
        <v>76</v>
      </c>
      <c r="O265" s="7">
        <v>76</v>
      </c>
      <c r="P265" s="7">
        <v>76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</row>
    <row r="266" spans="1:22" ht="12" customHeight="1">
      <c r="A266" s="30"/>
      <c r="B266" s="31" t="s">
        <v>241</v>
      </c>
      <c r="C266" s="7">
        <v>74.906000000000006</v>
      </c>
      <c r="D266" s="7">
        <v>76</v>
      </c>
      <c r="E266" s="7">
        <v>76</v>
      </c>
      <c r="F266" s="7">
        <v>76</v>
      </c>
      <c r="G266" s="7">
        <v>76</v>
      </c>
      <c r="H266" s="7">
        <v>76</v>
      </c>
      <c r="I266" s="7">
        <v>76</v>
      </c>
      <c r="J266" s="7">
        <v>76</v>
      </c>
      <c r="K266" s="7">
        <v>76</v>
      </c>
      <c r="L266" s="7">
        <v>76</v>
      </c>
      <c r="M266" s="7">
        <v>76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</row>
    <row r="267" spans="1:22" ht="12" customHeight="1">
      <c r="A267" s="30"/>
      <c r="B267" s="31" t="s">
        <v>242</v>
      </c>
      <c r="C267" s="7">
        <v>74.016000000000005</v>
      </c>
      <c r="D267" s="7">
        <v>76</v>
      </c>
      <c r="E267" s="7">
        <v>76</v>
      </c>
      <c r="F267" s="7">
        <v>76</v>
      </c>
      <c r="G267" s="7">
        <v>76</v>
      </c>
      <c r="H267" s="7">
        <v>76</v>
      </c>
      <c r="I267" s="7">
        <v>76</v>
      </c>
      <c r="J267" s="7">
        <v>76</v>
      </c>
      <c r="K267" s="7">
        <v>76</v>
      </c>
      <c r="L267" s="7">
        <v>76</v>
      </c>
      <c r="M267" s="7">
        <v>76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</row>
    <row r="268" spans="1:22" ht="12" customHeight="1">
      <c r="A268" s="30"/>
      <c r="B268" s="31" t="s">
        <v>243</v>
      </c>
      <c r="C268" s="7">
        <v>0</v>
      </c>
      <c r="D268" s="7">
        <v>76</v>
      </c>
      <c r="E268" s="7">
        <v>76</v>
      </c>
      <c r="F268" s="7">
        <v>76</v>
      </c>
      <c r="G268" s="7">
        <v>76</v>
      </c>
      <c r="H268" s="7">
        <v>76</v>
      </c>
      <c r="I268" s="7">
        <v>76</v>
      </c>
      <c r="J268" s="7">
        <v>76</v>
      </c>
      <c r="K268" s="7">
        <v>76</v>
      </c>
      <c r="L268" s="7">
        <v>76</v>
      </c>
      <c r="M268" s="7">
        <v>76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</row>
    <row r="269" spans="1:22" ht="12" customHeight="1">
      <c r="A269" s="30"/>
      <c r="B269" s="31" t="s">
        <v>244</v>
      </c>
      <c r="C269" s="7">
        <v>157.5</v>
      </c>
      <c r="D269" s="7">
        <v>157.5</v>
      </c>
      <c r="E269" s="7">
        <v>157.5</v>
      </c>
      <c r="F269" s="7">
        <v>157.5</v>
      </c>
      <c r="G269" s="7">
        <v>157.5</v>
      </c>
      <c r="H269" s="7">
        <v>157.5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</row>
    <row r="270" spans="1:22" ht="12" customHeight="1">
      <c r="A270" s="30"/>
      <c r="B270" s="31" t="s">
        <v>245</v>
      </c>
      <c r="C270" s="7">
        <v>157.5</v>
      </c>
      <c r="D270" s="7">
        <v>157.5</v>
      </c>
      <c r="E270" s="7">
        <v>157.5</v>
      </c>
      <c r="F270" s="7">
        <v>157.5</v>
      </c>
      <c r="G270" s="7">
        <v>157.5</v>
      </c>
      <c r="H270" s="7">
        <v>157.5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</row>
    <row r="271" spans="1:22" ht="12" customHeight="1">
      <c r="A271" s="30"/>
      <c r="B271" s="31" t="s">
        <v>246</v>
      </c>
      <c r="C271" s="7">
        <v>157.5</v>
      </c>
      <c r="D271" s="7">
        <v>157.5</v>
      </c>
      <c r="E271" s="7">
        <v>157.5</v>
      </c>
      <c r="F271" s="7">
        <v>157.5</v>
      </c>
      <c r="G271" s="7">
        <v>157.5</v>
      </c>
      <c r="H271" s="7">
        <v>157.5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</row>
    <row r="272" spans="1:22" ht="12" customHeight="1">
      <c r="A272" s="30"/>
      <c r="B272" s="31" t="s">
        <v>247</v>
      </c>
      <c r="C272" s="7">
        <v>157.5</v>
      </c>
      <c r="D272" s="7">
        <v>157.5</v>
      </c>
      <c r="E272" s="7">
        <v>157.5</v>
      </c>
      <c r="F272" s="7">
        <v>157.5</v>
      </c>
      <c r="G272" s="7">
        <v>157.5</v>
      </c>
      <c r="H272" s="7">
        <v>157.5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</row>
    <row r="273" spans="1:22" ht="12" customHeight="1">
      <c r="A273" s="30"/>
      <c r="B273" s="31" t="s">
        <v>248</v>
      </c>
      <c r="C273" s="7">
        <v>157.5</v>
      </c>
      <c r="D273" s="7">
        <v>157.5</v>
      </c>
      <c r="E273" s="7">
        <v>157.5</v>
      </c>
      <c r="F273" s="7">
        <v>157.5</v>
      </c>
      <c r="G273" s="7">
        <v>157.5</v>
      </c>
      <c r="H273" s="7">
        <v>157.5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</row>
    <row r="274" spans="1:22" ht="12" customHeight="1">
      <c r="A274" s="30"/>
      <c r="B274" s="31" t="s">
        <v>249</v>
      </c>
      <c r="C274" s="7">
        <v>157.5</v>
      </c>
      <c r="D274" s="7">
        <v>157.5</v>
      </c>
      <c r="E274" s="7">
        <v>157.5</v>
      </c>
      <c r="F274" s="7">
        <v>157.5</v>
      </c>
      <c r="G274" s="7">
        <v>157.5</v>
      </c>
      <c r="H274" s="7">
        <v>157.5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</row>
    <row r="275" spans="1:22" ht="12" customHeight="1">
      <c r="A275" s="30"/>
      <c r="B275" s="31" t="s">
        <v>250</v>
      </c>
      <c r="C275" s="7">
        <v>58</v>
      </c>
      <c r="D275" s="7">
        <v>58</v>
      </c>
      <c r="E275" s="7">
        <v>58</v>
      </c>
      <c r="F275" s="7">
        <v>58</v>
      </c>
      <c r="G275" s="7">
        <v>58</v>
      </c>
      <c r="H275" s="7">
        <v>58</v>
      </c>
      <c r="I275" s="7">
        <v>58</v>
      </c>
      <c r="J275" s="7">
        <v>58</v>
      </c>
      <c r="K275" s="7">
        <v>58</v>
      </c>
      <c r="L275" s="7">
        <v>58</v>
      </c>
      <c r="M275" s="7">
        <v>58</v>
      </c>
      <c r="N275" s="7">
        <v>58</v>
      </c>
      <c r="O275" s="7">
        <v>58</v>
      </c>
      <c r="P275" s="7">
        <v>58</v>
      </c>
      <c r="Q275" s="7">
        <v>58</v>
      </c>
      <c r="R275" s="7">
        <v>58</v>
      </c>
      <c r="S275" s="7">
        <v>58</v>
      </c>
      <c r="T275" s="7">
        <v>58</v>
      </c>
      <c r="U275" s="7">
        <v>58</v>
      </c>
      <c r="V275" s="7">
        <v>58</v>
      </c>
    </row>
    <row r="276" spans="1:22" ht="12" customHeight="1">
      <c r="A276" s="30"/>
      <c r="B276" s="31" t="s">
        <v>251</v>
      </c>
      <c r="C276" s="7">
        <v>58</v>
      </c>
      <c r="D276" s="7">
        <v>58</v>
      </c>
      <c r="E276" s="7">
        <v>58</v>
      </c>
      <c r="F276" s="7">
        <v>58</v>
      </c>
      <c r="G276" s="7">
        <v>58</v>
      </c>
      <c r="H276" s="7">
        <v>58</v>
      </c>
      <c r="I276" s="7">
        <v>58</v>
      </c>
      <c r="J276" s="7">
        <v>58</v>
      </c>
      <c r="K276" s="7">
        <v>58</v>
      </c>
      <c r="L276" s="7">
        <v>58</v>
      </c>
      <c r="M276" s="7">
        <v>58</v>
      </c>
      <c r="N276" s="7">
        <v>58</v>
      </c>
      <c r="O276" s="7">
        <v>58</v>
      </c>
      <c r="P276" s="7">
        <v>58</v>
      </c>
      <c r="Q276" s="7">
        <v>58</v>
      </c>
      <c r="R276" s="7">
        <v>58</v>
      </c>
      <c r="S276" s="7">
        <v>58</v>
      </c>
      <c r="T276" s="7">
        <v>58</v>
      </c>
      <c r="U276" s="7">
        <v>58</v>
      </c>
      <c r="V276" s="7">
        <v>58</v>
      </c>
    </row>
    <row r="277" spans="1:22" ht="12" customHeight="1">
      <c r="A277" s="30"/>
      <c r="B277" s="31" t="s">
        <v>252</v>
      </c>
      <c r="C277" s="7">
        <v>29</v>
      </c>
      <c r="D277" s="7">
        <v>29</v>
      </c>
      <c r="E277" s="7">
        <v>29</v>
      </c>
      <c r="F277" s="7">
        <v>29</v>
      </c>
      <c r="G277" s="7">
        <v>29</v>
      </c>
      <c r="H277" s="7">
        <v>29</v>
      </c>
      <c r="I277" s="7">
        <v>29</v>
      </c>
      <c r="J277" s="7">
        <v>29</v>
      </c>
      <c r="K277" s="7">
        <v>29</v>
      </c>
      <c r="L277" s="7">
        <v>29</v>
      </c>
      <c r="M277" s="7">
        <v>29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</row>
    <row r="278" spans="1:22" ht="12" customHeight="1">
      <c r="A278" s="30"/>
      <c r="B278" s="31" t="s">
        <v>253</v>
      </c>
      <c r="C278" s="7">
        <v>640.625</v>
      </c>
      <c r="D278" s="7">
        <v>640.625</v>
      </c>
      <c r="E278" s="7">
        <v>640.625</v>
      </c>
      <c r="F278" s="7">
        <v>640.625</v>
      </c>
      <c r="G278" s="7">
        <v>640.625</v>
      </c>
      <c r="H278" s="7">
        <v>640.625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</row>
    <row r="279" spans="1:22" ht="12" customHeight="1">
      <c r="A279" s="30"/>
      <c r="B279" s="31" t="s">
        <v>254</v>
      </c>
      <c r="C279" s="7">
        <v>0</v>
      </c>
      <c r="D279" s="7">
        <v>660.4</v>
      </c>
      <c r="E279" s="7">
        <v>660.4</v>
      </c>
      <c r="F279" s="7">
        <v>660.4</v>
      </c>
      <c r="G279" s="7">
        <v>660.4</v>
      </c>
      <c r="H279" s="7">
        <v>660.4</v>
      </c>
      <c r="I279" s="7">
        <v>660.4</v>
      </c>
      <c r="J279" s="7">
        <v>660.4</v>
      </c>
      <c r="K279" s="7">
        <v>660.4</v>
      </c>
      <c r="L279" s="7">
        <v>660.4</v>
      </c>
      <c r="M279" s="7">
        <v>660.4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</row>
    <row r="280" spans="1:22" ht="12" customHeight="1">
      <c r="A280" s="30"/>
      <c r="B280" s="31" t="s">
        <v>255</v>
      </c>
      <c r="C280" s="7">
        <v>24.75</v>
      </c>
      <c r="D280" s="7">
        <v>24.75</v>
      </c>
      <c r="E280" s="7">
        <v>24.75</v>
      </c>
      <c r="F280" s="7">
        <v>24.75</v>
      </c>
      <c r="G280" s="7">
        <v>24.75</v>
      </c>
      <c r="H280" s="7">
        <v>24.75</v>
      </c>
      <c r="I280" s="7">
        <v>24.75</v>
      </c>
      <c r="J280" s="7">
        <v>24.75</v>
      </c>
      <c r="K280" s="7">
        <v>24.75</v>
      </c>
      <c r="L280" s="7">
        <v>24.75</v>
      </c>
      <c r="M280" s="7">
        <v>24.75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</row>
    <row r="281" spans="1:22" ht="12" customHeight="1">
      <c r="A281" s="30"/>
      <c r="B281" s="31" t="s">
        <v>256</v>
      </c>
      <c r="C281" s="7">
        <v>27.72</v>
      </c>
      <c r="D281" s="7">
        <v>27.72</v>
      </c>
      <c r="E281" s="7">
        <v>27.72</v>
      </c>
      <c r="F281" s="7">
        <v>27.72</v>
      </c>
      <c r="G281" s="7">
        <v>27.72</v>
      </c>
      <c r="H281" s="7">
        <v>27.72</v>
      </c>
      <c r="I281" s="7">
        <v>27.72</v>
      </c>
      <c r="J281" s="7">
        <v>27.72</v>
      </c>
      <c r="K281" s="7">
        <v>27.72</v>
      </c>
      <c r="L281" s="7">
        <v>27.72</v>
      </c>
      <c r="M281" s="7">
        <v>27.72</v>
      </c>
      <c r="N281" s="7">
        <v>27.72</v>
      </c>
      <c r="O281" s="7">
        <v>27.72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</row>
    <row r="282" spans="1:22" ht="12" customHeight="1">
      <c r="A282" s="30"/>
      <c r="B282" s="31" t="s">
        <v>257</v>
      </c>
      <c r="C282" s="7">
        <v>0.55000000000000004</v>
      </c>
      <c r="D282" s="7">
        <v>0.55000000000000004</v>
      </c>
      <c r="E282" s="7">
        <v>0.55000000000000004</v>
      </c>
      <c r="F282" s="7">
        <v>0.55000000000000004</v>
      </c>
      <c r="G282" s="7">
        <v>0.55000000000000004</v>
      </c>
      <c r="H282" s="7">
        <v>0.55000000000000004</v>
      </c>
      <c r="I282" s="7">
        <v>0.55000000000000004</v>
      </c>
      <c r="J282" s="7">
        <v>0.55000000000000004</v>
      </c>
      <c r="K282" s="7">
        <v>0.55000000000000004</v>
      </c>
      <c r="L282" s="7">
        <v>0.55000000000000004</v>
      </c>
      <c r="M282" s="7">
        <v>0.55000000000000004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</row>
    <row r="283" spans="1:22" ht="12" customHeight="1">
      <c r="A283" s="30"/>
      <c r="B283" s="31" t="s">
        <v>258</v>
      </c>
      <c r="C283" s="7">
        <v>16.5</v>
      </c>
      <c r="D283" s="7">
        <v>16.5</v>
      </c>
      <c r="E283" s="7">
        <v>16.5</v>
      </c>
      <c r="F283" s="7">
        <v>16.5</v>
      </c>
      <c r="G283" s="7">
        <v>16.5</v>
      </c>
      <c r="H283" s="7">
        <v>16.5</v>
      </c>
      <c r="I283" s="7">
        <v>16.5</v>
      </c>
      <c r="J283" s="7">
        <v>16.5</v>
      </c>
      <c r="K283" s="7">
        <v>16.5</v>
      </c>
      <c r="L283" s="7">
        <v>16.5</v>
      </c>
      <c r="M283" s="7">
        <v>16.5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</row>
    <row r="284" spans="1:22" ht="12" customHeight="1">
      <c r="A284" s="30"/>
      <c r="B284" s="31" t="s">
        <v>259</v>
      </c>
      <c r="C284" s="7">
        <v>8.8000000000000007</v>
      </c>
      <c r="D284" s="7">
        <v>8.8000000000000007</v>
      </c>
      <c r="E284" s="7">
        <v>8.8000000000000007</v>
      </c>
      <c r="F284" s="7">
        <v>8.8000000000000007</v>
      </c>
      <c r="G284" s="7">
        <v>8.8000000000000007</v>
      </c>
      <c r="H284" s="7">
        <v>8.8000000000000007</v>
      </c>
      <c r="I284" s="7">
        <v>8.8000000000000007</v>
      </c>
      <c r="J284" s="7">
        <v>8.8000000000000007</v>
      </c>
      <c r="K284" s="7">
        <v>8.8000000000000007</v>
      </c>
      <c r="L284" s="7">
        <v>8.8000000000000007</v>
      </c>
      <c r="M284" s="7">
        <v>8.8000000000000007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</row>
    <row r="285" spans="1:22" ht="12" customHeight="1">
      <c r="A285" s="30"/>
      <c r="B285" s="31" t="s">
        <v>260</v>
      </c>
      <c r="C285" s="7">
        <v>1.6500000000000001</v>
      </c>
      <c r="D285" s="7">
        <v>1.6500000000000001</v>
      </c>
      <c r="E285" s="7">
        <v>1.6500000000000001</v>
      </c>
      <c r="F285" s="7">
        <v>1.6500000000000001</v>
      </c>
      <c r="G285" s="7">
        <v>1.6500000000000001</v>
      </c>
      <c r="H285" s="7">
        <v>1.6500000000000001</v>
      </c>
      <c r="I285" s="7">
        <v>1.6500000000000001</v>
      </c>
      <c r="J285" s="7">
        <v>1.6500000000000001</v>
      </c>
      <c r="K285" s="7">
        <v>1.6500000000000001</v>
      </c>
      <c r="L285" s="7">
        <v>1.6500000000000001</v>
      </c>
      <c r="M285" s="7">
        <v>1.6500000000000001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</row>
    <row r="286" spans="1:22" ht="12" customHeight="1">
      <c r="A286" s="30"/>
      <c r="B286" s="31" t="s">
        <v>261</v>
      </c>
      <c r="C286" s="7">
        <v>6.1779999999999999</v>
      </c>
      <c r="D286" s="7">
        <v>6.1779999999999999</v>
      </c>
      <c r="E286" s="7">
        <v>6.1779999999999999</v>
      </c>
      <c r="F286" s="7">
        <v>6.1779999999999999</v>
      </c>
      <c r="G286" s="7">
        <v>6.1779999999999999</v>
      </c>
      <c r="H286" s="7">
        <v>6.1779999999999999</v>
      </c>
      <c r="I286" s="7">
        <v>6.1779999999999999</v>
      </c>
      <c r="J286" s="7">
        <v>6.1779999999999999</v>
      </c>
      <c r="K286" s="7">
        <v>6.1779999999999999</v>
      </c>
      <c r="L286" s="7">
        <v>6.1779999999999999</v>
      </c>
      <c r="M286" s="7">
        <v>6.1779999999999999</v>
      </c>
      <c r="N286" s="7">
        <v>6.1779999999999999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</row>
    <row r="287" spans="1:22" ht="12" customHeight="1">
      <c r="A287" s="30"/>
      <c r="B287" s="31" t="s">
        <v>262</v>
      </c>
      <c r="C287" s="7">
        <v>6.3</v>
      </c>
      <c r="D287" s="7">
        <v>6.3</v>
      </c>
      <c r="E287" s="7">
        <v>6.3</v>
      </c>
      <c r="F287" s="7">
        <v>6.3</v>
      </c>
      <c r="G287" s="7">
        <v>6.3</v>
      </c>
      <c r="H287" s="7">
        <v>6.3</v>
      </c>
      <c r="I287" s="7">
        <v>6.3</v>
      </c>
      <c r="J287" s="7">
        <v>6.3</v>
      </c>
      <c r="K287" s="7">
        <v>6.3</v>
      </c>
      <c r="L287" s="7">
        <v>6.3</v>
      </c>
      <c r="M287" s="7">
        <v>6.3</v>
      </c>
      <c r="N287" s="7">
        <v>6.3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</row>
    <row r="288" spans="1:22" ht="12" customHeight="1">
      <c r="A288" s="30"/>
      <c r="B288" s="31" t="s">
        <v>263</v>
      </c>
      <c r="C288" s="7">
        <v>10.4</v>
      </c>
      <c r="D288" s="7">
        <v>10.4</v>
      </c>
      <c r="E288" s="7">
        <v>10.4</v>
      </c>
      <c r="F288" s="7">
        <v>10.4</v>
      </c>
      <c r="G288" s="7">
        <v>10.4</v>
      </c>
      <c r="H288" s="7">
        <v>10.4</v>
      </c>
      <c r="I288" s="7">
        <v>10.4</v>
      </c>
      <c r="J288" s="7">
        <v>10.4</v>
      </c>
      <c r="K288" s="7">
        <v>10.4</v>
      </c>
      <c r="L288" s="7">
        <v>10.4</v>
      </c>
      <c r="M288" s="7">
        <v>10.4</v>
      </c>
      <c r="N288" s="7">
        <v>10.4</v>
      </c>
      <c r="O288" s="7">
        <v>10.4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</row>
    <row r="289" spans="1:22" ht="12" customHeight="1">
      <c r="A289" s="30"/>
      <c r="B289" s="31" t="s">
        <v>264</v>
      </c>
      <c r="C289" s="7">
        <v>300</v>
      </c>
      <c r="D289" s="7">
        <v>300</v>
      </c>
      <c r="E289" s="7">
        <v>300</v>
      </c>
      <c r="F289" s="7">
        <v>300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</row>
    <row r="290" spans="1:22" ht="12" customHeight="1">
      <c r="A290" s="30"/>
      <c r="B290" s="31" t="s">
        <v>265</v>
      </c>
      <c r="C290" s="7">
        <v>0</v>
      </c>
      <c r="D290" s="7">
        <v>309</v>
      </c>
      <c r="E290" s="7">
        <v>309</v>
      </c>
      <c r="F290" s="7">
        <v>309</v>
      </c>
      <c r="G290" s="7">
        <v>309</v>
      </c>
      <c r="H290" s="7">
        <v>309</v>
      </c>
      <c r="I290" s="7">
        <v>309</v>
      </c>
      <c r="J290" s="7">
        <v>309</v>
      </c>
      <c r="K290" s="7">
        <v>309</v>
      </c>
      <c r="L290" s="7">
        <v>309</v>
      </c>
      <c r="M290" s="7">
        <v>309</v>
      </c>
      <c r="N290" s="7">
        <v>309</v>
      </c>
      <c r="O290" s="7">
        <v>309</v>
      </c>
      <c r="P290" s="7">
        <v>309</v>
      </c>
      <c r="Q290" s="7">
        <v>309</v>
      </c>
      <c r="R290" s="7">
        <v>309</v>
      </c>
      <c r="S290" s="7">
        <v>0</v>
      </c>
      <c r="T290" s="7">
        <v>0</v>
      </c>
      <c r="U290" s="7">
        <v>0</v>
      </c>
      <c r="V290" s="7">
        <v>0</v>
      </c>
    </row>
    <row r="291" spans="1:22" ht="12" customHeight="1">
      <c r="A291" s="30"/>
      <c r="B291" s="31" t="s">
        <v>266</v>
      </c>
      <c r="C291" s="7">
        <v>55</v>
      </c>
      <c r="D291" s="7">
        <v>55</v>
      </c>
      <c r="E291" s="7">
        <v>55</v>
      </c>
      <c r="F291" s="7">
        <v>55</v>
      </c>
      <c r="G291" s="7">
        <v>55</v>
      </c>
      <c r="H291" s="7">
        <v>55</v>
      </c>
      <c r="I291" s="7">
        <v>55</v>
      </c>
      <c r="J291" s="7">
        <v>55</v>
      </c>
      <c r="K291" s="7">
        <v>55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</row>
    <row r="292" spans="1:22" ht="12" customHeight="1">
      <c r="A292" s="30"/>
      <c r="B292" s="31" t="s">
        <v>267</v>
      </c>
      <c r="C292" s="7">
        <v>78</v>
      </c>
      <c r="D292" s="7">
        <v>78</v>
      </c>
      <c r="E292" s="7">
        <v>78</v>
      </c>
      <c r="F292" s="7">
        <v>78</v>
      </c>
      <c r="G292" s="7">
        <v>78</v>
      </c>
      <c r="H292" s="7">
        <v>78</v>
      </c>
      <c r="I292" s="7">
        <v>78</v>
      </c>
      <c r="J292" s="7">
        <v>78</v>
      </c>
      <c r="K292" s="7">
        <v>78</v>
      </c>
      <c r="L292" s="7">
        <v>78</v>
      </c>
      <c r="M292" s="7">
        <v>78</v>
      </c>
      <c r="N292" s="7">
        <v>78</v>
      </c>
      <c r="O292" s="7">
        <v>78</v>
      </c>
      <c r="P292" s="7">
        <v>78</v>
      </c>
      <c r="Q292" s="7">
        <v>78</v>
      </c>
      <c r="R292" s="7">
        <v>78</v>
      </c>
      <c r="S292" s="7">
        <v>78</v>
      </c>
      <c r="T292" s="7">
        <v>78</v>
      </c>
      <c r="U292" s="7">
        <v>78</v>
      </c>
      <c r="V292" s="7">
        <v>78</v>
      </c>
    </row>
    <row r="293" spans="1:22" ht="12" customHeight="1">
      <c r="A293" s="30"/>
      <c r="B293" s="31" t="s">
        <v>268</v>
      </c>
      <c r="C293" s="7">
        <v>37.375</v>
      </c>
      <c r="D293" s="7">
        <v>37.375</v>
      </c>
      <c r="E293" s="7">
        <v>37.375</v>
      </c>
      <c r="F293" s="7">
        <v>37.375</v>
      </c>
      <c r="G293" s="7">
        <v>37.375</v>
      </c>
      <c r="H293" s="7">
        <v>37.375</v>
      </c>
      <c r="I293" s="7">
        <v>37.375</v>
      </c>
      <c r="J293" s="7">
        <v>37.375</v>
      </c>
      <c r="K293" s="7">
        <v>37.375</v>
      </c>
      <c r="L293" s="7">
        <v>37.375</v>
      </c>
      <c r="M293" s="7">
        <v>37.375</v>
      </c>
      <c r="N293" s="7">
        <v>37.375</v>
      </c>
      <c r="O293" s="7">
        <v>37.375</v>
      </c>
      <c r="P293" s="7">
        <v>37.375</v>
      </c>
      <c r="Q293" s="7">
        <v>37.375</v>
      </c>
      <c r="R293" s="7">
        <v>37.375</v>
      </c>
      <c r="S293" s="7">
        <v>37.375</v>
      </c>
      <c r="T293" s="7">
        <v>37.375</v>
      </c>
      <c r="U293" s="7">
        <v>37.375</v>
      </c>
      <c r="V293" s="7">
        <v>37.375</v>
      </c>
    </row>
    <row r="294" spans="1:22" ht="12" customHeight="1">
      <c r="A294" s="30"/>
      <c r="B294" s="31" t="s">
        <v>269</v>
      </c>
      <c r="C294" s="7">
        <v>0.312</v>
      </c>
      <c r="D294" s="7">
        <v>0.312</v>
      </c>
      <c r="E294" s="7">
        <v>0.312</v>
      </c>
      <c r="F294" s="7">
        <v>0.312</v>
      </c>
      <c r="G294" s="7">
        <v>0.312</v>
      </c>
      <c r="H294" s="7">
        <v>0.312</v>
      </c>
      <c r="I294" s="7">
        <v>0.312</v>
      </c>
      <c r="J294" s="7">
        <v>0.312</v>
      </c>
      <c r="K294" s="7">
        <v>0.312</v>
      </c>
      <c r="L294" s="7">
        <v>0.312</v>
      </c>
      <c r="M294" s="7">
        <v>0.312</v>
      </c>
      <c r="N294" s="7">
        <v>0.312</v>
      </c>
      <c r="O294" s="7">
        <v>0.312</v>
      </c>
      <c r="P294" s="7">
        <v>0.312</v>
      </c>
      <c r="Q294" s="7">
        <v>0.312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</row>
    <row r="295" spans="1:22" ht="12" customHeight="1">
      <c r="A295" s="30"/>
      <c r="B295" s="31" t="s">
        <v>270</v>
      </c>
      <c r="C295" s="7">
        <v>1.7810000000000001</v>
      </c>
      <c r="D295" s="7">
        <v>1.7810000000000001</v>
      </c>
      <c r="E295" s="7">
        <v>1.7810000000000001</v>
      </c>
      <c r="F295" s="7">
        <v>1.7810000000000001</v>
      </c>
      <c r="G295" s="7">
        <v>1.7810000000000001</v>
      </c>
      <c r="H295" s="7">
        <v>1.7810000000000001</v>
      </c>
      <c r="I295" s="7">
        <v>1.7810000000000001</v>
      </c>
      <c r="J295" s="7">
        <v>1.7810000000000001</v>
      </c>
      <c r="K295" s="7">
        <v>1.7810000000000001</v>
      </c>
      <c r="L295" s="7">
        <v>1.7810000000000001</v>
      </c>
      <c r="M295" s="7">
        <v>1.7810000000000001</v>
      </c>
      <c r="N295" s="7">
        <v>1.7810000000000001</v>
      </c>
      <c r="O295" s="7">
        <v>1.7810000000000001</v>
      </c>
      <c r="P295" s="7">
        <v>1.7810000000000001</v>
      </c>
      <c r="Q295" s="7">
        <v>1.7810000000000001</v>
      </c>
      <c r="R295" s="7">
        <v>1.7810000000000001</v>
      </c>
      <c r="S295" s="7">
        <v>1.7810000000000001</v>
      </c>
      <c r="T295" s="7">
        <v>1.7810000000000001</v>
      </c>
      <c r="U295" s="7">
        <v>1.7810000000000001</v>
      </c>
      <c r="V295" s="7">
        <v>1.7810000000000001</v>
      </c>
    </row>
    <row r="296" spans="1:22" ht="12" customHeight="1">
      <c r="A296" s="30"/>
      <c r="B296" s="31" t="s">
        <v>271</v>
      </c>
      <c r="C296" s="7">
        <v>3.8285</v>
      </c>
      <c r="D296" s="7">
        <v>3.8285</v>
      </c>
      <c r="E296" s="7">
        <v>3.8285</v>
      </c>
      <c r="F296" s="7">
        <v>3.8285</v>
      </c>
      <c r="G296" s="7">
        <v>3.8285</v>
      </c>
      <c r="H296" s="7">
        <v>3.8285</v>
      </c>
      <c r="I296" s="7">
        <v>3.8285</v>
      </c>
      <c r="J296" s="7">
        <v>3.8285</v>
      </c>
      <c r="K296" s="7">
        <v>3.8285</v>
      </c>
      <c r="L296" s="7">
        <v>3.8285</v>
      </c>
      <c r="M296" s="7">
        <v>3.8285</v>
      </c>
      <c r="N296" s="7">
        <v>3.8285</v>
      </c>
      <c r="O296" s="7">
        <v>3.8285</v>
      </c>
      <c r="P296" s="7">
        <v>3.8285</v>
      </c>
      <c r="Q296" s="7">
        <v>3.8285</v>
      </c>
      <c r="R296" s="7">
        <v>3.8285</v>
      </c>
      <c r="S296" s="7">
        <v>3.8285</v>
      </c>
      <c r="T296" s="7">
        <v>3.8285</v>
      </c>
      <c r="U296" s="7">
        <v>3.8285</v>
      </c>
      <c r="V296" s="7">
        <v>3.8285</v>
      </c>
    </row>
    <row r="297" spans="1:22" ht="12" customHeight="1">
      <c r="A297" s="30"/>
      <c r="B297" s="31" t="s">
        <v>272</v>
      </c>
      <c r="C297" s="7">
        <v>9.1259999999999994</v>
      </c>
      <c r="D297" s="7">
        <v>9.1259999999999994</v>
      </c>
      <c r="E297" s="7">
        <v>9.1259999999999994</v>
      </c>
      <c r="F297" s="7">
        <v>9.1259999999999994</v>
      </c>
      <c r="G297" s="7">
        <v>9.1259999999999994</v>
      </c>
      <c r="H297" s="7">
        <v>9.1259999999999994</v>
      </c>
      <c r="I297" s="7">
        <v>9.1259999999999994</v>
      </c>
      <c r="J297" s="7">
        <v>9.1259999999999994</v>
      </c>
      <c r="K297" s="7">
        <v>9.1259999999999994</v>
      </c>
      <c r="L297" s="7">
        <v>9.1259999999999994</v>
      </c>
      <c r="M297" s="7">
        <v>9.1259999999999994</v>
      </c>
      <c r="N297" s="7">
        <v>9.1259999999999994</v>
      </c>
      <c r="O297" s="7">
        <v>9.1259999999999994</v>
      </c>
      <c r="P297" s="7">
        <v>9.1259999999999994</v>
      </c>
      <c r="Q297" s="7">
        <v>9.1259999999999994</v>
      </c>
      <c r="R297" s="7">
        <v>9.1259999999999994</v>
      </c>
      <c r="S297" s="7">
        <v>9.1259999999999994</v>
      </c>
      <c r="T297" s="7">
        <v>9.1259999999999994</v>
      </c>
      <c r="U297" s="7">
        <v>9.1259999999999994</v>
      </c>
      <c r="V297" s="7">
        <v>9.1259999999999994</v>
      </c>
    </row>
    <row r="298" spans="1:22" ht="12" customHeight="1">
      <c r="A298" s="30"/>
      <c r="B298" s="31" t="s">
        <v>273</v>
      </c>
      <c r="C298" s="7">
        <v>1.0465</v>
      </c>
      <c r="D298" s="7">
        <v>1.0465</v>
      </c>
      <c r="E298" s="7">
        <v>1.0465</v>
      </c>
      <c r="F298" s="7">
        <v>1.0465</v>
      </c>
      <c r="G298" s="7">
        <v>1.0465</v>
      </c>
      <c r="H298" s="7">
        <v>1.0465</v>
      </c>
      <c r="I298" s="7">
        <v>1.0465</v>
      </c>
      <c r="J298" s="7">
        <v>1.0465</v>
      </c>
      <c r="K298" s="7">
        <v>1.0465</v>
      </c>
      <c r="L298" s="7">
        <v>1.0465</v>
      </c>
      <c r="M298" s="7">
        <v>1.0465</v>
      </c>
      <c r="N298" s="7">
        <v>1.0465</v>
      </c>
      <c r="O298" s="7">
        <v>1.0465</v>
      </c>
      <c r="P298" s="7">
        <v>1.0465</v>
      </c>
      <c r="Q298" s="7">
        <v>1.0465</v>
      </c>
      <c r="R298" s="7">
        <v>1.0465</v>
      </c>
      <c r="S298" s="7">
        <v>1.0465</v>
      </c>
      <c r="T298" s="7">
        <v>1.0465</v>
      </c>
      <c r="U298" s="7">
        <v>1.0465</v>
      </c>
      <c r="V298" s="7">
        <v>1.0465</v>
      </c>
    </row>
    <row r="299" spans="1:22" ht="12" customHeight="1">
      <c r="A299" s="30"/>
      <c r="B299" s="31" t="s">
        <v>274</v>
      </c>
      <c r="C299" s="7">
        <v>0.39</v>
      </c>
      <c r="D299" s="7">
        <v>0.39</v>
      </c>
      <c r="E299" s="7">
        <v>0.39</v>
      </c>
      <c r="F299" s="7">
        <v>0.39</v>
      </c>
      <c r="G299" s="7">
        <v>0.39</v>
      </c>
      <c r="H299" s="7">
        <v>0.39</v>
      </c>
      <c r="I299" s="7">
        <v>0.39</v>
      </c>
      <c r="J299" s="7">
        <v>0.39</v>
      </c>
      <c r="K299" s="7">
        <v>0.39</v>
      </c>
      <c r="L299" s="7">
        <v>0.39</v>
      </c>
      <c r="M299" s="7">
        <v>0.39</v>
      </c>
      <c r="N299" s="7">
        <v>0.39</v>
      </c>
      <c r="O299" s="7">
        <v>0.39</v>
      </c>
      <c r="P299" s="7">
        <v>0.39</v>
      </c>
      <c r="Q299" s="7">
        <v>0.39</v>
      </c>
      <c r="R299" s="7">
        <v>0.39</v>
      </c>
      <c r="S299" s="7">
        <v>0.39</v>
      </c>
      <c r="T299" s="7">
        <v>0.39</v>
      </c>
      <c r="U299" s="7">
        <v>0.39</v>
      </c>
      <c r="V299" s="7">
        <v>0.39</v>
      </c>
    </row>
    <row r="300" spans="1:22" ht="12" customHeight="1">
      <c r="A300" s="30"/>
      <c r="B300" s="31" t="s">
        <v>275</v>
      </c>
      <c r="C300" s="7">
        <v>6.8964999999999996</v>
      </c>
      <c r="D300" s="7">
        <v>6.8964999999999996</v>
      </c>
      <c r="E300" s="7">
        <v>6.8964999999999996</v>
      </c>
      <c r="F300" s="7">
        <v>6.8964999999999996</v>
      </c>
      <c r="G300" s="7">
        <v>6.8964999999999996</v>
      </c>
      <c r="H300" s="7">
        <v>6.8964999999999996</v>
      </c>
      <c r="I300" s="7">
        <v>6.8964999999999996</v>
      </c>
      <c r="J300" s="7">
        <v>6.8964999999999996</v>
      </c>
      <c r="K300" s="7">
        <v>6.8964999999999996</v>
      </c>
      <c r="L300" s="7">
        <v>6.8964999999999996</v>
      </c>
      <c r="M300" s="7">
        <v>6.8964999999999996</v>
      </c>
      <c r="N300" s="7">
        <v>6.8964999999999996</v>
      </c>
      <c r="O300" s="7">
        <v>6.8964999999999996</v>
      </c>
      <c r="P300" s="7">
        <v>6.8964999999999996</v>
      </c>
      <c r="Q300" s="7">
        <v>6.8964999999999996</v>
      </c>
      <c r="R300" s="7">
        <v>6.8964999999999996</v>
      </c>
      <c r="S300" s="7">
        <v>6.8964999999999996</v>
      </c>
      <c r="T300" s="7">
        <v>6.8964999999999996</v>
      </c>
      <c r="U300" s="7">
        <v>6.8964999999999996</v>
      </c>
      <c r="V300" s="7">
        <v>6.8964999999999996</v>
      </c>
    </row>
    <row r="301" spans="1:22" ht="12" customHeight="1">
      <c r="A301" s="30"/>
      <c r="B301" s="31" t="s">
        <v>276</v>
      </c>
      <c r="C301" s="7">
        <v>1.09945</v>
      </c>
      <c r="D301" s="7">
        <v>1.09945</v>
      </c>
      <c r="E301" s="7">
        <v>1.09945</v>
      </c>
      <c r="F301" s="7">
        <v>1.09945</v>
      </c>
      <c r="G301" s="7">
        <v>1.09945</v>
      </c>
      <c r="H301" s="7">
        <v>1.09945</v>
      </c>
      <c r="I301" s="7">
        <v>1.09945</v>
      </c>
      <c r="J301" s="7">
        <v>1.09945</v>
      </c>
      <c r="K301" s="7">
        <v>1.09945</v>
      </c>
      <c r="L301" s="7">
        <v>1.09945</v>
      </c>
      <c r="M301" s="7">
        <v>1.09945</v>
      </c>
      <c r="N301" s="7">
        <v>1.09945</v>
      </c>
      <c r="O301" s="7">
        <v>1.09945</v>
      </c>
      <c r="P301" s="7">
        <v>1.09945</v>
      </c>
      <c r="Q301" s="7">
        <v>1.09945</v>
      </c>
      <c r="R301" s="7">
        <v>1.09945</v>
      </c>
      <c r="S301" s="7">
        <v>1.09945</v>
      </c>
      <c r="T301" s="7">
        <v>1.09945</v>
      </c>
      <c r="U301" s="7">
        <v>1.09945</v>
      </c>
      <c r="V301" s="7">
        <v>1.09945</v>
      </c>
    </row>
    <row r="302" spans="1:22" ht="12" customHeight="1">
      <c r="A302" s="30"/>
      <c r="B302" s="31" t="s">
        <v>277</v>
      </c>
      <c r="C302" s="7">
        <v>41.420500000000004</v>
      </c>
      <c r="D302" s="7">
        <v>41.420500000000004</v>
      </c>
      <c r="E302" s="7">
        <v>41.420500000000004</v>
      </c>
      <c r="F302" s="7">
        <v>41.420500000000004</v>
      </c>
      <c r="G302" s="7">
        <v>41.420500000000004</v>
      </c>
      <c r="H302" s="7">
        <v>41.420500000000004</v>
      </c>
      <c r="I302" s="7">
        <v>41.420500000000004</v>
      </c>
      <c r="J302" s="7">
        <v>41.420500000000004</v>
      </c>
      <c r="K302" s="7">
        <v>41.420500000000004</v>
      </c>
      <c r="L302" s="7">
        <v>41.420500000000004</v>
      </c>
      <c r="M302" s="7">
        <v>41.420500000000004</v>
      </c>
      <c r="N302" s="7">
        <v>41.420500000000004</v>
      </c>
      <c r="O302" s="7">
        <v>41.420500000000004</v>
      </c>
      <c r="P302" s="7">
        <v>41.420500000000004</v>
      </c>
      <c r="Q302" s="7">
        <v>41.420500000000004</v>
      </c>
      <c r="R302" s="7">
        <v>41.420500000000004</v>
      </c>
      <c r="S302" s="7">
        <v>41.420500000000004</v>
      </c>
      <c r="T302" s="7">
        <v>41.420500000000004</v>
      </c>
      <c r="U302" s="7">
        <v>41.420500000000004</v>
      </c>
      <c r="V302" s="7">
        <v>41.420500000000004</v>
      </c>
    </row>
    <row r="303" spans="1:22" ht="12" customHeight="1">
      <c r="A303" s="30"/>
      <c r="B303" s="31" t="s">
        <v>278</v>
      </c>
      <c r="C303" s="7">
        <v>1.375</v>
      </c>
      <c r="D303" s="7">
        <v>1.375</v>
      </c>
      <c r="E303" s="7">
        <v>1.375</v>
      </c>
      <c r="F303" s="7">
        <v>1.375</v>
      </c>
      <c r="G303" s="7">
        <v>1.375</v>
      </c>
      <c r="H303" s="7">
        <v>1.375</v>
      </c>
      <c r="I303" s="7">
        <v>1.375</v>
      </c>
      <c r="J303" s="7">
        <v>1.375</v>
      </c>
      <c r="K303" s="7">
        <v>1.375</v>
      </c>
      <c r="L303" s="7">
        <v>1.375</v>
      </c>
      <c r="M303" s="7">
        <v>1.375</v>
      </c>
      <c r="N303" s="7">
        <v>1.375</v>
      </c>
      <c r="O303" s="7">
        <v>1.375</v>
      </c>
      <c r="P303" s="7">
        <v>1.375</v>
      </c>
      <c r="Q303" s="7">
        <v>1.375</v>
      </c>
      <c r="R303" s="7">
        <v>1.375</v>
      </c>
      <c r="S303" s="7">
        <v>1.375</v>
      </c>
      <c r="T303" s="7">
        <v>1.375</v>
      </c>
      <c r="U303" s="7">
        <v>1.375</v>
      </c>
      <c r="V303" s="7">
        <v>1.375</v>
      </c>
    </row>
    <row r="304" spans="1:22" ht="12" customHeight="1">
      <c r="A304" s="30"/>
      <c r="B304" s="31" t="s">
        <v>279</v>
      </c>
      <c r="C304" s="7">
        <v>3.7950000000000004</v>
      </c>
      <c r="D304" s="7">
        <v>3.7950000000000004</v>
      </c>
      <c r="E304" s="7">
        <v>3.7950000000000004</v>
      </c>
      <c r="F304" s="7">
        <v>3.7950000000000004</v>
      </c>
      <c r="G304" s="7">
        <v>3.7950000000000004</v>
      </c>
      <c r="H304" s="7">
        <v>3.7950000000000004</v>
      </c>
      <c r="I304" s="7">
        <v>3.7950000000000004</v>
      </c>
      <c r="J304" s="7">
        <v>3.7950000000000004</v>
      </c>
      <c r="K304" s="7">
        <v>3.7950000000000004</v>
      </c>
      <c r="L304" s="7">
        <v>3.7950000000000004</v>
      </c>
      <c r="M304" s="7">
        <v>3.7950000000000004</v>
      </c>
      <c r="N304" s="7">
        <v>3.7950000000000004</v>
      </c>
      <c r="O304" s="7">
        <v>3.7950000000000004</v>
      </c>
      <c r="P304" s="7">
        <v>3.7950000000000004</v>
      </c>
      <c r="Q304" s="7">
        <v>3.7950000000000004</v>
      </c>
      <c r="R304" s="7">
        <v>3.7950000000000004</v>
      </c>
      <c r="S304" s="7">
        <v>3.7950000000000004</v>
      </c>
      <c r="T304" s="7">
        <v>3.7950000000000004</v>
      </c>
      <c r="U304" s="7">
        <v>3.7950000000000004</v>
      </c>
      <c r="V304" s="7">
        <v>3.7950000000000004</v>
      </c>
    </row>
    <row r="305" spans="1:22" ht="12" customHeight="1">
      <c r="A305" s="30"/>
      <c r="B305" s="31" t="s">
        <v>280</v>
      </c>
      <c r="C305" s="7">
        <v>112.5</v>
      </c>
      <c r="D305" s="7">
        <v>112.5</v>
      </c>
      <c r="E305" s="7">
        <v>112.5</v>
      </c>
      <c r="F305" s="7">
        <v>112.5</v>
      </c>
      <c r="G305" s="7">
        <v>112.5</v>
      </c>
      <c r="H305" s="7">
        <v>112.5</v>
      </c>
      <c r="I305" s="7">
        <v>112.5</v>
      </c>
      <c r="J305" s="7">
        <v>112.5</v>
      </c>
      <c r="K305" s="7">
        <v>112.5</v>
      </c>
      <c r="L305" s="7">
        <v>112.5</v>
      </c>
      <c r="M305" s="7">
        <v>112.5</v>
      </c>
      <c r="N305" s="7">
        <v>112.5</v>
      </c>
      <c r="O305" s="7">
        <v>112.5</v>
      </c>
      <c r="P305" s="7">
        <v>112.5</v>
      </c>
      <c r="Q305" s="7">
        <v>112.5</v>
      </c>
      <c r="R305" s="7">
        <v>112.5</v>
      </c>
      <c r="S305" s="7">
        <v>112.5</v>
      </c>
      <c r="T305" s="7">
        <v>112.5</v>
      </c>
      <c r="U305" s="7">
        <v>112.5</v>
      </c>
      <c r="V305" s="7">
        <v>112.5</v>
      </c>
    </row>
    <row r="306" spans="1:22" ht="12" customHeight="1">
      <c r="A306" s="30"/>
      <c r="B306" s="31" t="s">
        <v>281</v>
      </c>
      <c r="C306" s="7">
        <v>120</v>
      </c>
      <c r="D306" s="7">
        <v>120</v>
      </c>
      <c r="E306" s="7">
        <v>120</v>
      </c>
      <c r="F306" s="7">
        <v>120</v>
      </c>
      <c r="G306" s="7">
        <v>120</v>
      </c>
      <c r="H306" s="7">
        <v>120</v>
      </c>
      <c r="I306" s="7">
        <v>120</v>
      </c>
      <c r="J306" s="7">
        <v>120</v>
      </c>
      <c r="K306" s="7">
        <v>120</v>
      </c>
      <c r="L306" s="7">
        <v>120</v>
      </c>
      <c r="M306" s="7">
        <v>120</v>
      </c>
      <c r="N306" s="7">
        <v>120</v>
      </c>
      <c r="O306" s="7">
        <v>120</v>
      </c>
      <c r="P306" s="7">
        <v>120</v>
      </c>
      <c r="Q306" s="7">
        <v>120</v>
      </c>
      <c r="R306" s="7">
        <v>120</v>
      </c>
      <c r="S306" s="7">
        <v>120</v>
      </c>
      <c r="T306" s="7">
        <v>120</v>
      </c>
      <c r="U306" s="7">
        <v>120</v>
      </c>
      <c r="V306" s="7">
        <v>120</v>
      </c>
    </row>
    <row r="307" spans="1:22" ht="12" customHeight="1">
      <c r="A307" s="30"/>
      <c r="B307" s="31" t="s">
        <v>282</v>
      </c>
      <c r="C307" s="7">
        <v>150</v>
      </c>
      <c r="D307" s="7">
        <v>150</v>
      </c>
      <c r="E307" s="7">
        <v>150</v>
      </c>
      <c r="F307" s="7">
        <v>150</v>
      </c>
      <c r="G307" s="7">
        <v>150</v>
      </c>
      <c r="H307" s="7">
        <v>150</v>
      </c>
      <c r="I307" s="7">
        <v>150</v>
      </c>
      <c r="J307" s="7">
        <v>150</v>
      </c>
      <c r="K307" s="7">
        <v>150</v>
      </c>
      <c r="L307" s="7">
        <v>150</v>
      </c>
      <c r="M307" s="7">
        <v>150</v>
      </c>
      <c r="N307" s="7">
        <v>150</v>
      </c>
      <c r="O307" s="7">
        <v>150</v>
      </c>
      <c r="P307" s="7">
        <v>150</v>
      </c>
      <c r="Q307" s="7">
        <v>150</v>
      </c>
      <c r="R307" s="7">
        <v>150</v>
      </c>
      <c r="S307" s="7">
        <v>150</v>
      </c>
      <c r="T307" s="7">
        <v>150</v>
      </c>
      <c r="U307" s="7">
        <v>150</v>
      </c>
      <c r="V307" s="7">
        <v>150</v>
      </c>
    </row>
    <row r="308" spans="1:22" ht="12" customHeight="1">
      <c r="A308" s="30"/>
      <c r="B308" s="31" t="s">
        <v>283</v>
      </c>
      <c r="C308" s="7">
        <v>159.75</v>
      </c>
      <c r="D308" s="7">
        <v>159.75</v>
      </c>
      <c r="E308" s="7">
        <v>159.75</v>
      </c>
      <c r="F308" s="7">
        <v>159.75</v>
      </c>
      <c r="G308" s="7">
        <v>159.75</v>
      </c>
      <c r="H308" s="7">
        <v>159.75</v>
      </c>
      <c r="I308" s="7">
        <v>159.75</v>
      </c>
      <c r="J308" s="7">
        <v>159.75</v>
      </c>
      <c r="K308" s="7">
        <v>159.75</v>
      </c>
      <c r="L308" s="7">
        <v>159.75</v>
      </c>
      <c r="M308" s="7">
        <v>159.75</v>
      </c>
      <c r="N308" s="7">
        <v>159.75</v>
      </c>
      <c r="O308" s="7">
        <v>159.75</v>
      </c>
      <c r="P308" s="7">
        <v>159.75</v>
      </c>
      <c r="Q308" s="7">
        <v>159.75</v>
      </c>
      <c r="R308" s="7">
        <v>159.75</v>
      </c>
      <c r="S308" s="7">
        <v>159.75</v>
      </c>
      <c r="T308" s="7">
        <v>159.75</v>
      </c>
      <c r="U308" s="7">
        <v>159.75</v>
      </c>
      <c r="V308" s="7">
        <v>159.75</v>
      </c>
    </row>
    <row r="309" spans="1:22" ht="12" customHeight="1">
      <c r="A309" s="30"/>
      <c r="B309" s="31" t="s">
        <v>284</v>
      </c>
      <c r="C309" s="7">
        <v>146.625</v>
      </c>
      <c r="D309" s="7">
        <v>146.625</v>
      </c>
      <c r="E309" s="7">
        <v>146.625</v>
      </c>
      <c r="F309" s="7">
        <v>146.625</v>
      </c>
      <c r="G309" s="7">
        <v>146.625</v>
      </c>
      <c r="H309" s="7">
        <v>146.625</v>
      </c>
      <c r="I309" s="7">
        <v>146.625</v>
      </c>
      <c r="J309" s="7">
        <v>146.625</v>
      </c>
      <c r="K309" s="7">
        <v>146.625</v>
      </c>
      <c r="L309" s="7">
        <v>146.625</v>
      </c>
      <c r="M309" s="7">
        <v>146.625</v>
      </c>
      <c r="N309" s="7">
        <v>146.625</v>
      </c>
      <c r="O309" s="7">
        <v>146.625</v>
      </c>
      <c r="P309" s="7">
        <v>146.625</v>
      </c>
      <c r="Q309" s="7">
        <v>146.625</v>
      </c>
      <c r="R309" s="7">
        <v>146.625</v>
      </c>
      <c r="S309" s="7">
        <v>146.625</v>
      </c>
      <c r="T309" s="7">
        <v>146.625</v>
      </c>
      <c r="U309" s="7">
        <v>146.625</v>
      </c>
      <c r="V309" s="7">
        <v>146.625</v>
      </c>
    </row>
    <row r="310" spans="1:22" ht="12" customHeight="1">
      <c r="A310" s="30"/>
      <c r="B310" s="31" t="s">
        <v>285</v>
      </c>
      <c r="C310" s="7">
        <v>112.5</v>
      </c>
      <c r="D310" s="7">
        <v>112.5</v>
      </c>
      <c r="E310" s="7">
        <v>112.5</v>
      </c>
      <c r="F310" s="7">
        <v>112.5</v>
      </c>
      <c r="G310" s="7">
        <v>112.5</v>
      </c>
      <c r="H310" s="7">
        <v>112.5</v>
      </c>
      <c r="I310" s="7">
        <v>112.5</v>
      </c>
      <c r="J310" s="7">
        <v>112.5</v>
      </c>
      <c r="K310" s="7">
        <v>112.5</v>
      </c>
      <c r="L310" s="7">
        <v>112.5</v>
      </c>
      <c r="M310" s="7">
        <v>112.5</v>
      </c>
      <c r="N310" s="7">
        <v>112.5</v>
      </c>
      <c r="O310" s="7">
        <v>112.5</v>
      </c>
      <c r="P310" s="7">
        <v>112.5</v>
      </c>
      <c r="Q310" s="7">
        <v>112.5</v>
      </c>
      <c r="R310" s="7">
        <v>112.5</v>
      </c>
      <c r="S310" s="7">
        <v>112.5</v>
      </c>
      <c r="T310" s="7">
        <v>112.5</v>
      </c>
      <c r="U310" s="7">
        <v>112.5</v>
      </c>
      <c r="V310" s="7">
        <v>112.5</v>
      </c>
    </row>
    <row r="311" spans="1:22" ht="12" customHeight="1">
      <c r="A311" s="30"/>
      <c r="B311" s="31" t="s">
        <v>286</v>
      </c>
      <c r="C311" s="7">
        <v>0.45000000000000018</v>
      </c>
      <c r="D311" s="7">
        <v>0.45000000000000018</v>
      </c>
      <c r="E311" s="7">
        <v>0.45000000000000018</v>
      </c>
      <c r="F311" s="7">
        <v>0.45000000000000018</v>
      </c>
      <c r="G311" s="7">
        <v>0.45000000000000018</v>
      </c>
      <c r="H311" s="7">
        <v>0.45000000000000018</v>
      </c>
      <c r="I311" s="7">
        <v>0.45000000000000018</v>
      </c>
      <c r="J311" s="7">
        <v>0.45000000000000018</v>
      </c>
      <c r="K311" s="7">
        <v>0.45000000000000018</v>
      </c>
      <c r="L311" s="7">
        <v>0.45000000000000018</v>
      </c>
      <c r="M311" s="7">
        <v>0.45000000000000018</v>
      </c>
      <c r="N311" s="7">
        <v>0.45000000000000018</v>
      </c>
      <c r="O311" s="7">
        <v>0.45000000000000018</v>
      </c>
      <c r="P311" s="7">
        <v>0.45000000000000018</v>
      </c>
      <c r="Q311" s="7">
        <v>0.45000000000000018</v>
      </c>
      <c r="R311" s="7">
        <v>0.45000000000000018</v>
      </c>
      <c r="S311" s="7">
        <v>0.45000000000000018</v>
      </c>
      <c r="T311" s="7">
        <v>0.45000000000000018</v>
      </c>
      <c r="U311" s="7">
        <v>0.45000000000000018</v>
      </c>
      <c r="V311" s="7">
        <v>0.45000000000000018</v>
      </c>
    </row>
    <row r="312" spans="1:22" ht="12" customHeight="1">
      <c r="A312" s="30"/>
      <c r="B312" s="31" t="s">
        <v>287</v>
      </c>
      <c r="C312" s="7">
        <v>6</v>
      </c>
      <c r="D312" s="7">
        <v>6</v>
      </c>
      <c r="E312" s="7">
        <v>6</v>
      </c>
      <c r="F312" s="7">
        <v>6</v>
      </c>
      <c r="G312" s="7">
        <v>6</v>
      </c>
      <c r="H312" s="7">
        <v>6</v>
      </c>
      <c r="I312" s="7">
        <v>6</v>
      </c>
      <c r="J312" s="7">
        <v>6</v>
      </c>
      <c r="K312" s="7">
        <v>6</v>
      </c>
      <c r="L312" s="7">
        <v>6</v>
      </c>
      <c r="M312" s="7">
        <v>6</v>
      </c>
      <c r="N312" s="7">
        <v>6</v>
      </c>
      <c r="O312" s="7">
        <v>6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</row>
    <row r="313" spans="1:22" ht="12" customHeight="1">
      <c r="A313" s="30"/>
      <c r="B313" s="31" t="s">
        <v>288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</row>
    <row r="314" spans="1:22" ht="12" customHeight="1">
      <c r="A314" s="30"/>
      <c r="B314" s="31" t="s">
        <v>289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</row>
    <row r="315" spans="1:22" ht="12" customHeight="1">
      <c r="A315" s="30"/>
      <c r="B315" s="31" t="s">
        <v>290</v>
      </c>
      <c r="C315" s="7">
        <v>0</v>
      </c>
      <c r="D315" s="7">
        <v>597.9</v>
      </c>
      <c r="E315" s="7">
        <v>597.9</v>
      </c>
      <c r="F315" s="7">
        <v>597.9</v>
      </c>
      <c r="G315" s="7">
        <v>597.9</v>
      </c>
      <c r="H315" s="7">
        <v>597.9</v>
      </c>
      <c r="I315" s="7">
        <v>597.9</v>
      </c>
      <c r="J315" s="7">
        <v>597.9</v>
      </c>
      <c r="K315" s="7">
        <v>597.9</v>
      </c>
      <c r="L315" s="7">
        <v>597.9</v>
      </c>
      <c r="M315" s="7">
        <v>597.9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</row>
    <row r="316" spans="1:22" ht="12" customHeight="1">
      <c r="A316" s="30"/>
      <c r="B316" s="31" t="s">
        <v>291</v>
      </c>
      <c r="C316" s="7">
        <v>0</v>
      </c>
      <c r="D316" s="7">
        <v>0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</row>
    <row r="317" spans="1:22" ht="16.5" thickBot="1">
      <c r="A317" s="35"/>
      <c r="B317" s="31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</row>
    <row r="318" spans="1:22" ht="16.5" thickBot="1">
      <c r="A318" s="24" t="s">
        <v>24</v>
      </c>
      <c r="B318" s="25"/>
      <c r="C318" s="26">
        <f t="shared" ref="C318:V318" si="18">SUM(C319:C325)</f>
        <v>786.37661531341018</v>
      </c>
      <c r="D318" s="26">
        <f t="shared" si="18"/>
        <v>822.96686361167474</v>
      </c>
      <c r="E318" s="26">
        <f t="shared" si="18"/>
        <v>852.11932073799221</v>
      </c>
      <c r="F318" s="26">
        <f t="shared" si="18"/>
        <v>899.88886244147886</v>
      </c>
      <c r="G318" s="26">
        <f t="shared" si="18"/>
        <v>925.15048065997576</v>
      </c>
      <c r="H318" s="26">
        <f t="shared" si="18"/>
        <v>802.58330724002553</v>
      </c>
      <c r="I318" s="26">
        <f t="shared" si="18"/>
        <v>805.81905351247019</v>
      </c>
      <c r="J318" s="26">
        <f t="shared" si="18"/>
        <v>805.01901035352967</v>
      </c>
      <c r="K318" s="26">
        <f t="shared" si="18"/>
        <v>801.55279678547242</v>
      </c>
      <c r="L318" s="26">
        <f t="shared" si="18"/>
        <v>801.55279678547242</v>
      </c>
      <c r="M318" s="26">
        <f t="shared" si="18"/>
        <v>801.55279678547242</v>
      </c>
      <c r="N318" s="26">
        <f t="shared" si="18"/>
        <v>801.55279678547242</v>
      </c>
      <c r="O318" s="26">
        <f t="shared" si="18"/>
        <v>801.55279678547242</v>
      </c>
      <c r="P318" s="26">
        <f t="shared" si="18"/>
        <v>801.55279678547242</v>
      </c>
      <c r="Q318" s="26">
        <f t="shared" si="18"/>
        <v>801.55279678547242</v>
      </c>
      <c r="R318" s="26">
        <f t="shared" si="18"/>
        <v>801.55279678547242</v>
      </c>
      <c r="S318" s="26">
        <f t="shared" si="18"/>
        <v>801.55279678547242</v>
      </c>
      <c r="T318" s="26">
        <f t="shared" si="18"/>
        <v>801.55279678547242</v>
      </c>
      <c r="U318" s="26">
        <f t="shared" si="18"/>
        <v>801.55279678547242</v>
      </c>
      <c r="V318" s="26">
        <f t="shared" si="18"/>
        <v>801.55279678547242</v>
      </c>
    </row>
    <row r="319" spans="1:22" ht="12" customHeight="1">
      <c r="A319" s="30"/>
      <c r="B319" s="36" t="s">
        <v>292</v>
      </c>
      <c r="C319" s="7">
        <v>313.083454002</v>
      </c>
      <c r="D319" s="7">
        <v>313.083454002</v>
      </c>
      <c r="E319" s="7">
        <v>313.083454002</v>
      </c>
      <c r="F319" s="7">
        <v>313.083454002</v>
      </c>
      <c r="G319" s="7">
        <v>313.083454002</v>
      </c>
      <c r="H319" s="7">
        <v>313.083454002</v>
      </c>
      <c r="I319" s="7">
        <v>313.083454002</v>
      </c>
      <c r="J319" s="7">
        <v>313.083454002</v>
      </c>
      <c r="K319" s="7">
        <v>313.083454002</v>
      </c>
      <c r="L319" s="7">
        <v>313.083454002</v>
      </c>
      <c r="M319" s="7">
        <v>313.083454002</v>
      </c>
      <c r="N319" s="7">
        <v>313.083454002</v>
      </c>
      <c r="O319" s="7">
        <v>313.083454002</v>
      </c>
      <c r="P319" s="7">
        <v>313.083454002</v>
      </c>
      <c r="Q319" s="7">
        <v>313.083454002</v>
      </c>
      <c r="R319" s="7">
        <v>313.083454002</v>
      </c>
      <c r="S319" s="7">
        <v>313.083454002</v>
      </c>
      <c r="T319" s="7">
        <v>313.083454002</v>
      </c>
      <c r="U319" s="7">
        <v>313.083454002</v>
      </c>
      <c r="V319" s="7">
        <v>313.083454002</v>
      </c>
    </row>
    <row r="320" spans="1:22" ht="12" customHeight="1">
      <c r="A320" s="30"/>
      <c r="B320" s="36" t="s">
        <v>293</v>
      </c>
      <c r="C320" s="7">
        <v>156.541727001</v>
      </c>
      <c r="D320" s="7">
        <v>156.541727001</v>
      </c>
      <c r="E320" s="7">
        <v>156.541727001</v>
      </c>
      <c r="F320" s="7">
        <v>156.541727001</v>
      </c>
      <c r="G320" s="7">
        <v>156.541727001</v>
      </c>
      <c r="H320" s="7">
        <v>156.541727001</v>
      </c>
      <c r="I320" s="7">
        <v>156.541727001</v>
      </c>
      <c r="J320" s="7">
        <v>156.541727001</v>
      </c>
      <c r="K320" s="7">
        <v>156.541727001</v>
      </c>
      <c r="L320" s="7">
        <v>156.541727001</v>
      </c>
      <c r="M320" s="7">
        <v>156.541727001</v>
      </c>
      <c r="N320" s="7">
        <v>156.541727001</v>
      </c>
      <c r="O320" s="7">
        <v>156.541727001</v>
      </c>
      <c r="P320" s="7">
        <v>156.541727001</v>
      </c>
      <c r="Q320" s="7">
        <v>156.541727001</v>
      </c>
      <c r="R320" s="7">
        <v>156.541727001</v>
      </c>
      <c r="S320" s="7">
        <v>156.541727001</v>
      </c>
      <c r="T320" s="7">
        <v>156.541727001</v>
      </c>
      <c r="U320" s="7">
        <v>156.541727001</v>
      </c>
      <c r="V320" s="7">
        <v>156.541727001</v>
      </c>
    </row>
    <row r="321" spans="1:22" ht="12" customHeight="1">
      <c r="A321" s="30"/>
      <c r="B321" s="36" t="s">
        <v>294</v>
      </c>
      <c r="C321" s="7">
        <v>0</v>
      </c>
      <c r="D321" s="7">
        <v>33.25</v>
      </c>
      <c r="E321" s="7">
        <v>64.599999999999994</v>
      </c>
      <c r="F321" s="7">
        <v>112.1</v>
      </c>
      <c r="G321" s="7">
        <v>140.6</v>
      </c>
      <c r="H321" s="7">
        <v>140.6</v>
      </c>
      <c r="I321" s="7">
        <v>140.6</v>
      </c>
      <c r="J321" s="7">
        <v>140.6</v>
      </c>
      <c r="K321" s="7">
        <v>140.6</v>
      </c>
      <c r="L321" s="7">
        <v>140.6</v>
      </c>
      <c r="M321" s="7">
        <v>140.6</v>
      </c>
      <c r="N321" s="7">
        <v>140.6</v>
      </c>
      <c r="O321" s="7">
        <v>140.6</v>
      </c>
      <c r="P321" s="7">
        <v>140.6</v>
      </c>
      <c r="Q321" s="7">
        <v>140.6</v>
      </c>
      <c r="R321" s="7">
        <v>140.6</v>
      </c>
      <c r="S321" s="7">
        <v>140.6</v>
      </c>
      <c r="T321" s="7">
        <v>140.6</v>
      </c>
      <c r="U321" s="7">
        <v>140.6</v>
      </c>
      <c r="V321" s="7">
        <v>140.6</v>
      </c>
    </row>
    <row r="322" spans="1:22" ht="12" customHeight="1">
      <c r="A322" s="30"/>
      <c r="B322" s="36" t="s">
        <v>295</v>
      </c>
      <c r="C322" s="7">
        <v>88.82</v>
      </c>
      <c r="D322" s="7">
        <v>88.82</v>
      </c>
      <c r="E322" s="7">
        <v>88.82</v>
      </c>
      <c r="F322" s="7">
        <v>88.82</v>
      </c>
      <c r="G322" s="7">
        <v>88.82</v>
      </c>
      <c r="H322" s="7">
        <v>88.82</v>
      </c>
      <c r="I322" s="7">
        <v>88.82</v>
      </c>
      <c r="J322" s="7">
        <v>88.82</v>
      </c>
      <c r="K322" s="7">
        <v>88.82</v>
      </c>
      <c r="L322" s="7">
        <v>88.82</v>
      </c>
      <c r="M322" s="7">
        <v>88.82</v>
      </c>
      <c r="N322" s="7">
        <v>88.82</v>
      </c>
      <c r="O322" s="7">
        <v>88.82</v>
      </c>
      <c r="P322" s="7">
        <v>88.82</v>
      </c>
      <c r="Q322" s="7">
        <v>88.82</v>
      </c>
      <c r="R322" s="7">
        <v>88.82</v>
      </c>
      <c r="S322" s="7">
        <v>88.82</v>
      </c>
      <c r="T322" s="7">
        <v>88.82</v>
      </c>
      <c r="U322" s="7">
        <v>88.82</v>
      </c>
      <c r="V322" s="7">
        <v>88.82</v>
      </c>
    </row>
    <row r="323" spans="1:22" ht="12" customHeight="1">
      <c r="A323" s="30"/>
      <c r="B323" s="36" t="s">
        <v>296</v>
      </c>
      <c r="C323" s="7">
        <v>29.404479374347726</v>
      </c>
      <c r="D323" s="7">
        <v>29.916918819608139</v>
      </c>
      <c r="E323" s="7">
        <v>29.620578248034555</v>
      </c>
      <c r="F323" s="7">
        <v>29.646110202546595</v>
      </c>
      <c r="G323" s="7">
        <v>29.212356555018658</v>
      </c>
      <c r="H323" s="7">
        <v>12.886272868984621</v>
      </c>
      <c r="I323" s="7">
        <v>13.307199820878708</v>
      </c>
      <c r="J323" s="7">
        <v>13.178084478759121</v>
      </c>
      <c r="K323" s="7">
        <v>12.863611973625305</v>
      </c>
      <c r="L323" s="7">
        <v>12.863611973625305</v>
      </c>
      <c r="M323" s="7">
        <v>12.863611973625305</v>
      </c>
      <c r="N323" s="7">
        <v>12.863611973625305</v>
      </c>
      <c r="O323" s="7">
        <v>12.863611973625305</v>
      </c>
      <c r="P323" s="7">
        <v>12.863611973625305</v>
      </c>
      <c r="Q323" s="7">
        <v>12.863611973625305</v>
      </c>
      <c r="R323" s="7">
        <v>12.863611973625305</v>
      </c>
      <c r="S323" s="7">
        <v>12.863611973625305</v>
      </c>
      <c r="T323" s="7">
        <v>12.863611973625305</v>
      </c>
      <c r="U323" s="7">
        <v>12.863611973625305</v>
      </c>
      <c r="V323" s="7">
        <v>12.863611973625305</v>
      </c>
    </row>
    <row r="324" spans="1:22" ht="12" customHeight="1">
      <c r="A324" s="30"/>
      <c r="B324" s="36" t="s">
        <v>297</v>
      </c>
      <c r="C324" s="7">
        <v>185.57695493606246</v>
      </c>
      <c r="D324" s="7">
        <v>188.40476378906658</v>
      </c>
      <c r="E324" s="7">
        <v>186.50356148695772</v>
      </c>
      <c r="F324" s="7">
        <v>186.74757123593227</v>
      </c>
      <c r="G324" s="7">
        <v>183.94294310195704</v>
      </c>
      <c r="H324" s="7">
        <v>77.701853368040986</v>
      </c>
      <c r="I324" s="7">
        <v>80.516672688591512</v>
      </c>
      <c r="J324" s="7">
        <v>79.845744871770478</v>
      </c>
      <c r="K324" s="7">
        <v>76.694003808847128</v>
      </c>
      <c r="L324" s="7">
        <v>76.694003808847128</v>
      </c>
      <c r="M324" s="7">
        <v>76.694003808847128</v>
      </c>
      <c r="N324" s="7">
        <v>76.694003808847128</v>
      </c>
      <c r="O324" s="7">
        <v>76.694003808847128</v>
      </c>
      <c r="P324" s="7">
        <v>76.694003808847128</v>
      </c>
      <c r="Q324" s="7">
        <v>76.694003808847128</v>
      </c>
      <c r="R324" s="7">
        <v>76.694003808847128</v>
      </c>
      <c r="S324" s="7">
        <v>76.694003808847128</v>
      </c>
      <c r="T324" s="7">
        <v>76.694003808847128</v>
      </c>
      <c r="U324" s="7">
        <v>76.694003808847128</v>
      </c>
      <c r="V324" s="7">
        <v>76.694003808847128</v>
      </c>
    </row>
    <row r="325" spans="1:22" ht="12" customHeight="1">
      <c r="A325" s="30"/>
      <c r="B325" s="36" t="s">
        <v>298</v>
      </c>
      <c r="C325" s="7">
        <v>12.95</v>
      </c>
      <c r="D325" s="7">
        <v>12.95</v>
      </c>
      <c r="E325" s="7">
        <v>12.95</v>
      </c>
      <c r="F325" s="7">
        <v>12.95</v>
      </c>
      <c r="G325" s="7">
        <v>12.95</v>
      </c>
      <c r="H325" s="7">
        <v>12.95</v>
      </c>
      <c r="I325" s="7">
        <v>12.95</v>
      </c>
      <c r="J325" s="7">
        <v>12.95</v>
      </c>
      <c r="K325" s="7">
        <v>12.95</v>
      </c>
      <c r="L325" s="7">
        <v>12.95</v>
      </c>
      <c r="M325" s="7">
        <v>12.95</v>
      </c>
      <c r="N325" s="7">
        <v>12.95</v>
      </c>
      <c r="O325" s="7">
        <v>12.95</v>
      </c>
      <c r="P325" s="7">
        <v>12.95</v>
      </c>
      <c r="Q325" s="7">
        <v>12.95</v>
      </c>
      <c r="R325" s="7">
        <v>12.95</v>
      </c>
      <c r="S325" s="7">
        <v>12.95</v>
      </c>
      <c r="T325" s="7">
        <v>12.95</v>
      </c>
      <c r="U325" s="7">
        <v>12.95</v>
      </c>
      <c r="V325" s="7">
        <v>12.95</v>
      </c>
    </row>
    <row r="326" spans="1:22" ht="16.5" thickBot="1">
      <c r="C326" s="7"/>
      <c r="D326" s="7"/>
      <c r="E326" s="7"/>
      <c r="F326" s="7"/>
      <c r="G326" s="7"/>
      <c r="H326" s="7"/>
      <c r="I326" s="7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</row>
    <row r="327" spans="1:22" ht="16.5" thickBot="1">
      <c r="A327" s="24" t="s">
        <v>25</v>
      </c>
      <c r="B327" s="25"/>
      <c r="C327" s="26">
        <f t="shared" ref="C327:V327" si="19">SUM(C328:C330)</f>
        <v>0</v>
      </c>
      <c r="D327" s="26">
        <f t="shared" si="19"/>
        <v>0</v>
      </c>
      <c r="E327" s="26">
        <f t="shared" si="19"/>
        <v>0</v>
      </c>
      <c r="F327" s="26">
        <f t="shared" si="19"/>
        <v>330</v>
      </c>
      <c r="G327" s="26">
        <f t="shared" si="19"/>
        <v>330</v>
      </c>
      <c r="H327" s="26">
        <f t="shared" si="19"/>
        <v>330</v>
      </c>
      <c r="I327" s="26">
        <f t="shared" si="19"/>
        <v>330</v>
      </c>
      <c r="J327" s="26">
        <f t="shared" si="19"/>
        <v>330</v>
      </c>
      <c r="K327" s="26">
        <f t="shared" si="19"/>
        <v>330</v>
      </c>
      <c r="L327" s="26">
        <f t="shared" si="19"/>
        <v>330</v>
      </c>
      <c r="M327" s="26">
        <f t="shared" si="19"/>
        <v>330</v>
      </c>
      <c r="N327" s="26">
        <f t="shared" si="19"/>
        <v>330</v>
      </c>
      <c r="O327" s="26">
        <f t="shared" si="19"/>
        <v>330</v>
      </c>
      <c r="P327" s="26">
        <f t="shared" si="19"/>
        <v>330</v>
      </c>
      <c r="Q327" s="26">
        <f t="shared" si="19"/>
        <v>330</v>
      </c>
      <c r="R327" s="26">
        <f t="shared" si="19"/>
        <v>330</v>
      </c>
      <c r="S327" s="26">
        <f t="shared" si="19"/>
        <v>330</v>
      </c>
      <c r="T327" s="26">
        <f t="shared" si="19"/>
        <v>330</v>
      </c>
      <c r="U327" s="26">
        <f t="shared" si="19"/>
        <v>330</v>
      </c>
      <c r="V327" s="26">
        <f t="shared" si="19"/>
        <v>330</v>
      </c>
    </row>
    <row r="328" spans="1:22" ht="15">
      <c r="A328" s="30"/>
      <c r="B328" s="31" t="s">
        <v>299</v>
      </c>
      <c r="C328" s="7">
        <v>0</v>
      </c>
      <c r="D328" s="7">
        <v>0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</row>
    <row r="329" spans="1:22" ht="15">
      <c r="A329" s="30"/>
      <c r="B329" s="31" t="s">
        <v>300</v>
      </c>
      <c r="C329" s="7">
        <v>0</v>
      </c>
      <c r="D329" s="7">
        <v>0</v>
      </c>
      <c r="E329" s="7">
        <v>0</v>
      </c>
      <c r="F329" s="7">
        <v>265</v>
      </c>
      <c r="G329" s="7">
        <v>265</v>
      </c>
      <c r="H329" s="7">
        <v>265</v>
      </c>
      <c r="I329" s="7">
        <v>265</v>
      </c>
      <c r="J329" s="7">
        <v>265</v>
      </c>
      <c r="K329" s="7">
        <v>265</v>
      </c>
      <c r="L329" s="7">
        <v>265</v>
      </c>
      <c r="M329" s="7">
        <v>265</v>
      </c>
      <c r="N329" s="7">
        <v>265</v>
      </c>
      <c r="O329" s="7">
        <v>265</v>
      </c>
      <c r="P329" s="7">
        <v>265</v>
      </c>
      <c r="Q329" s="7">
        <v>265</v>
      </c>
      <c r="R329" s="7">
        <v>265</v>
      </c>
      <c r="S329" s="7">
        <v>265</v>
      </c>
      <c r="T329" s="7">
        <v>265</v>
      </c>
      <c r="U329" s="7">
        <v>265</v>
      </c>
      <c r="V329" s="7">
        <v>265</v>
      </c>
    </row>
    <row r="330" spans="1:22" ht="15">
      <c r="A330" s="30"/>
      <c r="B330" s="31" t="s">
        <v>301</v>
      </c>
      <c r="C330" s="7">
        <v>0</v>
      </c>
      <c r="D330" s="7">
        <v>0</v>
      </c>
      <c r="E330" s="7">
        <v>0</v>
      </c>
      <c r="F330" s="7">
        <v>65</v>
      </c>
      <c r="G330" s="7">
        <v>65</v>
      </c>
      <c r="H330" s="7">
        <v>65</v>
      </c>
      <c r="I330" s="7">
        <v>65</v>
      </c>
      <c r="J330" s="7">
        <v>65</v>
      </c>
      <c r="K330" s="7">
        <v>65</v>
      </c>
      <c r="L330" s="7">
        <v>65</v>
      </c>
      <c r="M330" s="7">
        <v>65</v>
      </c>
      <c r="N330" s="7">
        <v>65</v>
      </c>
      <c r="O330" s="7">
        <v>65</v>
      </c>
      <c r="P330" s="7">
        <v>65</v>
      </c>
      <c r="Q330" s="7">
        <v>65</v>
      </c>
      <c r="R330" s="7">
        <v>65</v>
      </c>
      <c r="S330" s="7">
        <v>65</v>
      </c>
      <c r="T330" s="7">
        <v>65</v>
      </c>
      <c r="U330" s="7">
        <v>65</v>
      </c>
      <c r="V330" s="7">
        <v>65</v>
      </c>
    </row>
  </sheetData>
  <mergeCells count="2">
    <mergeCell ref="A2:V2"/>
    <mergeCell ref="A26:V26"/>
  </mergeCells>
  <printOptions horizontalCentered="1"/>
  <pageMargins left="0.5" right="0.5" top="1" bottom="1" header="0.5" footer="0.5"/>
  <pageSetup scale="43" fitToHeight="4" orientation="landscape" r:id="rId1"/>
  <headerFooter alignWithMargins="0">
    <oddHeader>&amp;L&amp;F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Winter</vt:lpstr>
      <vt:lpstr>Summer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2023-10-26T16:04:58Z</dcterms:created>
  <dcterms:modified xsi:type="dcterms:W3CDTF">2023-10-26T16:06:42Z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