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66925"/>
  <xr:revisionPtr revIDLastSave="0" documentId="13_ncr:1_{BBBA0B10-543F-493C-A77D-7A97D0DB2573}" xr6:coauthVersionLast="47" xr6:coauthVersionMax="47" xr10:uidLastSave="{00000000-0000-0000-0000-000000000000}"/>
  <bookViews>
    <workbookView xWindow="28680" yWindow="-120" windowWidth="29040" windowHeight="15840" tabRatio="921" xr2:uid="{37A34E1B-38C9-4FF6-890A-45F7DF28EB20}"/>
  </bookViews>
  <sheets>
    <sheet name="Listing" sheetId="18" r:id="rId1"/>
    <sheet name="Lease, Maint, &amp; Taxes" sheetId="28" r:id="rId2"/>
    <sheet name="0120" sheetId="1" r:id="rId3"/>
    <sheet name="0220" sheetId="29" r:id="rId4"/>
    <sheet name="0320" sheetId="30" r:id="rId5"/>
    <sheet name="0420" sheetId="31" r:id="rId6"/>
    <sheet name="0520" sheetId="32" r:id="rId7"/>
    <sheet name="0620" sheetId="33" r:id="rId8"/>
    <sheet name="0720" sheetId="34" r:id="rId9"/>
    <sheet name="0820" sheetId="35" r:id="rId10"/>
    <sheet name="0920" sheetId="36" r:id="rId11"/>
    <sheet name="1020" sheetId="37" r:id="rId12"/>
    <sheet name="1120" sheetId="38" r:id="rId13"/>
    <sheet name="1220" sheetId="39" r:id="rId14"/>
    <sheet name="0121" sheetId="40" r:id="rId15"/>
    <sheet name="0221" sheetId="41" r:id="rId16"/>
    <sheet name="0321" sheetId="42" r:id="rId17"/>
    <sheet name="0421" sheetId="43" r:id="rId18"/>
    <sheet name="0521" sheetId="44" r:id="rId19"/>
    <sheet name="0621" sheetId="45" r:id="rId20"/>
    <sheet name="0721" sheetId="46" r:id="rId21"/>
    <sheet name="0821" sheetId="47" r:id="rId22"/>
    <sheet name="0921" sheetId="48" r:id="rId23"/>
    <sheet name="1021" sheetId="49" r:id="rId24"/>
    <sheet name="1121" sheetId="50" r:id="rId25"/>
    <sheet name="1221" sheetId="51" r:id="rId26"/>
    <sheet name="0122" sheetId="52" r:id="rId27"/>
    <sheet name="0222" sheetId="53" r:id="rId28"/>
    <sheet name="0322" sheetId="54" r:id="rId29"/>
    <sheet name="0422" sheetId="55" r:id="rId30"/>
    <sheet name="0522" sheetId="56" r:id="rId31"/>
    <sheet name="0622" sheetId="57" r:id="rId32"/>
    <sheet name="0722" sheetId="58" r:id="rId33"/>
    <sheet name="0822" sheetId="59" r:id="rId34"/>
    <sheet name="0922" sheetId="60" r:id="rId35"/>
    <sheet name="1022" sheetId="61" r:id="rId36"/>
    <sheet name="1122" sheetId="62" r:id="rId37"/>
    <sheet name="1222" sheetId="63" r:id="rId38"/>
  </sheets>
  <externalReferences>
    <externalReference r:id="rId39"/>
    <externalReference r:id="rId40"/>
  </externalReferences>
  <definedNames>
    <definedName name="_xlnm._FilterDatabase" localSheetId="0" hidden="1">Listing!$A$4:$H$43</definedName>
    <definedName name="LEASE_COST" localSheetId="2">'[1]Lease&amp;Maint'!#REF!</definedName>
    <definedName name="LEASE_COST" localSheetId="14">'[1]Lease&amp;Maint'!#REF!</definedName>
    <definedName name="LEASE_COST" localSheetId="26">'[1]Lease&amp;Maint'!#REF!</definedName>
    <definedName name="LEASE_COST" localSheetId="3">'[1]Lease&amp;Maint'!#REF!</definedName>
    <definedName name="LEASE_COST" localSheetId="15">'[1]Lease&amp;Maint'!#REF!</definedName>
    <definedName name="LEASE_COST" localSheetId="27">'[1]Lease&amp;Maint'!#REF!</definedName>
    <definedName name="LEASE_COST" localSheetId="4">'[1]Lease&amp;Maint'!#REF!</definedName>
    <definedName name="LEASE_COST" localSheetId="16">'[1]Lease&amp;Maint'!#REF!</definedName>
    <definedName name="LEASE_COST" localSheetId="28">'[1]Lease&amp;Maint'!#REF!</definedName>
    <definedName name="LEASE_COST" localSheetId="5">'[1]Lease&amp;Maint'!#REF!</definedName>
    <definedName name="LEASE_COST" localSheetId="17">'[1]Lease&amp;Maint'!#REF!</definedName>
    <definedName name="LEASE_COST" localSheetId="29">'[1]Lease&amp;Maint'!#REF!</definedName>
    <definedName name="LEASE_COST" localSheetId="6">'[1]Lease&amp;Maint'!#REF!</definedName>
    <definedName name="LEASE_COST" localSheetId="18">'[1]Lease&amp;Maint'!#REF!</definedName>
    <definedName name="LEASE_COST" localSheetId="30">'[1]Lease&amp;Maint'!#REF!</definedName>
    <definedName name="LEASE_COST" localSheetId="7">'[1]Lease&amp;Maint'!#REF!</definedName>
    <definedName name="LEASE_COST" localSheetId="19">'[1]Lease&amp;Maint'!#REF!</definedName>
    <definedName name="LEASE_COST" localSheetId="31">'[1]Lease&amp;Maint'!#REF!</definedName>
    <definedName name="LEASE_COST" localSheetId="8">'[1]Lease&amp;Maint'!#REF!</definedName>
    <definedName name="LEASE_COST" localSheetId="20">'[1]Lease&amp;Maint'!#REF!</definedName>
    <definedName name="LEASE_COST" localSheetId="32">'[1]Lease&amp;Maint'!#REF!</definedName>
    <definedName name="LEASE_COST" localSheetId="9">'[1]Lease&amp;Maint'!#REF!</definedName>
    <definedName name="LEASE_COST" localSheetId="21">'[1]Lease&amp;Maint'!#REF!</definedName>
    <definedName name="LEASE_COST" localSheetId="33">'[1]Lease&amp;Maint'!#REF!</definedName>
    <definedName name="LEASE_COST" localSheetId="10">'[1]Lease&amp;Maint'!#REF!</definedName>
    <definedName name="LEASE_COST" localSheetId="22">'[1]Lease&amp;Maint'!#REF!</definedName>
    <definedName name="LEASE_COST" localSheetId="34">'[1]Lease&amp;Maint'!#REF!</definedName>
    <definedName name="LEASE_COST" localSheetId="11">'[1]Lease&amp;Maint'!#REF!</definedName>
    <definedName name="LEASE_COST" localSheetId="23">'[1]Lease&amp;Maint'!#REF!</definedName>
    <definedName name="LEASE_COST" localSheetId="35">'[1]Lease&amp;Maint'!#REF!</definedName>
    <definedName name="LEASE_COST" localSheetId="12">'[1]Lease&amp;Maint'!#REF!</definedName>
    <definedName name="LEASE_COST" localSheetId="24">'[1]Lease&amp;Maint'!#REF!</definedName>
    <definedName name="LEASE_COST" localSheetId="36">'[1]Lease&amp;Maint'!#REF!</definedName>
    <definedName name="LEASE_COST" localSheetId="13">'[1]Lease&amp;Maint'!#REF!</definedName>
    <definedName name="LEASE_COST" localSheetId="25">'[1]Lease&amp;Maint'!#REF!</definedName>
    <definedName name="LEASE_COST" localSheetId="37">'[1]Lease&amp;Maint'!#REF!</definedName>
    <definedName name="LEASE_COST" localSheetId="1">'Lease, Maint, &amp; Taxes'!#REF!</definedName>
    <definedName name="LEASE_COST" localSheetId="0">#REF!</definedName>
    <definedName name="LEASE_COST">#REF!</definedName>
    <definedName name="MAINT_COST" localSheetId="2">'[1]Lease&amp;Maint'!#REF!</definedName>
    <definedName name="MAINT_COST" localSheetId="14">'[1]Lease&amp;Maint'!#REF!</definedName>
    <definedName name="MAINT_COST" localSheetId="26">'[1]Lease&amp;Maint'!#REF!</definedName>
    <definedName name="MAINT_COST" localSheetId="3">'[1]Lease&amp;Maint'!#REF!</definedName>
    <definedName name="MAINT_COST" localSheetId="15">'[1]Lease&amp;Maint'!#REF!</definedName>
    <definedName name="MAINT_COST" localSheetId="27">'[1]Lease&amp;Maint'!#REF!</definedName>
    <definedName name="MAINT_COST" localSheetId="4">'[1]Lease&amp;Maint'!#REF!</definedName>
    <definedName name="MAINT_COST" localSheetId="16">'[1]Lease&amp;Maint'!#REF!</definedName>
    <definedName name="MAINT_COST" localSheetId="28">'[1]Lease&amp;Maint'!#REF!</definedName>
    <definedName name="MAINT_COST" localSheetId="5">'[1]Lease&amp;Maint'!#REF!</definedName>
    <definedName name="MAINT_COST" localSheetId="17">'[1]Lease&amp;Maint'!#REF!</definedName>
    <definedName name="MAINT_COST" localSheetId="29">'[1]Lease&amp;Maint'!#REF!</definedName>
    <definedName name="MAINT_COST" localSheetId="6">'[1]Lease&amp;Maint'!#REF!</definedName>
    <definedName name="MAINT_COST" localSheetId="18">'[1]Lease&amp;Maint'!#REF!</definedName>
    <definedName name="MAINT_COST" localSheetId="30">'[1]Lease&amp;Maint'!#REF!</definedName>
    <definedName name="MAINT_COST" localSheetId="7">'[1]Lease&amp;Maint'!#REF!</definedName>
    <definedName name="MAINT_COST" localSheetId="19">'[1]Lease&amp;Maint'!#REF!</definedName>
    <definedName name="MAINT_COST" localSheetId="31">'[1]Lease&amp;Maint'!#REF!</definedName>
    <definedName name="MAINT_COST" localSheetId="8">'[1]Lease&amp;Maint'!#REF!</definedName>
    <definedName name="MAINT_COST" localSheetId="20">'[1]Lease&amp;Maint'!#REF!</definedName>
    <definedName name="MAINT_COST" localSheetId="32">'[1]Lease&amp;Maint'!#REF!</definedName>
    <definedName name="MAINT_COST" localSheetId="9">'[1]Lease&amp;Maint'!#REF!</definedName>
    <definedName name="MAINT_COST" localSheetId="21">'[1]Lease&amp;Maint'!#REF!</definedName>
    <definedName name="MAINT_COST" localSheetId="33">'[1]Lease&amp;Maint'!#REF!</definedName>
    <definedName name="MAINT_COST" localSheetId="10">'[1]Lease&amp;Maint'!#REF!</definedName>
    <definedName name="MAINT_COST" localSheetId="22">'[1]Lease&amp;Maint'!#REF!</definedName>
    <definedName name="MAINT_COST" localSheetId="34">'[1]Lease&amp;Maint'!#REF!</definedName>
    <definedName name="MAINT_COST" localSheetId="11">'[1]Lease&amp;Maint'!#REF!</definedName>
    <definedName name="MAINT_COST" localSheetId="23">'[1]Lease&amp;Maint'!#REF!</definedName>
    <definedName name="MAINT_COST" localSheetId="35">'[1]Lease&amp;Maint'!#REF!</definedName>
    <definedName name="MAINT_COST" localSheetId="12">'[1]Lease&amp;Maint'!#REF!</definedName>
    <definedName name="MAINT_COST" localSheetId="24">'[1]Lease&amp;Maint'!#REF!</definedName>
    <definedName name="MAINT_COST" localSheetId="36">'[1]Lease&amp;Maint'!#REF!</definedName>
    <definedName name="MAINT_COST" localSheetId="13">'[1]Lease&amp;Maint'!#REF!</definedName>
    <definedName name="MAINT_COST" localSheetId="25">'[1]Lease&amp;Maint'!#REF!</definedName>
    <definedName name="MAINT_COST" localSheetId="37">'[1]Lease&amp;Maint'!#REF!</definedName>
    <definedName name="MAINT_COST" localSheetId="1">'Lease, Maint, &amp; Taxes'!#REF!</definedName>
    <definedName name="MAINT_COST" localSheetId="0">#REF!</definedName>
    <definedName name="MAINT_COST">#REF!</definedName>
    <definedName name="marginal" localSheetId="2">'[1]Lease&amp;Maint'!#REF!</definedName>
    <definedName name="marginal" localSheetId="14">'[1]Lease&amp;Maint'!#REF!</definedName>
    <definedName name="marginal" localSheetId="26">'[1]Lease&amp;Maint'!#REF!</definedName>
    <definedName name="marginal" localSheetId="3">'[1]Lease&amp;Maint'!#REF!</definedName>
    <definedName name="marginal" localSheetId="15">'[1]Lease&amp;Maint'!#REF!</definedName>
    <definedName name="marginal" localSheetId="27">'[1]Lease&amp;Maint'!#REF!</definedName>
    <definedName name="marginal" localSheetId="4">'[1]Lease&amp;Maint'!#REF!</definedName>
    <definedName name="marginal" localSheetId="16">'[1]Lease&amp;Maint'!#REF!</definedName>
    <definedName name="marginal" localSheetId="28">'[1]Lease&amp;Maint'!#REF!</definedName>
    <definedName name="marginal" localSheetId="5">'[1]Lease&amp;Maint'!#REF!</definedName>
    <definedName name="marginal" localSheetId="17">'[1]Lease&amp;Maint'!#REF!</definedName>
    <definedName name="marginal" localSheetId="29">'[1]Lease&amp;Maint'!#REF!</definedName>
    <definedName name="marginal" localSheetId="6">'[1]Lease&amp;Maint'!#REF!</definedName>
    <definedName name="marginal" localSheetId="18">'[1]Lease&amp;Maint'!#REF!</definedName>
    <definedName name="marginal" localSheetId="30">'[1]Lease&amp;Maint'!#REF!</definedName>
    <definedName name="marginal" localSheetId="7">'[1]Lease&amp;Maint'!#REF!</definedName>
    <definedName name="marginal" localSheetId="19">'[1]Lease&amp;Maint'!#REF!</definedName>
    <definedName name="marginal" localSheetId="31">'[1]Lease&amp;Maint'!#REF!</definedName>
    <definedName name="marginal" localSheetId="8">'[1]Lease&amp;Maint'!#REF!</definedName>
    <definedName name="marginal" localSheetId="20">'[1]Lease&amp;Maint'!#REF!</definedName>
    <definedName name="marginal" localSheetId="32">'[1]Lease&amp;Maint'!#REF!</definedName>
    <definedName name="marginal" localSheetId="9">'[1]Lease&amp;Maint'!#REF!</definedName>
    <definedName name="marginal" localSheetId="21">'[1]Lease&amp;Maint'!#REF!</definedName>
    <definedName name="marginal" localSheetId="33">'[1]Lease&amp;Maint'!#REF!</definedName>
    <definedName name="marginal" localSheetId="10">'[1]Lease&amp;Maint'!#REF!</definedName>
    <definedName name="marginal" localSheetId="22">'[1]Lease&amp;Maint'!#REF!</definedName>
    <definedName name="marginal" localSheetId="34">'[1]Lease&amp;Maint'!#REF!</definedName>
    <definedName name="marginal" localSheetId="11">'[1]Lease&amp;Maint'!#REF!</definedName>
    <definedName name="marginal" localSheetId="23">'[1]Lease&amp;Maint'!#REF!</definedName>
    <definedName name="marginal" localSheetId="35">'[1]Lease&amp;Maint'!#REF!</definedName>
    <definedName name="marginal" localSheetId="12">'[1]Lease&amp;Maint'!#REF!</definedName>
    <definedName name="marginal" localSheetId="24">'[1]Lease&amp;Maint'!#REF!</definedName>
    <definedName name="marginal" localSheetId="36">'[1]Lease&amp;Maint'!#REF!</definedName>
    <definedName name="marginal" localSheetId="13">'[1]Lease&amp;Maint'!#REF!</definedName>
    <definedName name="marginal" localSheetId="25">'[1]Lease&amp;Maint'!#REF!</definedName>
    <definedName name="marginal" localSheetId="37">'[1]Lease&amp;Maint'!#REF!</definedName>
    <definedName name="marginal" localSheetId="1">'Lease, Maint, &amp; Taxes'!#REF!</definedName>
    <definedName name="marginal" localSheetId="0">#REF!</definedName>
    <definedName name="marginal">#REF!</definedName>
    <definedName name="_xlnm.Print_Area" localSheetId="2">'0120'!$A$1:$F$21</definedName>
    <definedName name="_xlnm.Print_Area" localSheetId="14">'0121'!$A$1:$F$21</definedName>
    <definedName name="_xlnm.Print_Area" localSheetId="26">'0122'!$A$1:$F$22</definedName>
    <definedName name="_xlnm.Print_Area" localSheetId="3">'0220'!$A$1:$F$21</definedName>
    <definedName name="_xlnm.Print_Area" localSheetId="15">'0221'!$A$1:$F$21</definedName>
    <definedName name="_xlnm.Print_Area" localSheetId="4">'0320'!$A$1:$F$21</definedName>
    <definedName name="_xlnm.Print_Area" localSheetId="5">'0420'!$A$1:$F$21</definedName>
    <definedName name="_xlnm.Print_Area" localSheetId="17">'0421'!$A$1:$F$22</definedName>
    <definedName name="_xlnm.Print_Area" localSheetId="6">'0520'!$A$1:$F$21</definedName>
    <definedName name="_xlnm.Print_Area" localSheetId="18">'0521'!$A$1:$F$22</definedName>
    <definedName name="_xlnm.Print_Area" localSheetId="7">'0620'!$A$1:$F$21</definedName>
    <definedName name="_xlnm.Print_Area" localSheetId="19">'0621'!$A$1:$F$22</definedName>
    <definedName name="_xlnm.Print_Area" localSheetId="8">'0720'!$A$1:$F$21</definedName>
    <definedName name="_xlnm.Print_Area" localSheetId="20">'0721'!$A$1:$F$22</definedName>
    <definedName name="_xlnm.Print_Area" localSheetId="9">'0820'!$A$1:$F$21</definedName>
    <definedName name="_xlnm.Print_Area" localSheetId="21">'0821'!$A$1:$F$22</definedName>
    <definedName name="_xlnm.Print_Area" localSheetId="10">'0920'!$A$1:$F$21</definedName>
    <definedName name="_xlnm.Print_Area" localSheetId="22">'0921'!$A$1:$F$22</definedName>
    <definedName name="_xlnm.Print_Area" localSheetId="11">'1020'!$A$1:$F$21</definedName>
    <definedName name="_xlnm.Print_Area" localSheetId="23">'1021'!$A$1:$F$22</definedName>
    <definedName name="_xlnm.Print_Area" localSheetId="12">'1120'!$A$1:$F$21</definedName>
    <definedName name="_xlnm.Print_Area" localSheetId="24">'1121'!$A$1:$F$22</definedName>
    <definedName name="_xlnm.Print_Area" localSheetId="13">'1220'!$A$1:$F$21</definedName>
    <definedName name="_xlnm.Print_Area" localSheetId="1">'Lease, Maint, &amp; Taxes'!$A$1:$V$11</definedName>
    <definedName name="_xlnm.Print_Area" localSheetId="0">Listing!$A$1:$G$37</definedName>
    <definedName name="system" localSheetId="2">'[1]Lease&amp;Maint'!#REF!</definedName>
    <definedName name="system" localSheetId="14">'[1]Lease&amp;Maint'!#REF!</definedName>
    <definedName name="system" localSheetId="26">'[1]Lease&amp;Maint'!#REF!</definedName>
    <definedName name="system" localSheetId="3">'[1]Lease&amp;Maint'!#REF!</definedName>
    <definedName name="system" localSheetId="15">'[1]Lease&amp;Maint'!#REF!</definedName>
    <definedName name="system" localSheetId="27">'[1]Lease&amp;Maint'!#REF!</definedName>
    <definedName name="system" localSheetId="4">'[1]Lease&amp;Maint'!#REF!</definedName>
    <definedName name="system" localSheetId="16">'[1]Lease&amp;Maint'!#REF!</definedName>
    <definedName name="system" localSheetId="28">'[1]Lease&amp;Maint'!#REF!</definedName>
    <definedName name="system" localSheetId="5">'[1]Lease&amp;Maint'!#REF!</definedName>
    <definedName name="system" localSheetId="17">'[1]Lease&amp;Maint'!#REF!</definedName>
    <definedName name="system" localSheetId="29">'[1]Lease&amp;Maint'!#REF!</definedName>
    <definedName name="system" localSheetId="6">'[1]Lease&amp;Maint'!#REF!</definedName>
    <definedName name="system" localSheetId="18">'[1]Lease&amp;Maint'!#REF!</definedName>
    <definedName name="system" localSheetId="30">'[1]Lease&amp;Maint'!#REF!</definedName>
    <definedName name="system" localSheetId="7">'[1]Lease&amp;Maint'!#REF!</definedName>
    <definedName name="system" localSheetId="19">'[1]Lease&amp;Maint'!#REF!</definedName>
    <definedName name="system" localSheetId="31">'[1]Lease&amp;Maint'!#REF!</definedName>
    <definedName name="system" localSheetId="8">'[1]Lease&amp;Maint'!#REF!</definedName>
    <definedName name="system" localSheetId="20">'[1]Lease&amp;Maint'!#REF!</definedName>
    <definedName name="system" localSheetId="32">'[1]Lease&amp;Maint'!#REF!</definedName>
    <definedName name="system" localSheetId="9">'[1]Lease&amp;Maint'!#REF!</definedName>
    <definedName name="system" localSheetId="21">'[1]Lease&amp;Maint'!#REF!</definedName>
    <definedName name="system" localSheetId="33">'[1]Lease&amp;Maint'!#REF!</definedName>
    <definedName name="system" localSheetId="10">'[1]Lease&amp;Maint'!#REF!</definedName>
    <definedName name="system" localSheetId="22">'[1]Lease&amp;Maint'!#REF!</definedName>
    <definedName name="system" localSheetId="34">'[1]Lease&amp;Maint'!#REF!</definedName>
    <definedName name="system" localSheetId="11">'[1]Lease&amp;Maint'!#REF!</definedName>
    <definedName name="system" localSheetId="23">'[1]Lease&amp;Maint'!#REF!</definedName>
    <definedName name="system" localSheetId="35">'[1]Lease&amp;Maint'!#REF!</definedName>
    <definedName name="system" localSheetId="12">'[1]Lease&amp;Maint'!#REF!</definedName>
    <definedName name="system" localSheetId="24">'[1]Lease&amp;Maint'!#REF!</definedName>
    <definedName name="system" localSheetId="36">'[1]Lease&amp;Maint'!#REF!</definedName>
    <definedName name="system" localSheetId="13">'[1]Lease&amp;Maint'!#REF!</definedName>
    <definedName name="system" localSheetId="25">'[1]Lease&amp;Maint'!#REF!</definedName>
    <definedName name="system" localSheetId="37">'[1]Lease&amp;Maint'!#REF!</definedName>
    <definedName name="system" localSheetId="1">'Lease, Maint, &amp; Taxes'!#REF!</definedName>
    <definedName name="system" localSheetId="0">#REF!</definedName>
    <definedName name="system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" i="28" l="1"/>
  <c r="F8" i="28"/>
  <c r="E8" i="28"/>
  <c r="D8" i="28"/>
  <c r="C8" i="28"/>
  <c r="B8" i="28"/>
</calcChain>
</file>

<file path=xl/sharedStrings.xml><?xml version="1.0" encoding="utf-8"?>
<sst xmlns="http://schemas.openxmlformats.org/spreadsheetml/2006/main" count="1446" uniqueCount="94">
  <si>
    <t>Historical Railcar Leases</t>
  </si>
  <si>
    <t>For the period January 2020 through December 2022</t>
  </si>
  <si>
    <t>Lessor</t>
  </si>
  <si>
    <t>Lease
Begin
Date</t>
  </si>
  <si>
    <t>Lease Expiration Date</t>
  </si>
  <si>
    <t>Car Type</t>
  </si>
  <si>
    <t>Monthly Lease Rate Per Car</t>
  </si>
  <si>
    <t xml:space="preserve">Annual
Lease
Rate </t>
  </si>
  <si>
    <t>Cars Available for Coal Transportation</t>
  </si>
  <si>
    <t>ALF P-I (successor-in-interest to Citicorp Railmark, Inc.)</t>
  </si>
  <si>
    <t>Aluminum</t>
  </si>
  <si>
    <t>REDACTED</t>
  </si>
  <si>
    <t>Citizens Asset Finance</t>
  </si>
  <si>
    <t>GATX</t>
  </si>
  <si>
    <t>10/1/2012</t>
  </si>
  <si>
    <t>4/1/2014</t>
  </si>
  <si>
    <t>Greenbrier Leasing (successor-in-interest to Citicorp Railmark, Inc.)</t>
  </si>
  <si>
    <t>Infinity Transportation</t>
  </si>
  <si>
    <t>MassMutual (successor-in-interest to Citizens Asset Finance)</t>
  </si>
  <si>
    <t>7/1/2014</t>
  </si>
  <si>
    <t>Progress Rail</t>
  </si>
  <si>
    <t>SMBC Rail Services</t>
  </si>
  <si>
    <t>Wells Fargo Rail</t>
  </si>
  <si>
    <t>Steel</t>
  </si>
  <si>
    <t>Grand Total</t>
  </si>
  <si>
    <t>Footnotes:</t>
  </si>
  <si>
    <t xml:space="preserve"> </t>
  </si>
  <si>
    <t>GPC does not own any rail cars.  Railcars are leased though agreements accounted for as operating leases and excluded from rate base.</t>
  </si>
  <si>
    <t xml:space="preserve">Monthly lease rates per car are estimated for leases with annual amortization tables and those structured with step lease rates. </t>
  </si>
  <si>
    <t>The average coal tons per car ranges from 115 to 118.</t>
  </si>
  <si>
    <t>The target number of spare cars maintained is 5% of the total available cars.</t>
  </si>
  <si>
    <t>The amount of coal carried and the number of cars per train depend on the railroad restrictions.  Generally, the train sizes are:</t>
  </si>
  <si>
    <t>- CSX - 125 cars</t>
  </si>
  <si>
    <t>- NS - 108 cars</t>
  </si>
  <si>
    <t>- Scherer - 144 cars</t>
  </si>
  <si>
    <t>Total railcar equipment needs depends on a variety of factors, including (but not limited to):</t>
  </si>
  <si>
    <t>- Coal volume (number of tons delivered)</t>
  </si>
  <si>
    <t>- Coal source (PRB, CAPP, ILB, etc.)</t>
  </si>
  <si>
    <t>- Railroad performance (cycle times)</t>
  </si>
  <si>
    <t xml:space="preserve">Alabama </t>
  </si>
  <si>
    <t>CSX Freight Districts</t>
  </si>
  <si>
    <t>NS Freight Districts</t>
  </si>
  <si>
    <t xml:space="preserve">Illinois Basin </t>
  </si>
  <si>
    <t>Western</t>
  </si>
  <si>
    <t>Charleston</t>
  </si>
  <si>
    <t>NAPP</t>
  </si>
  <si>
    <t>Avg Fleet</t>
  </si>
  <si>
    <t>PLANT</t>
  </si>
  <si>
    <t>ASD</t>
  </si>
  <si>
    <t>Shannon</t>
  </si>
  <si>
    <t>Berry</t>
  </si>
  <si>
    <t>Grp 3,4**</t>
  </si>
  <si>
    <t>Grp 5**</t>
  </si>
  <si>
    <t>Clinchfield</t>
  </si>
  <si>
    <t>Big Sandy</t>
  </si>
  <si>
    <t>Kanawha</t>
  </si>
  <si>
    <t>Middlesboro</t>
  </si>
  <si>
    <t>SW Virginia</t>
  </si>
  <si>
    <t>Thacker I &amp; II</t>
  </si>
  <si>
    <t>Kenova</t>
  </si>
  <si>
    <t>Sullivan (Oaktown-Sunrise)</t>
  </si>
  <si>
    <t>Mount Vernon, IL (Hamilton &amp; Sugar Camp)</t>
  </si>
  <si>
    <t>PRB/NPRB</t>
  </si>
  <si>
    <t>SRT</t>
  </si>
  <si>
    <t>MGA (Consol-Bailey)</t>
  </si>
  <si>
    <t>M&amp;T No Lease</t>
  </si>
  <si>
    <t>BOWEN</t>
  </si>
  <si>
    <t>SCHERER</t>
  </si>
  <si>
    <t>WANSLEY</t>
  </si>
  <si>
    <t>** Grp 3,4 = Jelico, Jelico-Middlesboro, Harlan;   Grp 5 = Hazard</t>
  </si>
  <si>
    <t>Railcar Leases and Maintenance</t>
  </si>
  <si>
    <t>PLANT NAME</t>
  </si>
  <si>
    <t>Rail Car Maintenance Cost
(4,5,6,7)</t>
  </si>
  <si>
    <t>Short-Term Lease Cost
(6,7)</t>
  </si>
  <si>
    <t>Long-Term Lease Cost
(6,7)</t>
  </si>
  <si>
    <t>Long-Term Lease Payment from/to OPC &amp; MEAG
(6,7)</t>
  </si>
  <si>
    <t>Total</t>
  </si>
  <si>
    <t>BOWEN (1)</t>
  </si>
  <si>
    <t>SCHERER (3)</t>
  </si>
  <si>
    <t>WANSLEY (2)</t>
  </si>
  <si>
    <t xml:space="preserve">(1) CSX is the Originating Carrier for plant Bowen. </t>
  </si>
  <si>
    <t>(2) NS is the Originating Carrier for the following plant Wansley.</t>
  </si>
  <si>
    <t xml:space="preserve">(3) The Originating Carrier and Destination Carrier are the same for all plants with the exception of Plant Scherer.
      B&amp;N is the Originating Carrier and NS is the Destination Carrier. </t>
  </si>
  <si>
    <t>(4) Ad Valorem taxes and general operating costs are included in Rail Car Maintenance Cost.</t>
  </si>
  <si>
    <t>(5) All costs are allocated to the plants monthly, based on the usage of rail car markers (Each rail car has a unique marker number).</t>
  </si>
  <si>
    <t>(6) All costs are included in coal inventory and expensed monthly through fuel burn based on the average value of the inventory.</t>
  </si>
  <si>
    <t>(7) All railcars are leased; no rail cars are included in rate base.</t>
  </si>
  <si>
    <t>Lease and Maintenance Matrix - Estimates (Dollars/Ton) 2020 - 2022</t>
  </si>
  <si>
    <t>Choctaw/ SEGCO</t>
  </si>
  <si>
    <t>Colorado/ Utah</t>
  </si>
  <si>
    <t>Princeton/ Evansville (Gibson)</t>
  </si>
  <si>
    <t xml:space="preserve">This is an estimate based on forecasted Lease, Maintenance and Tax numbers </t>
  </si>
  <si>
    <t>WANSLEY (2,8)</t>
  </si>
  <si>
    <t>(8) December 2022 amount represents an adjustment of a prior period railcar leasing item.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</si>
</sst>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-yyyy"/>
    <numFmt numFmtId="165" formatCode="&quot;$&quot;#,##0"/>
    <numFmt numFmtId="166" formatCode="[$-409]d\-mmm;@"/>
    <numFmt numFmtId="167" formatCode="_(&quot;$&quot;* #,##0_);_(&quot;$&quot;* \(#,##0\);_(&quot;$&quot;* &quot;-&quot;??_);_(@_)"/>
  </numFmts>
  <fonts count="40" x14ac:knownFonts="1"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 val="singleAccounting"/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mic Sans MS"/>
      <family val="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18"/>
      <name val="Arial"/>
      <family val="2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ck">
        <color theme="0" tint="-0.34998626667073579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  <border>
      <left style="thick">
        <color theme="0" tint="-0.34998626667073579"/>
      </left>
      <right style="thick">
        <color theme="0" tint="-0.14996795556505021"/>
      </right>
      <top style="thick">
        <color theme="0" tint="-0.14996795556505021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  <border>
      <left style="thick">
        <color theme="0" tint="-0.14996795556505021"/>
      </left>
      <right style="thick">
        <color theme="0" tint="-0.34998626667073579"/>
      </right>
      <top style="thick">
        <color theme="0" tint="-0.14996795556505021"/>
      </top>
      <bottom style="thick">
        <color theme="0" tint="-0.14996795556505021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14996795556505021"/>
      </top>
      <bottom style="thick">
        <color theme="0" tint="-0.14996795556505021"/>
      </bottom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34998626667073579"/>
      </bottom>
      <diagonal/>
    </border>
    <border>
      <left style="thick">
        <color theme="0" tint="-0.14996795556505021"/>
      </left>
      <right style="thick">
        <color theme="0" tint="-0.34998626667073579"/>
      </right>
      <top style="thick">
        <color theme="0" tint="-0.14996795556505021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14996795556505021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/>
      <diagonal/>
    </border>
  </borders>
  <cellStyleXfs count="52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4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7" fillId="0" borderId="0"/>
    <xf numFmtId="0" fontId="3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7" fillId="0" borderId="0"/>
    <xf numFmtId="0" fontId="7" fillId="0" borderId="0"/>
    <xf numFmtId="0" fontId="25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41" fontId="1" fillId="0" borderId="0" xfId="0" applyNumberFormat="1" applyFont="1"/>
    <xf numFmtId="41" fontId="2" fillId="0" borderId="0" xfId="0" applyNumberFormat="1" applyFont="1"/>
    <xf numFmtId="164" fontId="4" fillId="0" borderId="0" xfId="2" applyNumberFormat="1" applyFont="1" applyAlignment="1">
      <alignment horizontal="left"/>
    </xf>
    <xf numFmtId="44" fontId="5" fillId="0" borderId="0" xfId="2" applyFont="1"/>
    <xf numFmtId="41" fontId="5" fillId="0" borderId="0" xfId="2" applyNumberFormat="1" applyFont="1"/>
    <xf numFmtId="44" fontId="6" fillId="0" borderId="0" xfId="2" applyFont="1" applyAlignment="1">
      <alignment horizontal="center"/>
    </xf>
    <xf numFmtId="44" fontId="6" fillId="0" borderId="0" xfId="2" applyFont="1" applyAlignment="1">
      <alignment horizontal="center" wrapText="1"/>
    </xf>
    <xf numFmtId="41" fontId="6" fillId="0" borderId="0" xfId="2" applyNumberFormat="1" applyFont="1" applyAlignment="1">
      <alignment horizontal="center" wrapText="1"/>
    </xf>
    <xf numFmtId="43" fontId="5" fillId="0" borderId="0" xfId="1" applyFont="1"/>
    <xf numFmtId="41" fontId="5" fillId="0" borderId="0" xfId="1" applyNumberFormat="1" applyFont="1"/>
    <xf numFmtId="41" fontId="0" fillId="0" borderId="0" xfId="0" applyNumberFormat="1"/>
    <xf numFmtId="44" fontId="5" fillId="0" borderId="0" xfId="2" applyFont="1" applyFill="1"/>
    <xf numFmtId="44" fontId="5" fillId="0" borderId="0" xfId="47" applyFont="1"/>
    <xf numFmtId="41" fontId="5" fillId="0" borderId="0" xfId="47" applyNumberFormat="1" applyFont="1"/>
    <xf numFmtId="43" fontId="5" fillId="0" borderId="0" xfId="47" applyNumberFormat="1" applyFont="1"/>
    <xf numFmtId="41" fontId="5" fillId="0" borderId="0" xfId="2" applyNumberFormat="1" applyFont="1" applyFill="1"/>
    <xf numFmtId="44" fontId="5" fillId="0" borderId="0" xfId="2" applyFont="1" applyFill="1" applyBorder="1"/>
    <xf numFmtId="0" fontId="27" fillId="0" borderId="0" xfId="46" applyFont="1"/>
    <xf numFmtId="0" fontId="27" fillId="0" borderId="10" xfId="46" applyFont="1" applyBorder="1" applyAlignment="1">
      <alignment horizontal="center"/>
    </xf>
    <xf numFmtId="0" fontId="27" fillId="0" borderId="0" xfId="46" applyFont="1" applyAlignment="1">
      <alignment horizontal="center"/>
    </xf>
    <xf numFmtId="0" fontId="26" fillId="0" borderId="0" xfId="46" applyFont="1"/>
    <xf numFmtId="0" fontId="27" fillId="0" borderId="0" xfId="46" applyFont="1" applyAlignment="1">
      <alignment horizontal="left"/>
    </xf>
    <xf numFmtId="0" fontId="28" fillId="0" borderId="10" xfId="46" applyFont="1" applyBorder="1" applyAlignment="1">
      <alignment horizontal="center" wrapText="1"/>
    </xf>
    <xf numFmtId="0" fontId="28" fillId="0" borderId="11" xfId="46" applyFont="1" applyBorder="1" applyAlignment="1">
      <alignment horizontal="center" wrapText="1"/>
    </xf>
    <xf numFmtId="0" fontId="27" fillId="0" borderId="10" xfId="46" applyFont="1" applyBorder="1" applyAlignment="1">
      <alignment horizontal="center" wrapText="1"/>
    </xf>
    <xf numFmtId="14" fontId="27" fillId="0" borderId="10" xfId="46" applyNumberFormat="1" applyFont="1" applyBorder="1" applyAlignment="1">
      <alignment horizontal="center" wrapText="1"/>
    </xf>
    <xf numFmtId="166" fontId="27" fillId="0" borderId="10" xfId="46" applyNumberFormat="1" applyFont="1" applyBorder="1" applyAlignment="1">
      <alignment horizontal="center" wrapText="1"/>
    </xf>
    <xf numFmtId="14" fontId="27" fillId="0" borderId="0" xfId="46" applyNumberFormat="1" applyFont="1" applyAlignment="1">
      <alignment horizontal="center"/>
    </xf>
    <xf numFmtId="0" fontId="27" fillId="0" borderId="0" xfId="46" applyFont="1" applyAlignment="1">
      <alignment horizontal="center" wrapText="1"/>
    </xf>
    <xf numFmtId="4" fontId="27" fillId="0" borderId="0" xfId="46" applyNumberFormat="1" applyFont="1" applyAlignment="1">
      <alignment horizontal="center"/>
    </xf>
    <xf numFmtId="0" fontId="28" fillId="0" borderId="0" xfId="46" applyFont="1"/>
    <xf numFmtId="0" fontId="27" fillId="0" borderId="12" xfId="46" applyFont="1" applyBorder="1"/>
    <xf numFmtId="0" fontId="27" fillId="0" borderId="12" xfId="46" applyFont="1" applyBorder="1" applyAlignment="1">
      <alignment horizontal="center"/>
    </xf>
    <xf numFmtId="4" fontId="27" fillId="0" borderId="12" xfId="46" applyNumberFormat="1" applyFont="1" applyBorder="1"/>
    <xf numFmtId="4" fontId="27" fillId="0" borderId="0" xfId="46" applyNumberFormat="1" applyFont="1"/>
    <xf numFmtId="0" fontId="27" fillId="0" borderId="0" xfId="46" quotePrefix="1" applyFont="1" applyAlignment="1">
      <alignment horizontal="left" indent="1"/>
    </xf>
    <xf numFmtId="0" fontId="29" fillId="0" borderId="0" xfId="40" applyFont="1" applyAlignment="1">
      <alignment horizontal="centerContinuous"/>
    </xf>
    <xf numFmtId="0" fontId="29" fillId="0" borderId="0" xfId="40" applyFont="1"/>
    <xf numFmtId="0" fontId="30" fillId="0" borderId="0" xfId="40" applyFont="1" applyAlignment="1">
      <alignment horizontal="left"/>
    </xf>
    <xf numFmtId="0" fontId="30" fillId="0" borderId="0" xfId="40" quotePrefix="1" applyFont="1" applyAlignment="1">
      <alignment horizontal="left"/>
    </xf>
    <xf numFmtId="4" fontId="31" fillId="0" borderId="0" xfId="40" applyNumberFormat="1" applyFont="1" applyAlignment="1">
      <alignment horizontal="center"/>
    </xf>
    <xf numFmtId="165" fontId="29" fillId="0" borderId="0" xfId="47" applyNumberFormat="1" applyFont="1" applyFill="1" applyBorder="1" applyAlignment="1">
      <alignment horizontal="right"/>
    </xf>
    <xf numFmtId="0" fontId="29" fillId="0" borderId="0" xfId="40" quotePrefix="1" applyFont="1" applyAlignment="1">
      <alignment horizontal="left"/>
    </xf>
    <xf numFmtId="0" fontId="29" fillId="0" borderId="0" xfId="50" applyFont="1"/>
    <xf numFmtId="0" fontId="32" fillId="0" borderId="0" xfId="0" applyFont="1"/>
    <xf numFmtId="3" fontId="27" fillId="0" borderId="10" xfId="1" applyNumberFormat="1" applyFont="1" applyFill="1" applyBorder="1" applyAlignment="1">
      <alignment horizontal="center" wrapText="1"/>
    </xf>
    <xf numFmtId="44" fontId="33" fillId="0" borderId="18" xfId="47" applyFont="1" applyFill="1" applyBorder="1" applyAlignment="1" applyProtection="1">
      <alignment horizontal="center"/>
    </xf>
    <xf numFmtId="44" fontId="33" fillId="0" borderId="19" xfId="47" applyFont="1" applyFill="1" applyBorder="1" applyAlignment="1" applyProtection="1">
      <alignment horizontal="center"/>
    </xf>
    <xf numFmtId="0" fontId="34" fillId="0" borderId="0" xfId="48" quotePrefix="1" applyFont="1" applyAlignment="1">
      <alignment horizontal="left"/>
    </xf>
    <xf numFmtId="0" fontId="29" fillId="0" borderId="0" xfId="40" applyFont="1" applyFill="1"/>
    <xf numFmtId="0" fontId="29" fillId="0" borderId="0" xfId="50" applyFont="1" applyFill="1"/>
    <xf numFmtId="0" fontId="29" fillId="0" borderId="0" xfId="40" quotePrefix="1" applyFont="1" applyFill="1"/>
    <xf numFmtId="4" fontId="29" fillId="0" borderId="0" xfId="40" applyNumberFormat="1" applyFont="1" applyFill="1"/>
    <xf numFmtId="0" fontId="36" fillId="0" borderId="13" xfId="0" applyFont="1" applyBorder="1" applyAlignment="1">
      <alignment horizontal="centerContinuous"/>
    </xf>
    <xf numFmtId="0" fontId="36" fillId="0" borderId="16" xfId="0" applyFont="1" applyBorder="1" applyAlignment="1">
      <alignment horizontal="centerContinuous"/>
    </xf>
    <xf numFmtId="0" fontId="36" fillId="0" borderId="17" xfId="0" applyFont="1" applyBorder="1" applyAlignment="1">
      <alignment horizontal="centerContinuous"/>
    </xf>
    <xf numFmtId="0" fontId="36" fillId="0" borderId="15" xfId="0" applyFont="1" applyBorder="1" applyAlignment="1">
      <alignment horizontal="centerContinuous"/>
    </xf>
    <xf numFmtId="0" fontId="33" fillId="0" borderId="16" xfId="0" applyFont="1" applyBorder="1" applyAlignment="1">
      <alignment horizontal="centerContinuous"/>
    </xf>
    <xf numFmtId="0" fontId="33" fillId="0" borderId="17" xfId="0" applyFont="1" applyBorder="1" applyAlignment="1">
      <alignment horizontal="centerContinuous"/>
    </xf>
    <xf numFmtId="0" fontId="36" fillId="0" borderId="14" xfId="0" quotePrefix="1" applyFont="1" applyBorder="1" applyAlignment="1">
      <alignment horizontal="center"/>
    </xf>
    <xf numFmtId="0" fontId="37" fillId="0" borderId="20" xfId="0" applyFont="1" applyBorder="1" applyAlignment="1">
      <alignment horizontal="center" wrapText="1"/>
    </xf>
    <xf numFmtId="44" fontId="33" fillId="0" borderId="21" xfId="47" applyFont="1" applyFill="1" applyBorder="1" applyAlignment="1" applyProtection="1">
      <alignment horizontal="center"/>
    </xf>
    <xf numFmtId="44" fontId="33" fillId="0" borderId="22" xfId="47" applyFont="1" applyFill="1" applyBorder="1" applyAlignment="1" applyProtection="1">
      <alignment horizontal="center"/>
    </xf>
    <xf numFmtId="44" fontId="33" fillId="0" borderId="23" xfId="47" applyFont="1" applyFill="1" applyBorder="1" applyAlignment="1" applyProtection="1">
      <alignment horizontal="center"/>
    </xf>
    <xf numFmtId="167" fontId="33" fillId="0" borderId="23" xfId="47" applyNumberFormat="1" applyFont="1" applyFill="1" applyBorder="1" applyAlignment="1" applyProtection="1">
      <alignment horizontal="center"/>
    </xf>
    <xf numFmtId="44" fontId="33" fillId="0" borderId="24" xfId="47" applyFont="1" applyFill="1" applyBorder="1" applyAlignment="1" applyProtection="1">
      <alignment horizontal="center"/>
    </xf>
    <xf numFmtId="44" fontId="33" fillId="0" borderId="25" xfId="47" applyFont="1" applyFill="1" applyBorder="1" applyAlignment="1" applyProtection="1">
      <alignment horizontal="center"/>
    </xf>
    <xf numFmtId="44" fontId="33" fillId="0" borderId="26" xfId="47" applyFont="1" applyFill="1" applyBorder="1" applyAlignment="1" applyProtection="1">
      <alignment horizontal="center"/>
    </xf>
    <xf numFmtId="42" fontId="5" fillId="0" borderId="0" xfId="2" applyNumberFormat="1" applyFont="1" applyFill="1" applyAlignment="1">
      <alignment horizontal="right"/>
    </xf>
    <xf numFmtId="41" fontId="5" fillId="0" borderId="0" xfId="2" applyNumberFormat="1" applyFont="1" applyFill="1" applyAlignment="1">
      <alignment horizontal="right"/>
    </xf>
    <xf numFmtId="0" fontId="39" fillId="0" borderId="0" xfId="40" applyFont="1" applyAlignment="1">
      <alignment horizontal="centerContinuous"/>
    </xf>
    <xf numFmtId="0" fontId="29" fillId="0" borderId="0" xfId="40" applyFont="1" applyAlignment="1">
      <alignment horizontal="left"/>
    </xf>
    <xf numFmtId="44" fontId="33" fillId="0" borderId="27" xfId="47" applyFont="1" applyFill="1" applyBorder="1" applyAlignment="1" applyProtection="1">
      <alignment horizontal="center"/>
    </xf>
    <xf numFmtId="44" fontId="38" fillId="0" borderId="27" xfId="47" applyFont="1" applyFill="1" applyBorder="1" applyAlignment="1" applyProtection="1">
      <alignment horizontal="center"/>
    </xf>
    <xf numFmtId="0" fontId="35" fillId="0" borderId="0" xfId="40" applyFont="1" applyFill="1"/>
    <xf numFmtId="0" fontId="35" fillId="0" borderId="0" xfId="40" applyFont="1" applyFill="1" applyAlignment="1"/>
    <xf numFmtId="165" fontId="27" fillId="0" borderId="10" xfId="46" applyNumberFormat="1" applyFont="1" applyBorder="1" applyAlignment="1">
      <alignment horizontal="center" wrapText="1"/>
    </xf>
    <xf numFmtId="165" fontId="27" fillId="0" borderId="10" xfId="46" applyNumberFormat="1" applyFont="1" applyBorder="1" applyAlignment="1">
      <alignment horizontal="center"/>
    </xf>
    <xf numFmtId="14" fontId="27" fillId="0" borderId="10" xfId="46" applyNumberFormat="1" applyFont="1" applyBorder="1" applyAlignment="1">
      <alignment horizontal="center"/>
    </xf>
    <xf numFmtId="0" fontId="36" fillId="0" borderId="15" xfId="50" applyFont="1" applyBorder="1" applyAlignment="1">
      <alignment horizontal="center"/>
    </xf>
    <xf numFmtId="0" fontId="36" fillId="0" borderId="16" xfId="50" applyFont="1" applyBorder="1" applyAlignment="1">
      <alignment horizontal="center"/>
    </xf>
    <xf numFmtId="0" fontId="36" fillId="0" borderId="17" xfId="50" applyFont="1" applyBorder="1" applyAlignment="1">
      <alignment horizontal="center"/>
    </xf>
    <xf numFmtId="0" fontId="36" fillId="0" borderId="15" xfId="0" applyFont="1" applyBorder="1" applyAlignment="1">
      <alignment horizontal="center"/>
    </xf>
    <xf numFmtId="0" fontId="36" fillId="0" borderId="17" xfId="0" applyFont="1" applyBorder="1" applyAlignment="1">
      <alignment horizontal="center"/>
    </xf>
    <xf numFmtId="44" fontId="5" fillId="0" borderId="0" xfId="47" applyFont="1" applyAlignment="1">
      <alignment horizontal="left" wrapText="1"/>
    </xf>
  </cellXfs>
  <cellStyles count="52">
    <cellStyle name="20% - Accent1 2" xfId="3" xr:uid="{00000000-0005-0000-0000-00002F000000}"/>
    <cellStyle name="20% - Accent2 2" xfId="4" xr:uid="{00000000-0005-0000-0000-000030000000}"/>
    <cellStyle name="20% - Accent3 2" xfId="5" xr:uid="{00000000-0005-0000-0000-000031000000}"/>
    <cellStyle name="20% - Accent4 2" xfId="6" xr:uid="{00000000-0005-0000-0000-000032000000}"/>
    <cellStyle name="20% - Accent5 2" xfId="7" xr:uid="{00000000-0005-0000-0000-000033000000}"/>
    <cellStyle name="20% - Accent6 2" xfId="8" xr:uid="{00000000-0005-0000-0000-000034000000}"/>
    <cellStyle name="40% - Accent1 2" xfId="9" xr:uid="{00000000-0005-0000-0000-000035000000}"/>
    <cellStyle name="40% - Accent2 2" xfId="10" xr:uid="{00000000-0005-0000-0000-000036000000}"/>
    <cellStyle name="40% - Accent3 2" xfId="11" xr:uid="{00000000-0005-0000-0000-000037000000}"/>
    <cellStyle name="40% - Accent4 2" xfId="12" xr:uid="{00000000-0005-0000-0000-000038000000}"/>
    <cellStyle name="40% - Accent5 2" xfId="13" xr:uid="{00000000-0005-0000-0000-000039000000}"/>
    <cellStyle name="40% - Accent6 2" xfId="14" xr:uid="{00000000-0005-0000-0000-00003A000000}"/>
    <cellStyle name="60% - Accent1 2" xfId="15" xr:uid="{00000000-0005-0000-0000-00003B000000}"/>
    <cellStyle name="60% - Accent2 2" xfId="16" xr:uid="{00000000-0005-0000-0000-00003C000000}"/>
    <cellStyle name="60% - Accent3 2" xfId="17" xr:uid="{00000000-0005-0000-0000-00003D000000}"/>
    <cellStyle name="60% - Accent4 2" xfId="18" xr:uid="{00000000-0005-0000-0000-00003E000000}"/>
    <cellStyle name="60% - Accent5 2" xfId="19" xr:uid="{00000000-0005-0000-0000-00003F000000}"/>
    <cellStyle name="60% - Accent6 2" xfId="20" xr:uid="{00000000-0005-0000-0000-000040000000}"/>
    <cellStyle name="Accent1 2" xfId="21" xr:uid="{00000000-0005-0000-0000-000041000000}"/>
    <cellStyle name="Accent2 2" xfId="22" xr:uid="{00000000-0005-0000-0000-000042000000}"/>
    <cellStyle name="Accent3 2" xfId="23" xr:uid="{00000000-0005-0000-0000-000043000000}"/>
    <cellStyle name="Accent4 2" xfId="24" xr:uid="{00000000-0005-0000-0000-000044000000}"/>
    <cellStyle name="Accent5 2" xfId="25" xr:uid="{00000000-0005-0000-0000-000045000000}"/>
    <cellStyle name="Accent6 2" xfId="26" xr:uid="{00000000-0005-0000-0000-000046000000}"/>
    <cellStyle name="Bad 2" xfId="27" xr:uid="{00000000-0005-0000-0000-000047000000}"/>
    <cellStyle name="Calculation 2" xfId="28" xr:uid="{00000000-0005-0000-0000-000048000000}"/>
    <cellStyle name="Check Cell 2" xfId="29" xr:uid="{00000000-0005-0000-0000-000049000000}"/>
    <cellStyle name="Comma" xfId="1" builtinId="3"/>
    <cellStyle name="Comma 2" xfId="51" xr:uid="{00000000-0005-0000-0000-00001C000000}"/>
    <cellStyle name="Currency" xfId="2" builtinId="4"/>
    <cellStyle name="Currency 2" xfId="30" xr:uid="{00000000-0005-0000-0000-00001E000000}"/>
    <cellStyle name="Currency 3" xfId="47" xr:uid="{00000000-0005-0000-0000-00001F000000}"/>
    <cellStyle name="Explanatory Text 2" xfId="31" xr:uid="{00000000-0005-0000-0000-00004D000000}"/>
    <cellStyle name="Good 2" xfId="32" xr:uid="{00000000-0005-0000-0000-00004E000000}"/>
    <cellStyle name="Heading 1 2" xfId="33" xr:uid="{00000000-0005-0000-0000-00004F000000}"/>
    <cellStyle name="Heading 2 2" xfId="34" xr:uid="{00000000-0005-0000-0000-000050000000}"/>
    <cellStyle name="Heading 3 2" xfId="35" xr:uid="{00000000-0005-0000-0000-000051000000}"/>
    <cellStyle name="Heading 4 2" xfId="36" xr:uid="{00000000-0005-0000-0000-000052000000}"/>
    <cellStyle name="Input 2" xfId="37" xr:uid="{00000000-0005-0000-0000-000053000000}"/>
    <cellStyle name="Linked Cell 2" xfId="38" xr:uid="{00000000-0005-0000-0000-000054000000}"/>
    <cellStyle name="Neutral 2" xfId="39" xr:uid="{00000000-0005-0000-0000-000055000000}"/>
    <cellStyle name="Normal" xfId="0" builtinId="0"/>
    <cellStyle name="Normal 2" xfId="40" xr:uid="{00000000-0005-0000-0000-00002A000000}"/>
    <cellStyle name="Normal 2 2" xfId="48" xr:uid="{00000000-0005-0000-0000-00002B000000}"/>
    <cellStyle name="Normal 2 2 2" xfId="50" xr:uid="{00000000-0005-0000-0000-00002C000000}"/>
    <cellStyle name="Normal 3" xfId="49" xr:uid="{00000000-0005-0000-0000-00002D000000}"/>
    <cellStyle name="Normal 4" xfId="46" xr:uid="{00000000-0005-0000-0000-00002E000000}"/>
    <cellStyle name="Note 2" xfId="41" xr:uid="{00000000-0005-0000-0000-00005C000000}"/>
    <cellStyle name="Output 2" xfId="42" xr:uid="{00000000-0005-0000-0000-00005D000000}"/>
    <cellStyle name="Title 2" xfId="43" xr:uid="{00000000-0005-0000-0000-00005E000000}"/>
    <cellStyle name="Total 2" xfId="44" xr:uid="{00000000-0005-0000-0000-00005F000000}"/>
    <cellStyle name="Warning Text 2" xfId="45" xr:uid="{00000000-0005-0000-0000-000060000000}"/>
  </cellStyles>
  <dxfs count="0"/>
  <tableStyles count="0" defaultTableStyle="TableStyleMedium2" defaultPivotStyle="PivotStyleLight16"/>
  <colors>
    <mruColors>
      <color rgb="FFFF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ft-sites.southernco.com/teams/FCR_20_MFR/Shared%20Documents/FCR%2020%20Historical%20MFRs/MFRH%208/Trade%20Secret/MFRH-8.3%20TS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soco365.sharepoint.com/Workgroups/SCS%20Fuel%20Services%20APC%20Hq/Coal%20Services/Procurement/Transportation.RetentionVaries/Utilization%20-%2011.002%20CY+10%2016.002%20EXP+6/2022/M&amp;T%20Rates%20for%20Long%20Term%20Budget/2022%20M&amp;T%203-29-2022%20No%20Lease.xlsx?8204F27E" TargetMode="External"/><Relationship Id="rId1" Type="http://schemas.openxmlformats.org/officeDocument/2006/relationships/externalLinkPath" Target="file:///\\8204F27E\2022%20M&amp;T%203-29-2022%20No%20Le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ing"/>
      <sheetName val="Lease&amp;Maint"/>
      <sheetName val="0207"/>
      <sheetName val="0307"/>
      <sheetName val="0407"/>
      <sheetName val="0507"/>
      <sheetName val="0607"/>
      <sheetName val="0707"/>
      <sheetName val="0807"/>
      <sheetName val="0907"/>
      <sheetName val="1007"/>
      <sheetName val="1107"/>
      <sheetName val="1207"/>
      <sheetName val="010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ycle Times"/>
      <sheetName val="Tons per Car"/>
      <sheetName val="L&amp;M Cost pcpm"/>
      <sheetName val="3-year Maintenance Actual Avg"/>
      <sheetName val="Source"/>
    </sheetNames>
    <sheetDataSet>
      <sheetData sheetId="0"/>
      <sheetData sheetId="1">
        <row r="7">
          <cell r="B7">
            <v>4.3</v>
          </cell>
        </row>
        <row r="18">
          <cell r="B18"/>
          <cell r="C18"/>
          <cell r="D18"/>
          <cell r="E18"/>
          <cell r="F18"/>
          <cell r="T18"/>
        </row>
      </sheetData>
      <sheetData sheetId="2">
        <row r="8">
          <cell r="B8">
            <v>117</v>
          </cell>
        </row>
        <row r="29">
          <cell r="B29"/>
          <cell r="C29"/>
          <cell r="D29"/>
          <cell r="E29"/>
          <cell r="F29"/>
          <cell r="T29"/>
        </row>
      </sheetData>
      <sheetData sheetId="3">
        <row r="10">
          <cell r="O10">
            <v>283.81462800822032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D1C4-0D78-4A5D-A6AC-E46E648E5083}">
  <sheetPr>
    <pageSetUpPr fitToPage="1"/>
  </sheetPr>
  <dimension ref="A1:G57"/>
  <sheetViews>
    <sheetView tabSelected="1" zoomScaleNormal="100" zoomScaleSheetLayoutView="75" workbookViewId="0"/>
  </sheetViews>
  <sheetFormatPr defaultColWidth="9.33203125" defaultRowHeight="14.4" x14ac:dyDescent="0.3"/>
  <cols>
    <col min="1" max="1" width="47.33203125" style="20" customWidth="1"/>
    <col min="2" max="2" width="14.6640625" style="22" customWidth="1"/>
    <col min="3" max="3" width="14.33203125" style="20" customWidth="1"/>
    <col min="4" max="4" width="12.44140625" style="22" customWidth="1"/>
    <col min="5" max="5" width="14" style="20" customWidth="1"/>
    <col min="6" max="6" width="17.44140625" style="20" customWidth="1"/>
    <col min="7" max="7" width="17.6640625" style="20" customWidth="1"/>
    <col min="8" max="8" width="9.44140625" style="20" customWidth="1"/>
    <col min="9" max="16384" width="9.33203125" style="20"/>
  </cols>
  <sheetData>
    <row r="1" spans="1:7" ht="18" x14ac:dyDescent="0.35">
      <c r="A1" s="23" t="s">
        <v>0</v>
      </c>
    </row>
    <row r="2" spans="1:7" ht="13.5" customHeight="1" x14ac:dyDescent="0.3">
      <c r="A2" s="24" t="s">
        <v>1</v>
      </c>
    </row>
    <row r="3" spans="1:7" x14ac:dyDescent="0.3">
      <c r="A3" s="24"/>
    </row>
    <row r="4" spans="1:7" ht="50.1" customHeight="1" x14ac:dyDescent="0.3">
      <c r="A4" s="25" t="s">
        <v>2</v>
      </c>
      <c r="B4" s="26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</row>
    <row r="5" spans="1:7" x14ac:dyDescent="0.3">
      <c r="A5" s="27" t="s">
        <v>9</v>
      </c>
      <c r="B5" s="28">
        <v>40990</v>
      </c>
      <c r="C5" s="28">
        <v>45260</v>
      </c>
      <c r="D5" s="21" t="s">
        <v>10</v>
      </c>
      <c r="E5" s="79" t="s">
        <v>11</v>
      </c>
      <c r="F5" s="80" t="s">
        <v>11</v>
      </c>
      <c r="G5" s="27" t="s">
        <v>11</v>
      </c>
    </row>
    <row r="6" spans="1:7" x14ac:dyDescent="0.3">
      <c r="A6" s="27" t="s">
        <v>12</v>
      </c>
      <c r="B6" s="28">
        <v>43434</v>
      </c>
      <c r="C6" s="28">
        <v>47087</v>
      </c>
      <c r="D6" s="21" t="s">
        <v>10</v>
      </c>
      <c r="E6" s="80" t="s">
        <v>11</v>
      </c>
      <c r="F6" s="80" t="s">
        <v>11</v>
      </c>
      <c r="G6" s="27" t="s">
        <v>11</v>
      </c>
    </row>
    <row r="7" spans="1:7" x14ac:dyDescent="0.3">
      <c r="A7" s="27" t="s">
        <v>13</v>
      </c>
      <c r="B7" s="28" t="s">
        <v>14</v>
      </c>
      <c r="C7" s="28">
        <v>44469</v>
      </c>
      <c r="D7" s="21" t="s">
        <v>10</v>
      </c>
      <c r="E7" s="80" t="s">
        <v>11</v>
      </c>
      <c r="F7" s="80" t="s">
        <v>11</v>
      </c>
      <c r="G7" s="27" t="s">
        <v>11</v>
      </c>
    </row>
    <row r="8" spans="1:7" x14ac:dyDescent="0.3">
      <c r="A8" s="27" t="s">
        <v>13</v>
      </c>
      <c r="B8" s="28" t="s">
        <v>15</v>
      </c>
      <c r="C8" s="28">
        <v>44681</v>
      </c>
      <c r="D8" s="21" t="s">
        <v>10</v>
      </c>
      <c r="E8" s="80" t="s">
        <v>11</v>
      </c>
      <c r="F8" s="80" t="s">
        <v>11</v>
      </c>
      <c r="G8" s="27" t="s">
        <v>11</v>
      </c>
    </row>
    <row r="9" spans="1:7" ht="28.8" x14ac:dyDescent="0.3">
      <c r="A9" s="27" t="s">
        <v>16</v>
      </c>
      <c r="B9" s="28">
        <v>40990</v>
      </c>
      <c r="C9" s="28">
        <v>46507</v>
      </c>
      <c r="D9" s="21" t="s">
        <v>10</v>
      </c>
      <c r="E9" s="80" t="s">
        <v>11</v>
      </c>
      <c r="F9" s="80" t="s">
        <v>11</v>
      </c>
      <c r="G9" s="27" t="s">
        <v>11</v>
      </c>
    </row>
    <row r="10" spans="1:7" ht="28.8" x14ac:dyDescent="0.3">
      <c r="A10" s="27" t="s">
        <v>16</v>
      </c>
      <c r="B10" s="28">
        <v>40990</v>
      </c>
      <c r="C10" s="28">
        <v>46507</v>
      </c>
      <c r="D10" s="21" t="s">
        <v>10</v>
      </c>
      <c r="E10" s="80" t="s">
        <v>11</v>
      </c>
      <c r="F10" s="80" t="s">
        <v>11</v>
      </c>
      <c r="G10" s="27" t="s">
        <v>11</v>
      </c>
    </row>
    <row r="11" spans="1:7" x14ac:dyDescent="0.3">
      <c r="A11" s="27" t="s">
        <v>17</v>
      </c>
      <c r="B11" s="28">
        <v>44287</v>
      </c>
      <c r="C11" s="28">
        <v>45382</v>
      </c>
      <c r="D11" s="21" t="s">
        <v>10</v>
      </c>
      <c r="E11" s="80" t="s">
        <v>11</v>
      </c>
      <c r="F11" s="80" t="s">
        <v>11</v>
      </c>
      <c r="G11" s="27" t="s">
        <v>11</v>
      </c>
    </row>
    <row r="12" spans="1:7" x14ac:dyDescent="0.3">
      <c r="A12" s="27" t="s">
        <v>17</v>
      </c>
      <c r="B12" s="28">
        <v>43983</v>
      </c>
      <c r="C12" s="28">
        <v>45016</v>
      </c>
      <c r="D12" s="21" t="s">
        <v>10</v>
      </c>
      <c r="E12" s="80" t="s">
        <v>11</v>
      </c>
      <c r="F12" s="80" t="s">
        <v>11</v>
      </c>
      <c r="G12" s="27" t="s">
        <v>11</v>
      </c>
    </row>
    <row r="13" spans="1:7" x14ac:dyDescent="0.3">
      <c r="A13" s="27" t="s">
        <v>17</v>
      </c>
      <c r="B13" s="28">
        <v>44440</v>
      </c>
      <c r="C13" s="28">
        <v>45169</v>
      </c>
      <c r="D13" s="21" t="s">
        <v>10</v>
      </c>
      <c r="E13" s="80" t="s">
        <v>11</v>
      </c>
      <c r="F13" s="80" t="s">
        <v>11</v>
      </c>
      <c r="G13" s="27" t="s">
        <v>11</v>
      </c>
    </row>
    <row r="14" spans="1:7" ht="28.8" x14ac:dyDescent="0.3">
      <c r="A14" s="27" t="s">
        <v>18</v>
      </c>
      <c r="B14" s="28" t="s">
        <v>19</v>
      </c>
      <c r="C14" s="28">
        <v>45473</v>
      </c>
      <c r="D14" s="21" t="s">
        <v>10</v>
      </c>
      <c r="E14" s="80" t="s">
        <v>11</v>
      </c>
      <c r="F14" s="80" t="s">
        <v>11</v>
      </c>
      <c r="G14" s="27" t="s">
        <v>11</v>
      </c>
    </row>
    <row r="15" spans="1:7" x14ac:dyDescent="0.3">
      <c r="A15" s="27" t="s">
        <v>20</v>
      </c>
      <c r="B15" s="28">
        <v>41150</v>
      </c>
      <c r="C15" s="28">
        <v>45596</v>
      </c>
      <c r="D15" s="21" t="s">
        <v>10</v>
      </c>
      <c r="E15" s="80" t="s">
        <v>11</v>
      </c>
      <c r="F15" s="80" t="s">
        <v>11</v>
      </c>
      <c r="G15" s="27" t="s">
        <v>11</v>
      </c>
    </row>
    <row r="16" spans="1:7" x14ac:dyDescent="0.3">
      <c r="A16" s="27" t="s">
        <v>21</v>
      </c>
      <c r="B16" s="28">
        <v>38804</v>
      </c>
      <c r="C16" s="28">
        <v>45382</v>
      </c>
      <c r="D16" s="21" t="s">
        <v>10</v>
      </c>
      <c r="E16" s="80" t="s">
        <v>11</v>
      </c>
      <c r="F16" s="80" t="s">
        <v>11</v>
      </c>
      <c r="G16" s="27" t="s">
        <v>11</v>
      </c>
    </row>
    <row r="17" spans="1:7" x14ac:dyDescent="0.3">
      <c r="A17" s="27" t="s">
        <v>21</v>
      </c>
      <c r="B17" s="28">
        <v>38804</v>
      </c>
      <c r="C17" s="28">
        <v>45382</v>
      </c>
      <c r="D17" s="21" t="s">
        <v>10</v>
      </c>
      <c r="E17" s="80" t="s">
        <v>11</v>
      </c>
      <c r="F17" s="80" t="s">
        <v>11</v>
      </c>
      <c r="G17" s="27" t="s">
        <v>11</v>
      </c>
    </row>
    <row r="18" spans="1:7" x14ac:dyDescent="0.3">
      <c r="A18" s="27" t="s">
        <v>22</v>
      </c>
      <c r="B18" s="28">
        <v>44166</v>
      </c>
      <c r="C18" s="28">
        <v>45260</v>
      </c>
      <c r="D18" s="21" t="s">
        <v>10</v>
      </c>
      <c r="E18" s="80" t="s">
        <v>11</v>
      </c>
      <c r="F18" s="80" t="s">
        <v>11</v>
      </c>
      <c r="G18" s="27" t="s">
        <v>11</v>
      </c>
    </row>
    <row r="19" spans="1:7" x14ac:dyDescent="0.3">
      <c r="A19" s="27" t="s">
        <v>22</v>
      </c>
      <c r="B19" s="28">
        <v>44866</v>
      </c>
      <c r="C19" s="28">
        <v>45961</v>
      </c>
      <c r="D19" s="21" t="s">
        <v>23</v>
      </c>
      <c r="E19" s="80" t="s">
        <v>11</v>
      </c>
      <c r="F19" s="80" t="s">
        <v>11</v>
      </c>
      <c r="G19" s="27" t="s">
        <v>11</v>
      </c>
    </row>
    <row r="20" spans="1:7" x14ac:dyDescent="0.3">
      <c r="A20" s="27" t="s">
        <v>22</v>
      </c>
      <c r="B20" s="28">
        <v>44197</v>
      </c>
      <c r="C20" s="28">
        <v>45291</v>
      </c>
      <c r="D20" s="21" t="s">
        <v>10</v>
      </c>
      <c r="E20" s="80" t="s">
        <v>11</v>
      </c>
      <c r="F20" s="80" t="s">
        <v>11</v>
      </c>
      <c r="G20" s="27" t="s">
        <v>11</v>
      </c>
    </row>
    <row r="21" spans="1:7" x14ac:dyDescent="0.3">
      <c r="A21" s="27" t="s">
        <v>22</v>
      </c>
      <c r="B21" s="28">
        <v>44501</v>
      </c>
      <c r="C21" s="28">
        <v>45230</v>
      </c>
      <c r="D21" s="21" t="s">
        <v>10</v>
      </c>
      <c r="E21" s="80" t="s">
        <v>11</v>
      </c>
      <c r="F21" s="80" t="s">
        <v>11</v>
      </c>
      <c r="G21" s="27" t="s">
        <v>11</v>
      </c>
    </row>
    <row r="22" spans="1:7" x14ac:dyDescent="0.3">
      <c r="A22" s="27" t="s">
        <v>22</v>
      </c>
      <c r="B22" s="28">
        <v>44013</v>
      </c>
      <c r="C22" s="28">
        <v>45107</v>
      </c>
      <c r="D22" s="21" t="s">
        <v>10</v>
      </c>
      <c r="E22" s="80" t="s">
        <v>11</v>
      </c>
      <c r="F22" s="80" t="s">
        <v>11</v>
      </c>
      <c r="G22" s="27" t="s">
        <v>11</v>
      </c>
    </row>
    <row r="23" spans="1:7" x14ac:dyDescent="0.3">
      <c r="A23" s="27" t="s">
        <v>24</v>
      </c>
      <c r="B23" s="27"/>
      <c r="C23" s="29"/>
      <c r="D23" s="28"/>
      <c r="E23" s="81" t="s">
        <v>11</v>
      </c>
      <c r="F23" s="21" t="s">
        <v>11</v>
      </c>
      <c r="G23" s="48" t="s">
        <v>11</v>
      </c>
    </row>
    <row r="24" spans="1:7" x14ac:dyDescent="0.3">
      <c r="C24" s="30"/>
      <c r="D24" s="31"/>
      <c r="E24" s="32"/>
      <c r="F24" s="32"/>
      <c r="G24" s="22"/>
    </row>
    <row r="25" spans="1:7" x14ac:dyDescent="0.3">
      <c r="A25" s="33" t="s">
        <v>25</v>
      </c>
      <c r="C25" s="30" t="s">
        <v>26</v>
      </c>
      <c r="D25" s="31" t="s">
        <v>26</v>
      </c>
      <c r="E25" s="32"/>
      <c r="F25" s="32"/>
      <c r="G25" s="22" t="s">
        <v>26</v>
      </c>
    </row>
    <row r="26" spans="1:7" x14ac:dyDescent="0.3">
      <c r="A26" s="34" t="s">
        <v>27</v>
      </c>
      <c r="B26" s="35"/>
      <c r="C26" s="34"/>
      <c r="D26" s="35"/>
      <c r="E26" s="36"/>
      <c r="F26" s="36"/>
      <c r="G26" s="34"/>
    </row>
    <row r="27" spans="1:7" x14ac:dyDescent="0.3">
      <c r="A27" s="20" t="s">
        <v>28</v>
      </c>
      <c r="D27" s="32"/>
    </row>
    <row r="28" spans="1:7" x14ac:dyDescent="0.3">
      <c r="A28" s="20" t="s">
        <v>29</v>
      </c>
      <c r="E28" s="37"/>
      <c r="F28" s="37"/>
    </row>
    <row r="29" spans="1:7" x14ac:dyDescent="0.3">
      <c r="A29" s="20" t="s">
        <v>30</v>
      </c>
      <c r="E29" s="37"/>
      <c r="F29" s="37"/>
    </row>
    <row r="30" spans="1:7" x14ac:dyDescent="0.3">
      <c r="A30" s="20" t="s">
        <v>31</v>
      </c>
      <c r="E30" s="37"/>
      <c r="F30" s="37"/>
    </row>
    <row r="31" spans="1:7" x14ac:dyDescent="0.3">
      <c r="A31" s="38" t="s">
        <v>32</v>
      </c>
    </row>
    <row r="32" spans="1:7" x14ac:dyDescent="0.3">
      <c r="A32" s="38" t="s">
        <v>33</v>
      </c>
    </row>
    <row r="33" spans="1:7" x14ac:dyDescent="0.3">
      <c r="A33" s="38" t="s">
        <v>34</v>
      </c>
    </row>
    <row r="34" spans="1:7" x14ac:dyDescent="0.3">
      <c r="A34" s="20" t="s">
        <v>35</v>
      </c>
    </row>
    <row r="35" spans="1:7" x14ac:dyDescent="0.3">
      <c r="A35" s="38" t="s">
        <v>36</v>
      </c>
    </row>
    <row r="36" spans="1:7" x14ac:dyDescent="0.3">
      <c r="A36" s="38" t="s">
        <v>37</v>
      </c>
    </row>
    <row r="37" spans="1:7" x14ac:dyDescent="0.3">
      <c r="A37" s="38" t="s">
        <v>38</v>
      </c>
    </row>
    <row r="39" spans="1:7" x14ac:dyDescent="0.3">
      <c r="A39" s="33"/>
      <c r="C39" s="30"/>
      <c r="D39" s="31"/>
      <c r="E39" s="32"/>
      <c r="F39" s="32"/>
      <c r="G39" s="22"/>
    </row>
    <row r="40" spans="1:7" x14ac:dyDescent="0.3">
      <c r="E40" s="37"/>
      <c r="F40" s="37"/>
    </row>
    <row r="41" spans="1:7" x14ac:dyDescent="0.3">
      <c r="D41" s="32"/>
    </row>
    <row r="42" spans="1:7" x14ac:dyDescent="0.3">
      <c r="E42" s="37"/>
      <c r="F42" s="37"/>
    </row>
    <row r="43" spans="1:7" x14ac:dyDescent="0.3">
      <c r="E43" s="37"/>
      <c r="F43" s="37"/>
    </row>
    <row r="44" spans="1:7" x14ac:dyDescent="0.3">
      <c r="E44" s="37"/>
      <c r="F44" s="37"/>
    </row>
    <row r="45" spans="1:7" x14ac:dyDescent="0.3">
      <c r="A45" s="38"/>
    </row>
    <row r="46" spans="1:7" x14ac:dyDescent="0.3">
      <c r="E46" s="37"/>
      <c r="F46" s="37"/>
    </row>
    <row r="47" spans="1:7" x14ac:dyDescent="0.3">
      <c r="D47" s="32"/>
    </row>
    <row r="48" spans="1:7" x14ac:dyDescent="0.3">
      <c r="E48" s="37"/>
      <c r="F48" s="37"/>
    </row>
    <row r="49" spans="1:6" x14ac:dyDescent="0.3">
      <c r="E49" s="37"/>
      <c r="F49" s="37"/>
    </row>
    <row r="50" spans="1:6" x14ac:dyDescent="0.3">
      <c r="E50" s="37"/>
      <c r="F50" s="37"/>
    </row>
    <row r="51" spans="1:6" x14ac:dyDescent="0.3">
      <c r="A51" s="38"/>
    </row>
    <row r="52" spans="1:6" x14ac:dyDescent="0.3">
      <c r="A52" s="38"/>
    </row>
    <row r="53" spans="1:6" x14ac:dyDescent="0.3">
      <c r="A53" s="38"/>
    </row>
    <row r="55" spans="1:6" x14ac:dyDescent="0.3">
      <c r="A55" s="38"/>
    </row>
    <row r="56" spans="1:6" x14ac:dyDescent="0.3">
      <c r="A56" s="38"/>
    </row>
    <row r="57" spans="1:6" x14ac:dyDescent="0.3">
      <c r="A57" s="38"/>
    </row>
  </sheetData>
  <pageMargins left="0.25" right="0.25" top="1.25" bottom="1" header="0.85" footer="0.85"/>
  <pageSetup scale="71" orientation="landscape" r:id="rId1"/>
  <headerFooter alignWithMargins="0">
    <oddHeader>&amp;R&amp;"Times New Roman,Regular"&amp;12MFRH-8.3
&amp;"Times New Roman,Bold"&amp;KFF0000PUBLIC DISCLOSURE&amp;"Times New Roman,Regular"&amp;K000000
Docket No. 44902</oddHeader>
    <oddFooter>&amp;R&amp;"Times New Roman,Regular"&amp;12Page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F8E3-E221-4BAD-B209-330B07117266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44044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ABFE-76BE-4EB6-9A40-443F4D43AEEE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44075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9A6D-5D9C-41B3-94DD-931B10374F85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44105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4C69D-CFD9-435B-BAC7-6EAA767AA268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44136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F13D8-F3A3-45F8-8A57-578C61777084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44166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5A9A2-DBE6-40C5-8EA6-3E09BEE1E37F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44197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E8E7-4C98-45E8-BE12-AC2BF69F9DC1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44228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C4D81-D25B-42C4-8DB3-B83D5A1F96F2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44256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54C64-D118-4830-AEC3-9434761B4630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44287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2" t="s">
        <v>11</v>
      </c>
      <c r="E7" s="72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2" t="s">
        <v>11</v>
      </c>
      <c r="E8" s="72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2" t="s">
        <v>11</v>
      </c>
      <c r="E9" s="72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8DAD0-1297-485A-9143-D83065190F7E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44317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505C6-45F1-4A15-8798-EC789F2C2575}">
  <sheetPr transitionEvaluation="1">
    <pageSetUpPr fitToPage="1"/>
  </sheetPr>
  <dimension ref="A1:V65"/>
  <sheetViews>
    <sheetView defaultGridColor="0" colorId="22" zoomScale="70" zoomScaleNormal="70" workbookViewId="0">
      <selection activeCell="A2" sqref="A2"/>
    </sheetView>
  </sheetViews>
  <sheetFormatPr defaultColWidth="12.5546875" defaultRowHeight="18" x14ac:dyDescent="0.35"/>
  <cols>
    <col min="1" max="1" width="24" style="52" customWidth="1"/>
    <col min="2" max="3" width="14.6640625" style="52" bestFit="1" customWidth="1"/>
    <col min="4" max="4" width="13.5546875" style="52" customWidth="1"/>
    <col min="5" max="5" width="15.5546875" style="52" customWidth="1"/>
    <col min="6" max="7" width="14.6640625" style="52" bestFit="1" customWidth="1"/>
    <col min="8" max="8" width="14.6640625" style="52" customWidth="1"/>
    <col min="9" max="10" width="14.6640625" style="52" bestFit="1" customWidth="1"/>
    <col min="11" max="14" width="16.5546875" style="52" customWidth="1"/>
    <col min="15" max="17" width="14.5546875" style="52" customWidth="1"/>
    <col min="18" max="21" width="14.6640625" style="52" bestFit="1" customWidth="1"/>
    <col min="22" max="22" width="13.6640625" style="52" bestFit="1" customWidth="1"/>
    <col min="23" max="23" width="9.6640625" style="52" customWidth="1"/>
    <col min="24" max="24" width="11.5546875" style="52" customWidth="1"/>
    <col min="25" max="25" width="0" style="52" hidden="1" customWidth="1"/>
    <col min="26" max="16384" width="12.5546875" style="52"/>
  </cols>
  <sheetData>
    <row r="1" spans="1:22" ht="25.8" x14ac:dyDescent="0.5">
      <c r="A1" s="51" t="s">
        <v>87</v>
      </c>
      <c r="B1" s="39"/>
      <c r="C1" s="39"/>
      <c r="D1" s="42"/>
      <c r="E1" s="39"/>
      <c r="F1" s="39"/>
      <c r="G1" s="39"/>
      <c r="H1" s="73"/>
      <c r="I1" s="39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2" ht="18.600000000000001" thickBot="1" x14ac:dyDescent="0.4">
      <c r="A2" s="41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2" ht="18.600000000000001" thickBot="1" x14ac:dyDescent="0.4">
      <c r="A3" s="40"/>
      <c r="B3" s="56" t="s">
        <v>39</v>
      </c>
      <c r="C3" s="57"/>
      <c r="D3" s="57"/>
      <c r="E3" s="58"/>
      <c r="F3" s="59" t="s">
        <v>40</v>
      </c>
      <c r="G3" s="57"/>
      <c r="H3" s="57"/>
      <c r="I3" s="57"/>
      <c r="J3" s="58"/>
      <c r="K3" s="59" t="s">
        <v>41</v>
      </c>
      <c r="L3" s="60"/>
      <c r="M3" s="60"/>
      <c r="N3" s="61"/>
      <c r="O3" s="82" t="s">
        <v>42</v>
      </c>
      <c r="P3" s="83"/>
      <c r="Q3" s="84"/>
      <c r="R3" s="85" t="s">
        <v>43</v>
      </c>
      <c r="S3" s="86"/>
      <c r="T3" s="62" t="s">
        <v>44</v>
      </c>
      <c r="U3" s="62" t="s">
        <v>45</v>
      </c>
      <c r="V3" s="62" t="s">
        <v>46</v>
      </c>
    </row>
    <row r="4" spans="1:22" ht="75" customHeight="1" thickTop="1" thickBot="1" x14ac:dyDescent="0.4">
      <c r="A4" s="63" t="s">
        <v>47</v>
      </c>
      <c r="B4" s="63" t="s">
        <v>48</v>
      </c>
      <c r="C4" s="63" t="s">
        <v>49</v>
      </c>
      <c r="D4" s="63" t="s">
        <v>50</v>
      </c>
      <c r="E4" s="63" t="s">
        <v>88</v>
      </c>
      <c r="F4" s="63" t="s">
        <v>51</v>
      </c>
      <c r="G4" s="63" t="s">
        <v>52</v>
      </c>
      <c r="H4" s="63" t="s">
        <v>53</v>
      </c>
      <c r="I4" s="63" t="s">
        <v>54</v>
      </c>
      <c r="J4" s="63" t="s">
        <v>55</v>
      </c>
      <c r="K4" s="63" t="s">
        <v>56</v>
      </c>
      <c r="L4" s="63" t="s">
        <v>57</v>
      </c>
      <c r="M4" s="63" t="s">
        <v>58</v>
      </c>
      <c r="N4" s="63" t="s">
        <v>59</v>
      </c>
      <c r="O4" s="63" t="s">
        <v>60</v>
      </c>
      <c r="P4" s="63" t="s">
        <v>61</v>
      </c>
      <c r="Q4" s="63" t="s">
        <v>90</v>
      </c>
      <c r="R4" s="63" t="s">
        <v>62</v>
      </c>
      <c r="S4" s="63" t="s">
        <v>89</v>
      </c>
      <c r="T4" s="63" t="s">
        <v>63</v>
      </c>
      <c r="U4" s="63" t="s">
        <v>64</v>
      </c>
      <c r="V4" s="63" t="s">
        <v>65</v>
      </c>
    </row>
    <row r="5" spans="1:22" ht="30" customHeight="1" thickTop="1" thickBot="1" x14ac:dyDescent="0.4">
      <c r="A5" s="49" t="s">
        <v>66</v>
      </c>
      <c r="B5" s="49" t="s">
        <v>11</v>
      </c>
      <c r="C5" s="64" t="s">
        <v>11</v>
      </c>
      <c r="D5" s="64" t="s">
        <v>11</v>
      </c>
      <c r="E5" s="65" t="s">
        <v>11</v>
      </c>
      <c r="F5" s="49" t="s">
        <v>11</v>
      </c>
      <c r="G5" s="64" t="s">
        <v>11</v>
      </c>
      <c r="H5" s="64" t="s">
        <v>11</v>
      </c>
      <c r="I5" s="64" t="s">
        <v>11</v>
      </c>
      <c r="J5" s="65" t="s">
        <v>11</v>
      </c>
      <c r="K5" s="49" t="s">
        <v>11</v>
      </c>
      <c r="L5" s="64" t="s">
        <v>11</v>
      </c>
      <c r="M5" s="64" t="s">
        <v>11</v>
      </c>
      <c r="N5" s="65" t="s">
        <v>11</v>
      </c>
      <c r="O5" s="49" t="s">
        <v>11</v>
      </c>
      <c r="P5" s="64" t="s">
        <v>11</v>
      </c>
      <c r="Q5" s="65" t="s">
        <v>11</v>
      </c>
      <c r="R5" s="49" t="s">
        <v>11</v>
      </c>
      <c r="S5" s="65" t="s">
        <v>11</v>
      </c>
      <c r="T5" s="66" t="s">
        <v>11</v>
      </c>
      <c r="U5" s="66" t="s">
        <v>11</v>
      </c>
      <c r="V5" s="67" t="s">
        <v>11</v>
      </c>
    </row>
    <row r="6" spans="1:22" ht="19.5" customHeight="1" thickTop="1" thickBot="1" x14ac:dyDescent="0.4">
      <c r="A6" s="49" t="s">
        <v>67</v>
      </c>
      <c r="B6" s="49" t="s">
        <v>11</v>
      </c>
      <c r="C6" s="64" t="s">
        <v>11</v>
      </c>
      <c r="D6" s="64" t="s">
        <v>11</v>
      </c>
      <c r="E6" s="65" t="s">
        <v>11</v>
      </c>
      <c r="F6" s="49" t="s">
        <v>11</v>
      </c>
      <c r="G6" s="64" t="s">
        <v>11</v>
      </c>
      <c r="H6" s="64" t="s">
        <v>11</v>
      </c>
      <c r="I6" s="64" t="s">
        <v>11</v>
      </c>
      <c r="J6" s="65" t="s">
        <v>11</v>
      </c>
      <c r="K6" s="49" t="s">
        <v>11</v>
      </c>
      <c r="L6" s="64" t="s">
        <v>11</v>
      </c>
      <c r="M6" s="64" t="s">
        <v>11</v>
      </c>
      <c r="N6" s="65" t="s">
        <v>11</v>
      </c>
      <c r="O6" s="49" t="s">
        <v>11</v>
      </c>
      <c r="P6" s="64" t="s">
        <v>11</v>
      </c>
      <c r="Q6" s="65" t="s">
        <v>11</v>
      </c>
      <c r="R6" s="49" t="s">
        <v>11</v>
      </c>
      <c r="S6" s="65" t="s">
        <v>11</v>
      </c>
      <c r="T6" s="66" t="s">
        <v>11</v>
      </c>
      <c r="U6" s="66" t="s">
        <v>11</v>
      </c>
      <c r="V6" s="67" t="s">
        <v>11</v>
      </c>
    </row>
    <row r="7" spans="1:22" ht="19.5" customHeight="1" thickTop="1" thickBot="1" x14ac:dyDescent="0.4">
      <c r="A7" s="50" t="s">
        <v>68</v>
      </c>
      <c r="B7" s="50" t="s">
        <v>11</v>
      </c>
      <c r="C7" s="68" t="s">
        <v>11</v>
      </c>
      <c r="D7" s="68" t="s">
        <v>11</v>
      </c>
      <c r="E7" s="69" t="s">
        <v>11</v>
      </c>
      <c r="F7" s="50" t="s">
        <v>11</v>
      </c>
      <c r="G7" s="68" t="s">
        <v>11</v>
      </c>
      <c r="H7" s="68" t="s">
        <v>11</v>
      </c>
      <c r="I7" s="68" t="s">
        <v>11</v>
      </c>
      <c r="J7" s="69" t="s">
        <v>11</v>
      </c>
      <c r="K7" s="50" t="s">
        <v>11</v>
      </c>
      <c r="L7" s="68" t="s">
        <v>11</v>
      </c>
      <c r="M7" s="68" t="s">
        <v>11</v>
      </c>
      <c r="N7" s="69" t="s">
        <v>11</v>
      </c>
      <c r="O7" s="50" t="s">
        <v>11</v>
      </c>
      <c r="P7" s="68" t="s">
        <v>11</v>
      </c>
      <c r="Q7" s="69" t="s">
        <v>11</v>
      </c>
      <c r="R7" s="50" t="s">
        <v>11</v>
      </c>
      <c r="S7" s="69" t="s">
        <v>11</v>
      </c>
      <c r="T7" s="70" t="s">
        <v>11</v>
      </c>
      <c r="U7" s="70" t="s">
        <v>11</v>
      </c>
      <c r="V7" s="70" t="s">
        <v>11</v>
      </c>
    </row>
    <row r="8" spans="1:22" ht="18.600000000000001" thickTop="1" x14ac:dyDescent="0.35">
      <c r="A8" s="74"/>
      <c r="B8" s="75" t="str">
        <f>IF('[2]Cycle Times'!B18&gt;0,(#REF!/(30.5/'[2]Cycle Times'!B18)/('[2]Tons per Car'!B29))," ")</f>
        <v xml:space="preserve"> </v>
      </c>
      <c r="C8" s="75" t="str">
        <f>IF('[2]Cycle Times'!C18&gt;0,(#REF!/(30.5/'[2]Cycle Times'!C18)/('[2]Tons per Car'!C29))," ")</f>
        <v xml:space="preserve"> </v>
      </c>
      <c r="D8" s="75" t="str">
        <f>IF('[2]Cycle Times'!D18&gt;0,(#REF!/(30.5/'[2]Cycle Times'!D18)/('[2]Tons per Car'!D29))," ")</f>
        <v xml:space="preserve"> </v>
      </c>
      <c r="E8" s="75" t="str">
        <f>IF('[2]Cycle Times'!E18&gt;0,(#REF!/(30.5/'[2]Cycle Times'!E18)/('[2]Tons per Car'!E29))," ")</f>
        <v xml:space="preserve"> </v>
      </c>
      <c r="F8" s="75" t="str">
        <f>IF('[2]Cycle Times'!F18&gt;0,(#REF!/(30.5/'[2]Cycle Times'!F18)/('[2]Tons per Car'!F29))," ")</f>
        <v xml:space="preserve"> 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 t="str">
        <f>IF('[2]Cycle Times'!T18&gt;0,(#REF!/(30.5/'[2]Cycle Times'!T18)/('[2]Tons per Car'!T29))," ")</f>
        <v xml:space="preserve"> </v>
      </c>
      <c r="U8" s="75"/>
      <c r="V8" s="75"/>
    </row>
    <row r="9" spans="1:22" x14ac:dyDescent="0.35">
      <c r="A9" s="40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4"/>
    </row>
    <row r="10" spans="1:22" x14ac:dyDescent="0.35">
      <c r="A10" s="45" t="s">
        <v>69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6"/>
      <c r="N10" s="40"/>
      <c r="O10" s="40"/>
      <c r="P10" s="40"/>
      <c r="Q10" s="40"/>
      <c r="R10" s="40"/>
      <c r="S10" s="40"/>
      <c r="T10" s="40"/>
      <c r="U10" s="40"/>
      <c r="V10" s="40"/>
    </row>
    <row r="11" spans="1:22" ht="21.75" customHeight="1" x14ac:dyDescent="0.5">
      <c r="A11" s="45" t="s">
        <v>91</v>
      </c>
      <c r="B11" s="39"/>
      <c r="C11" s="39"/>
      <c r="D11" s="42"/>
      <c r="E11" s="39"/>
      <c r="F11" s="39"/>
      <c r="G11" s="39"/>
      <c r="H11" s="73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77"/>
    </row>
    <row r="12" spans="1:22" x14ac:dyDescent="0.35">
      <c r="M12" s="53"/>
    </row>
    <row r="14" spans="1:22" x14ac:dyDescent="0.35">
      <c r="A14" s="54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</row>
    <row r="15" spans="1:22" x14ac:dyDescent="0.35"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</row>
    <row r="16" spans="1:22" x14ac:dyDescent="0.35"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</row>
    <row r="17" spans="2:21" x14ac:dyDescent="0.35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</row>
    <row r="18" spans="2:21" x14ac:dyDescent="0.35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</row>
    <row r="19" spans="2:21" x14ac:dyDescent="0.35"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</row>
    <row r="20" spans="2:21" x14ac:dyDescent="0.35"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</row>
    <row r="21" spans="2:21" x14ac:dyDescent="0.35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</row>
    <row r="22" spans="2:21" x14ac:dyDescent="0.35"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</row>
    <row r="23" spans="2:21" x14ac:dyDescent="0.35"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</row>
    <row r="24" spans="2:21" x14ac:dyDescent="0.35"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</row>
    <row r="25" spans="2:21" x14ac:dyDescent="0.35"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</row>
    <row r="26" spans="2:21" x14ac:dyDescent="0.35"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</row>
    <row r="27" spans="2:21" x14ac:dyDescent="0.35"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2:21" x14ac:dyDescent="0.35"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</row>
    <row r="29" spans="2:21" x14ac:dyDescent="0.35"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</row>
    <row r="30" spans="2:21" x14ac:dyDescent="0.35"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</row>
    <row r="31" spans="2:21" x14ac:dyDescent="0.35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</row>
    <row r="32" spans="2:21" x14ac:dyDescent="0.35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</row>
    <row r="33" spans="2:22" x14ac:dyDescent="0.35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</row>
    <row r="34" spans="2:22" x14ac:dyDescent="0.35"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</row>
    <row r="35" spans="2:22" x14ac:dyDescent="0.35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</row>
    <row r="36" spans="2:22" x14ac:dyDescent="0.35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</row>
    <row r="37" spans="2:22" x14ac:dyDescent="0.35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</row>
    <row r="38" spans="2:22" x14ac:dyDescent="0.35"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</row>
    <row r="39" spans="2:22" x14ac:dyDescent="0.35"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</row>
    <row r="40" spans="2:22" x14ac:dyDescent="0.35"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</row>
    <row r="41" spans="2:22" x14ac:dyDescent="0.3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2:22" x14ac:dyDescent="0.35"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2:22" x14ac:dyDescent="0.35"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2:22" x14ac:dyDescent="0.35"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2:22" x14ac:dyDescent="0.35"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2:22" x14ac:dyDescent="0.35"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2:22" x14ac:dyDescent="0.35"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2:22" x14ac:dyDescent="0.35"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2:22" x14ac:dyDescent="0.35"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2:22" x14ac:dyDescent="0.35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2:22" x14ac:dyDescent="0.35"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2:22" x14ac:dyDescent="0.35"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2:22" x14ac:dyDescent="0.35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2:22" x14ac:dyDescent="0.35"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2:22" x14ac:dyDescent="0.35"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2:22" x14ac:dyDescent="0.35"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2:22" x14ac:dyDescent="0.35"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2:22" x14ac:dyDescent="0.35"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2:22" x14ac:dyDescent="0.35"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2:22" x14ac:dyDescent="0.35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2:22" x14ac:dyDescent="0.35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2:22" x14ac:dyDescent="0.35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2:22" x14ac:dyDescent="0.35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2:22" x14ac:dyDescent="0.35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2:22" x14ac:dyDescent="0.35"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</sheetData>
  <mergeCells count="2">
    <mergeCell ref="O3:Q3"/>
    <mergeCell ref="R3:S3"/>
  </mergeCells>
  <pageMargins left="0.25" right="0.25" top="1.25" bottom="1" header="0.85" footer="0.85"/>
  <pageSetup scale="40" orientation="landscape" r:id="rId1"/>
  <headerFooter alignWithMargins="0">
    <oddHeader>&amp;R&amp;"Times New Roman,Regular"&amp;16MFRH-8.3
&amp;"Times New Roman,Bold"&amp;KFF0000PUBLIC DISCLOSURE&amp;"Times New Roman,Regular"&amp;K000000
Docket No. 44902</oddHeader>
    <oddFooter>&amp;R&amp;"Times New Roman,Regular"&amp;16Page 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A33CD-1FCA-4F11-A056-AE6C2DA6440C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44348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1E29C-5DD4-48AA-8FF8-D81964CFE879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44378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BE4A9-A802-48E5-9144-D8CF58174746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44409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80FF-7614-43DB-AB71-86763766CBCD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44440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25C7B-24E8-4273-80D2-D2C7AD64A4BE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44470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0A77B-F900-4980-BEBE-E455F56534CD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44501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23804-7368-4F86-B59D-8C52E409BA48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44531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24E88-7CD3-46A3-8D06-E611536635CB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44562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5A08C-1683-4FC1-A6A3-DBCFF80B30E0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44593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2C842-8F60-411B-A903-EA9100F2120A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44621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DD75-E967-47D8-8C4F-3CDFF37BE646}">
  <sheetPr>
    <pageSetUpPr fitToPage="1"/>
  </sheetPr>
  <dimension ref="A1:G22"/>
  <sheetViews>
    <sheetView workbookViewId="0">
      <selection activeCell="A17" sqref="A17:F17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43831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20:F20"/>
    <mergeCell ref="A17:F17"/>
    <mergeCell ref="A19:F19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B270F-1721-4F79-B240-389DE0F75F17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44652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50BB2-5337-4618-B6BF-2880C6ED59CD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44682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447C3-DB8A-4B40-8674-A2BFA821E143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44713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1B29-4CE1-44F0-81B3-957AF086B8D8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44743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F5038-69DC-42FD-8DF9-F223C0F855C0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44774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4DC56-774A-40E9-844C-1CFDE565FB2D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44805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26A4D-5E44-4D2E-BCF7-96FEF5A3569C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44835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DCA9D-61AD-46BF-A90D-CB55F5E31C39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44866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63D1-D29D-4998-91E2-D678B76D25C0}">
  <sheetPr>
    <pageSetUpPr fitToPage="1"/>
  </sheetPr>
  <dimension ref="A1:G22"/>
  <sheetViews>
    <sheetView workbookViewId="0">
      <selection activeCell="G17" sqref="G17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44896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  <c r="G7" s="47"/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92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15" t="s">
        <v>93</v>
      </c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6888D-9AB5-443A-B7D6-113E4394CF91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43862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2" t="s">
        <v>11</v>
      </c>
      <c r="E7" s="72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2" t="s">
        <v>11</v>
      </c>
      <c r="E8" s="72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2" t="s">
        <v>11</v>
      </c>
      <c r="E9" s="72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1C1F3-57BE-47BA-916F-B5930DFD1E54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43891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9F87-551F-469F-8213-B88F6DBD26BB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43922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42D80-0552-48E1-9611-6B304775373B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43952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1E97A-5392-4467-B16B-5E55D107E829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43983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A9579-109D-4C50-A12E-8319DDC8CE88}">
  <sheetPr>
    <pageSetUpPr fitToPage="1"/>
  </sheetPr>
  <dimension ref="A1:G22"/>
  <sheetViews>
    <sheetView workbookViewId="0">
      <selection activeCell="A13" sqref="A13"/>
    </sheetView>
  </sheetViews>
  <sheetFormatPr defaultRowHeight="13.2" x14ac:dyDescent="0.25"/>
  <cols>
    <col min="1" max="1" width="16.33203125" customWidth="1"/>
    <col min="2" max="2" width="24.33203125" customWidth="1"/>
    <col min="3" max="3" width="19.5546875" customWidth="1"/>
    <col min="4" max="4" width="20.33203125" style="13" customWidth="1"/>
    <col min="5" max="5" width="21.44140625" style="13" customWidth="1"/>
    <col min="6" max="6" width="19.5546875" customWidth="1"/>
  </cols>
  <sheetData>
    <row r="1" spans="1:7" ht="21" x14ac:dyDescent="0.4">
      <c r="A1" s="1" t="s">
        <v>70</v>
      </c>
      <c r="B1" s="2"/>
      <c r="C1" s="2"/>
      <c r="D1" s="3"/>
      <c r="E1" s="4"/>
      <c r="F1" s="2"/>
    </row>
    <row r="2" spans="1:7" ht="20.399999999999999" x14ac:dyDescent="0.35">
      <c r="A2" s="2"/>
      <c r="B2" s="2"/>
      <c r="C2" s="2"/>
      <c r="D2" s="4"/>
      <c r="E2" s="4"/>
      <c r="F2" s="2"/>
    </row>
    <row r="3" spans="1:7" ht="20.399999999999999" x14ac:dyDescent="0.35">
      <c r="A3" s="5">
        <v>44013</v>
      </c>
      <c r="B3" s="2"/>
      <c r="C3" s="2"/>
      <c r="D3" s="4"/>
      <c r="E3" s="4"/>
      <c r="F3" s="2"/>
    </row>
    <row r="4" spans="1:7" x14ac:dyDescent="0.25">
      <c r="A4" s="6"/>
      <c r="B4" s="6"/>
      <c r="C4" s="6"/>
      <c r="D4" s="7"/>
      <c r="E4" s="7"/>
      <c r="F4" s="6"/>
    </row>
    <row r="5" spans="1:7" ht="81" customHeight="1" x14ac:dyDescent="0.55000000000000004">
      <c r="A5" s="8" t="s">
        <v>71</v>
      </c>
      <c r="B5" s="9" t="s">
        <v>72</v>
      </c>
      <c r="C5" s="9" t="s">
        <v>73</v>
      </c>
      <c r="D5" s="10" t="s">
        <v>74</v>
      </c>
      <c r="E5" s="10" t="s">
        <v>75</v>
      </c>
      <c r="F5" s="9" t="s">
        <v>76</v>
      </c>
    </row>
    <row r="6" spans="1:7" ht="16.8" x14ac:dyDescent="0.55000000000000004">
      <c r="A6" s="8"/>
      <c r="B6" s="6"/>
      <c r="C6" s="6"/>
      <c r="D6" s="7"/>
      <c r="E6" s="7"/>
      <c r="F6" s="6"/>
    </row>
    <row r="7" spans="1:7" x14ac:dyDescent="0.25">
      <c r="A7" s="14" t="s">
        <v>77</v>
      </c>
      <c r="B7" s="71" t="s">
        <v>11</v>
      </c>
      <c r="C7" s="71" t="s">
        <v>11</v>
      </c>
      <c r="D7" s="71" t="s">
        <v>11</v>
      </c>
      <c r="E7" s="71" t="s">
        <v>11</v>
      </c>
      <c r="F7" s="71" t="s">
        <v>11</v>
      </c>
    </row>
    <row r="8" spans="1:7" x14ac:dyDescent="0.25">
      <c r="A8" s="6" t="s">
        <v>78</v>
      </c>
      <c r="B8" s="71" t="s">
        <v>11</v>
      </c>
      <c r="C8" s="71" t="s">
        <v>11</v>
      </c>
      <c r="D8" s="71" t="s">
        <v>11</v>
      </c>
      <c r="E8" s="71" t="s">
        <v>11</v>
      </c>
      <c r="F8" s="71" t="s">
        <v>11</v>
      </c>
      <c r="G8" s="47"/>
    </row>
    <row r="9" spans="1:7" x14ac:dyDescent="0.25">
      <c r="A9" s="6" t="s">
        <v>79</v>
      </c>
      <c r="B9" s="71" t="s">
        <v>11</v>
      </c>
      <c r="C9" s="71" t="s">
        <v>11</v>
      </c>
      <c r="D9" s="71" t="s">
        <v>11</v>
      </c>
      <c r="E9" s="71" t="s">
        <v>11</v>
      </c>
      <c r="F9" s="71" t="s">
        <v>11</v>
      </c>
    </row>
    <row r="10" spans="1:7" x14ac:dyDescent="0.25">
      <c r="A10" s="6"/>
      <c r="B10" s="6"/>
      <c r="C10" s="19"/>
      <c r="D10" s="18"/>
      <c r="E10" s="18"/>
      <c r="F10" s="14"/>
    </row>
    <row r="11" spans="1:7" x14ac:dyDescent="0.25">
      <c r="A11" s="6"/>
      <c r="B11" s="6"/>
      <c r="C11" s="6" t="s">
        <v>26</v>
      </c>
      <c r="D11" s="7"/>
      <c r="E11" s="7"/>
      <c r="F11" s="6"/>
    </row>
    <row r="12" spans="1:7" x14ac:dyDescent="0.25">
      <c r="A12" s="6"/>
      <c r="B12" s="11"/>
      <c r="C12" s="11"/>
      <c r="D12" s="12"/>
      <c r="E12" s="12"/>
      <c r="F12" s="11"/>
    </row>
    <row r="13" spans="1:7" x14ac:dyDescent="0.25">
      <c r="A13" s="6" t="s">
        <v>25</v>
      </c>
      <c r="B13" s="6"/>
      <c r="C13" s="6"/>
      <c r="D13" s="7"/>
      <c r="E13" s="7"/>
      <c r="F13" s="6"/>
    </row>
    <row r="14" spans="1:7" x14ac:dyDescent="0.25">
      <c r="A14" s="6"/>
      <c r="B14" s="6"/>
      <c r="C14" s="6"/>
      <c r="D14" s="7"/>
      <c r="E14" s="7"/>
      <c r="F14" s="6"/>
    </row>
    <row r="15" spans="1:7" s="6" customFormat="1" x14ac:dyDescent="0.25">
      <c r="A15" s="15" t="s">
        <v>80</v>
      </c>
      <c r="B15" s="15"/>
      <c r="C15" s="15"/>
      <c r="D15" s="16"/>
      <c r="E15" s="16"/>
      <c r="F15" s="17"/>
    </row>
    <row r="16" spans="1:7" s="6" customFormat="1" x14ac:dyDescent="0.25">
      <c r="A16" s="15" t="s">
        <v>81</v>
      </c>
      <c r="B16" s="15"/>
      <c r="C16" s="15"/>
      <c r="D16" s="16"/>
      <c r="E16" s="16"/>
      <c r="F16" s="17"/>
    </row>
    <row r="17" spans="1:6" s="6" customFormat="1" ht="26.25" customHeight="1" x14ac:dyDescent="0.25">
      <c r="A17" s="87" t="s">
        <v>82</v>
      </c>
      <c r="B17" s="87"/>
      <c r="C17" s="87"/>
      <c r="D17" s="87"/>
      <c r="E17" s="87"/>
      <c r="F17" s="87"/>
    </row>
    <row r="18" spans="1:6" s="6" customFormat="1" ht="13.5" customHeight="1" x14ac:dyDescent="0.25">
      <c r="A18" s="15" t="s">
        <v>83</v>
      </c>
      <c r="B18" s="15"/>
      <c r="C18" s="15"/>
      <c r="D18" s="16"/>
      <c r="E18" s="16"/>
      <c r="F18" s="17"/>
    </row>
    <row r="19" spans="1:6" s="6" customFormat="1" x14ac:dyDescent="0.25">
      <c r="A19" s="87" t="s">
        <v>84</v>
      </c>
      <c r="B19" s="87"/>
      <c r="C19" s="87"/>
      <c r="D19" s="87"/>
      <c r="E19" s="87"/>
      <c r="F19" s="87"/>
    </row>
    <row r="20" spans="1:6" s="6" customFormat="1" ht="12.75" customHeight="1" x14ac:dyDescent="0.25">
      <c r="A20" s="87" t="s">
        <v>85</v>
      </c>
      <c r="B20" s="87"/>
      <c r="C20" s="87"/>
      <c r="D20" s="87"/>
      <c r="E20" s="87"/>
      <c r="F20" s="87"/>
    </row>
    <row r="21" spans="1:6" s="6" customFormat="1" ht="15" customHeight="1" x14ac:dyDescent="0.25">
      <c r="A21" s="15" t="s">
        <v>86</v>
      </c>
      <c r="B21" s="15"/>
      <c r="C21" s="15"/>
      <c r="D21" s="16"/>
      <c r="E21" s="16"/>
      <c r="F21" s="17"/>
    </row>
    <row r="22" spans="1:6" x14ac:dyDescent="0.25">
      <c r="A22" s="6"/>
      <c r="B22" s="6"/>
      <c r="C22" s="6"/>
      <c r="D22" s="7"/>
      <c r="E22" s="7"/>
      <c r="F22" s="6"/>
    </row>
  </sheetData>
  <mergeCells count="3">
    <mergeCell ref="A17:F17"/>
    <mergeCell ref="A19:F19"/>
    <mergeCell ref="A20:F20"/>
  </mergeCells>
  <pageMargins left="0.25" right="0.25" top="1" bottom="1" header="0.85" footer="0.85"/>
  <pageSetup orientation="landscape" r:id="rId1"/>
  <headerFooter alignWithMargins="0">
    <oddHeader xml:space="preserve">&amp;R&amp;"Times New Roman,Regular"&amp;12MFRH-8.3
&amp;"Times New Roman,Bold"&amp;KFF0000PUBLIC DISCLOSURE&amp;"Times New Roman,Regular"&amp;K000000
Docket No. 44902
&amp;"Arial,Bold"&amp;14
</oddHeader>
    <oddFooter>&amp;R&amp;"Times New Roman,Regular"&amp;12Page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25</vt:i4>
      </vt:variant>
    </vt:vector>
  </HeadingPairs>
  <TitlesOfParts>
    <vt:vector size="63" baseType="lpstr">
      <vt:lpstr>Listing</vt:lpstr>
      <vt:lpstr>Lease, Maint, &amp; Taxes</vt:lpstr>
      <vt:lpstr>0120</vt:lpstr>
      <vt:lpstr>0220</vt:lpstr>
      <vt:lpstr>0320</vt:lpstr>
      <vt:lpstr>0420</vt:lpstr>
      <vt:lpstr>0520</vt:lpstr>
      <vt:lpstr>0620</vt:lpstr>
      <vt:lpstr>0720</vt:lpstr>
      <vt:lpstr>0820</vt:lpstr>
      <vt:lpstr>0920</vt:lpstr>
      <vt:lpstr>1020</vt:lpstr>
      <vt:lpstr>1120</vt:lpstr>
      <vt:lpstr>1220</vt:lpstr>
      <vt:lpstr>0121</vt:lpstr>
      <vt:lpstr>0221</vt:lpstr>
      <vt:lpstr>0321</vt:lpstr>
      <vt:lpstr>0421</vt:lpstr>
      <vt:lpstr>0521</vt:lpstr>
      <vt:lpstr>0621</vt:lpstr>
      <vt:lpstr>0721</vt:lpstr>
      <vt:lpstr>0821</vt:lpstr>
      <vt:lpstr>0921</vt:lpstr>
      <vt:lpstr>1021</vt:lpstr>
      <vt:lpstr>1121</vt:lpstr>
      <vt:lpstr>1221</vt:lpstr>
      <vt:lpstr>0122</vt:lpstr>
      <vt:lpstr>0222</vt:lpstr>
      <vt:lpstr>0322</vt:lpstr>
      <vt:lpstr>0422</vt:lpstr>
      <vt:lpstr>0522</vt:lpstr>
      <vt:lpstr>0622</vt:lpstr>
      <vt:lpstr>0722</vt:lpstr>
      <vt:lpstr>0822</vt:lpstr>
      <vt:lpstr>0922</vt:lpstr>
      <vt:lpstr>1022</vt:lpstr>
      <vt:lpstr>1122</vt:lpstr>
      <vt:lpstr>1222</vt:lpstr>
      <vt:lpstr>'0120'!Print_Area</vt:lpstr>
      <vt:lpstr>'0121'!Print_Area</vt:lpstr>
      <vt:lpstr>'0122'!Print_Area</vt:lpstr>
      <vt:lpstr>'0220'!Print_Area</vt:lpstr>
      <vt:lpstr>'0221'!Print_Area</vt:lpstr>
      <vt:lpstr>'0320'!Print_Area</vt:lpstr>
      <vt:lpstr>'0420'!Print_Area</vt:lpstr>
      <vt:lpstr>'0421'!Print_Area</vt:lpstr>
      <vt:lpstr>'0520'!Print_Area</vt:lpstr>
      <vt:lpstr>'0521'!Print_Area</vt:lpstr>
      <vt:lpstr>'0620'!Print_Area</vt:lpstr>
      <vt:lpstr>'0621'!Print_Area</vt:lpstr>
      <vt:lpstr>'0720'!Print_Area</vt:lpstr>
      <vt:lpstr>'0721'!Print_Area</vt:lpstr>
      <vt:lpstr>'0820'!Print_Area</vt:lpstr>
      <vt:lpstr>'0821'!Print_Area</vt:lpstr>
      <vt:lpstr>'0920'!Print_Area</vt:lpstr>
      <vt:lpstr>'0921'!Print_Area</vt:lpstr>
      <vt:lpstr>'1020'!Print_Area</vt:lpstr>
      <vt:lpstr>'1021'!Print_Area</vt:lpstr>
      <vt:lpstr>'1120'!Print_Area</vt:lpstr>
      <vt:lpstr>'1121'!Print_Area</vt:lpstr>
      <vt:lpstr>'1220'!Print_Area</vt:lpstr>
      <vt:lpstr>'Lease, Maint, &amp; Taxes'!Print_Area</vt:lpstr>
      <vt:lpstr>Listing!Print_Area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2023-02-27T17:12:29Z</dcterms:created>
  <dcterms:modified xsi:type="dcterms:W3CDTF">2023-02-27T17:12:40Z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