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defaultThemeVersion="124226"/>
  <xr:revisionPtr revIDLastSave="0" documentId="13_ncr:1_{EDE31F41-63DE-4599-8B17-D3D7B5FAC11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B28" i="1"/>
  <c r="F28" i="1" l="1"/>
  <c r="F30" i="1" s="1"/>
</calcChain>
</file>

<file path=xl/sharedStrings.xml><?xml version="1.0" encoding="utf-8"?>
<sst xmlns="http://schemas.openxmlformats.org/spreadsheetml/2006/main" count="14" uniqueCount="8">
  <si>
    <t>Average Henry Hub Natural Gas Prices</t>
  </si>
  <si>
    <t>FCR-26 Historical Period</t>
  </si>
  <si>
    <t>$/MMBtu's</t>
  </si>
  <si>
    <t>Actual</t>
  </si>
  <si>
    <t>Budget</t>
  </si>
  <si>
    <t>Average</t>
  </si>
  <si>
    <t>Net Difference:</t>
  </si>
  <si>
    <t>% Change: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</si>
</sst>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%"/>
    <numFmt numFmtId="166" formatCode="[$-409]mmm\-yy;@"/>
    <numFmt numFmtId="167" formatCode="#,##0.000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hadow/>
      <sz val="8"/>
      <color indexed="16"/>
      <name val="Arial"/>
      <family val="2"/>
    </font>
    <font>
      <shadow/>
      <sz val="8"/>
      <color indexed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64"/>
      </bottom>
      <diagonal/>
    </border>
  </borders>
  <cellStyleXfs count="82">
    <xf numFmtId="0" fontId="0" fillId="0" borderId="0"/>
    <xf numFmtId="0" fontId="1" fillId="0" borderId="0"/>
    <xf numFmtId="0" fontId="1" fillId="0" borderId="0"/>
    <xf numFmtId="0" fontId="1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167" fontId="3" fillId="16" borderId="1">
      <alignment horizontal="right"/>
      <protection locked="0"/>
    </xf>
    <xf numFmtId="0" fontId="7" fillId="3" borderId="0" applyNumberFormat="0" applyBorder="0" applyAlignment="0" applyProtection="0"/>
    <xf numFmtId="0" fontId="8" fillId="17" borderId="2" applyNumberFormat="0" applyAlignment="0" applyProtection="0"/>
    <xf numFmtId="0" fontId="9" fillId="18" borderId="3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0" borderId="2" applyNumberFormat="0" applyAlignment="0" applyProtection="0"/>
    <xf numFmtId="0" fontId="16" fillId="0" borderId="7" applyNumberFormat="0" applyFill="0" applyAlignment="0" applyProtection="0"/>
    <xf numFmtId="167" fontId="4" fillId="16" borderId="1">
      <alignment horizontal="right"/>
      <protection locked="0"/>
    </xf>
    <xf numFmtId="0" fontId="17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6" borderId="8" applyNumberFormat="0" applyFont="0" applyAlignment="0" applyProtection="0"/>
    <xf numFmtId="0" fontId="18" fillId="17" borderId="9" applyNumberFormat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44" fontId="28" fillId="0" borderId="0" applyFont="0" applyFill="0" applyBorder="0" applyAlignment="0" applyProtection="0"/>
  </cellStyleXfs>
  <cellXfs count="17">
    <xf numFmtId="0" fontId="0" fillId="0" borderId="0" xfId="0"/>
    <xf numFmtId="166" fontId="22" fillId="0" borderId="11" xfId="68" quotePrefix="1" applyNumberFormat="1" applyFont="1" applyBorder="1" applyAlignment="1">
      <alignment horizontal="center"/>
    </xf>
    <xf numFmtId="0" fontId="23" fillId="0" borderId="0" xfId="0" applyFont="1"/>
    <xf numFmtId="0" fontId="24" fillId="0" borderId="0" xfId="0" applyFont="1"/>
    <xf numFmtId="16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166" fontId="22" fillId="0" borderId="0" xfId="68" quotePrefix="1" applyNumberFormat="1" applyFont="1" applyAlignment="1">
      <alignment horizontal="center"/>
    </xf>
    <xf numFmtId="0" fontId="25" fillId="0" borderId="0" xfId="0" applyFont="1"/>
    <xf numFmtId="0" fontId="26" fillId="0" borderId="0" xfId="0" applyFont="1"/>
    <xf numFmtId="164" fontId="25" fillId="0" borderId="0" xfId="0" applyNumberFormat="1" applyFont="1" applyAlignment="1">
      <alignment horizontal="center"/>
    </xf>
    <xf numFmtId="0" fontId="27" fillId="0" borderId="0" xfId="0" applyFont="1"/>
    <xf numFmtId="0" fontId="1" fillId="0" borderId="0" xfId="66"/>
    <xf numFmtId="0" fontId="25" fillId="0" borderId="0" xfId="0" applyFont="1" applyAlignment="1">
      <alignment horizontal="right"/>
    </xf>
    <xf numFmtId="10" fontId="25" fillId="0" borderId="0" xfId="0" applyNumberFormat="1" applyFont="1"/>
    <xf numFmtId="44" fontId="25" fillId="0" borderId="0" xfId="81" applyFont="1" applyAlignment="1">
      <alignment horizontal="center"/>
    </xf>
    <xf numFmtId="44" fontId="0" fillId="0" borderId="0" xfId="81" applyFont="1" applyAlignment="1">
      <alignment horizontal="center"/>
    </xf>
  </cellXfs>
  <cellStyles count="82">
    <cellStyle name="_x0013_" xfId="1" xr:uid="{00000000-0005-0000-0000-000000000000}"/>
    <cellStyle name="_x0013_ 2" xfId="2" xr:uid="{00000000-0005-0000-0000-000001000000}"/>
    <cellStyle name="_x0013_ 3" xfId="3" xr:uid="{00000000-0005-0000-0000-000002000000}"/>
    <cellStyle name="20% - Accent1 2" xfId="4" xr:uid="{00000000-0005-0000-0000-000003000000}"/>
    <cellStyle name="20% - Accent2 2" xfId="5" xr:uid="{00000000-0005-0000-0000-000004000000}"/>
    <cellStyle name="20% - Accent3 2" xfId="6" xr:uid="{00000000-0005-0000-0000-000005000000}"/>
    <cellStyle name="20% - Accent4 2" xfId="7" xr:uid="{00000000-0005-0000-0000-000006000000}"/>
    <cellStyle name="20% - Accent5 2" xfId="8" xr:uid="{00000000-0005-0000-0000-000007000000}"/>
    <cellStyle name="20% - Accent6 2" xfId="9" xr:uid="{00000000-0005-0000-0000-000008000000}"/>
    <cellStyle name="40% - Accent1 2" xfId="10" xr:uid="{00000000-0005-0000-0000-000009000000}"/>
    <cellStyle name="40% - Accent2 2" xfId="11" xr:uid="{00000000-0005-0000-0000-00000A000000}"/>
    <cellStyle name="40% - Accent3 2" xfId="12" xr:uid="{00000000-0005-0000-0000-00000B000000}"/>
    <cellStyle name="40% - Accent4 2" xfId="13" xr:uid="{00000000-0005-0000-0000-00000C000000}"/>
    <cellStyle name="40% - Accent5 2" xfId="14" xr:uid="{00000000-0005-0000-0000-00000D000000}"/>
    <cellStyle name="40% - Accent6 2" xfId="15" xr:uid="{00000000-0005-0000-0000-00000E000000}"/>
    <cellStyle name="60% - Accent1 2" xfId="16" xr:uid="{00000000-0005-0000-0000-00000F000000}"/>
    <cellStyle name="60% - Accent2 2" xfId="17" xr:uid="{00000000-0005-0000-0000-000010000000}"/>
    <cellStyle name="60% - Accent3 2" xfId="18" xr:uid="{00000000-0005-0000-0000-000011000000}"/>
    <cellStyle name="60% - Accent4 2" xfId="19" xr:uid="{00000000-0005-0000-0000-000012000000}"/>
    <cellStyle name="60% - Accent5 2" xfId="20" xr:uid="{00000000-0005-0000-0000-000013000000}"/>
    <cellStyle name="60% - Accent6 2" xfId="21" xr:uid="{00000000-0005-0000-0000-000014000000}"/>
    <cellStyle name="Accent1 2" xfId="22" xr:uid="{00000000-0005-0000-0000-000015000000}"/>
    <cellStyle name="Accent2 2" xfId="23" xr:uid="{00000000-0005-0000-0000-000016000000}"/>
    <cellStyle name="Accent3 2" xfId="24" xr:uid="{00000000-0005-0000-0000-000017000000}"/>
    <cellStyle name="Accent4 2" xfId="25" xr:uid="{00000000-0005-0000-0000-000018000000}"/>
    <cellStyle name="Accent5 2" xfId="26" xr:uid="{00000000-0005-0000-0000-000019000000}"/>
    <cellStyle name="Accent6 2" xfId="27" xr:uid="{00000000-0005-0000-0000-00001A000000}"/>
    <cellStyle name="AvgPrice" xfId="28" xr:uid="{00000000-0005-0000-0000-00001B000000}"/>
    <cellStyle name="Bad 2" xfId="29" xr:uid="{00000000-0005-0000-0000-00001C000000}"/>
    <cellStyle name="Calculation 2" xfId="30" xr:uid="{00000000-0005-0000-0000-00001D000000}"/>
    <cellStyle name="Check Cell 2" xfId="31" xr:uid="{00000000-0005-0000-0000-00001E000000}"/>
    <cellStyle name="Comma 2" xfId="32" xr:uid="{00000000-0005-0000-0000-00001F000000}"/>
    <cellStyle name="Comma 2 2" xfId="33" xr:uid="{00000000-0005-0000-0000-000020000000}"/>
    <cellStyle name="Comma 2 3" xfId="34" xr:uid="{00000000-0005-0000-0000-000021000000}"/>
    <cellStyle name="Comma 2 4" xfId="35" xr:uid="{00000000-0005-0000-0000-000022000000}"/>
    <cellStyle name="Comma 2 5" xfId="36" xr:uid="{00000000-0005-0000-0000-000023000000}"/>
    <cellStyle name="Comma 2 6" xfId="37" xr:uid="{00000000-0005-0000-0000-000024000000}"/>
    <cellStyle name="Comma 2 7" xfId="38" xr:uid="{00000000-0005-0000-0000-000025000000}"/>
    <cellStyle name="Comma 2 8" xfId="39" xr:uid="{00000000-0005-0000-0000-000026000000}"/>
    <cellStyle name="Comma 3" xfId="40" xr:uid="{00000000-0005-0000-0000-000027000000}"/>
    <cellStyle name="Comma 4" xfId="41" xr:uid="{00000000-0005-0000-0000-000028000000}"/>
    <cellStyle name="Currency" xfId="81" builtinId="4"/>
    <cellStyle name="Currency 10" xfId="42" xr:uid="{00000000-0005-0000-0000-000029000000}"/>
    <cellStyle name="Currency 11" xfId="43" xr:uid="{00000000-0005-0000-0000-00002A000000}"/>
    <cellStyle name="Currency 12" xfId="44" xr:uid="{00000000-0005-0000-0000-00002B000000}"/>
    <cellStyle name="Currency 13" xfId="45" xr:uid="{00000000-0005-0000-0000-00002C000000}"/>
    <cellStyle name="Currency 14" xfId="46" xr:uid="{00000000-0005-0000-0000-00002D000000}"/>
    <cellStyle name="Currency 2" xfId="47" xr:uid="{00000000-0005-0000-0000-00002E000000}"/>
    <cellStyle name="Currency 2 2" xfId="48" xr:uid="{00000000-0005-0000-0000-00002F000000}"/>
    <cellStyle name="Currency 3" xfId="49" xr:uid="{00000000-0005-0000-0000-000030000000}"/>
    <cellStyle name="Currency 4" xfId="50" xr:uid="{00000000-0005-0000-0000-000031000000}"/>
    <cellStyle name="Currency 5" xfId="51" xr:uid="{00000000-0005-0000-0000-000032000000}"/>
    <cellStyle name="Currency 6" xfId="52" xr:uid="{00000000-0005-0000-0000-000033000000}"/>
    <cellStyle name="Currency 7" xfId="53" xr:uid="{00000000-0005-0000-0000-000034000000}"/>
    <cellStyle name="Currency 8" xfId="54" xr:uid="{00000000-0005-0000-0000-000035000000}"/>
    <cellStyle name="Currency 9" xfId="55" xr:uid="{00000000-0005-0000-0000-000036000000}"/>
    <cellStyle name="Explanatory Text 2" xfId="56" xr:uid="{00000000-0005-0000-0000-000037000000}"/>
    <cellStyle name="Good 2" xfId="57" xr:uid="{00000000-0005-0000-0000-000038000000}"/>
    <cellStyle name="Heading 1 2" xfId="58" xr:uid="{00000000-0005-0000-0000-000039000000}"/>
    <cellStyle name="Heading 2 2" xfId="59" xr:uid="{00000000-0005-0000-0000-00003A000000}"/>
    <cellStyle name="Heading 3 2" xfId="60" xr:uid="{00000000-0005-0000-0000-00003B000000}"/>
    <cellStyle name="Heading 4 2" xfId="61" xr:uid="{00000000-0005-0000-0000-00003C000000}"/>
    <cellStyle name="Input 2" xfId="62" xr:uid="{00000000-0005-0000-0000-00003D000000}"/>
    <cellStyle name="Linked Cell 2" xfId="63" xr:uid="{00000000-0005-0000-0000-00003E000000}"/>
    <cellStyle name="LoHiPrice" xfId="64" xr:uid="{00000000-0005-0000-0000-00003F000000}"/>
    <cellStyle name="Neutral 2" xfId="65" xr:uid="{00000000-0005-0000-0000-000040000000}"/>
    <cellStyle name="Normal" xfId="0" builtinId="0"/>
    <cellStyle name="Normal 2" xfId="66" xr:uid="{00000000-0005-0000-0000-000042000000}"/>
    <cellStyle name="Normal 2 2" xfId="67" xr:uid="{00000000-0005-0000-0000-000043000000}"/>
    <cellStyle name="Normal 3" xfId="68" xr:uid="{00000000-0005-0000-0000-000044000000}"/>
    <cellStyle name="Note 2" xfId="69" xr:uid="{00000000-0005-0000-0000-000045000000}"/>
    <cellStyle name="Output 2" xfId="70" xr:uid="{00000000-0005-0000-0000-000046000000}"/>
    <cellStyle name="Percent [1]" xfId="71" xr:uid="{00000000-0005-0000-0000-000047000000}"/>
    <cellStyle name="Percent 2" xfId="72" xr:uid="{00000000-0005-0000-0000-000048000000}"/>
    <cellStyle name="Percent 3" xfId="73" xr:uid="{00000000-0005-0000-0000-000049000000}"/>
    <cellStyle name="Percent 4" xfId="74" xr:uid="{00000000-0005-0000-0000-00004A000000}"/>
    <cellStyle name="Percent 5" xfId="75" xr:uid="{00000000-0005-0000-0000-00004B000000}"/>
    <cellStyle name="Percent 6" xfId="76" xr:uid="{00000000-0005-0000-0000-00004C000000}"/>
    <cellStyle name="Percent 7" xfId="77" xr:uid="{00000000-0005-0000-0000-00004D000000}"/>
    <cellStyle name="Title 2" xfId="78" xr:uid="{00000000-0005-0000-0000-00004E000000}"/>
    <cellStyle name="Total 2" xfId="79" xr:uid="{00000000-0005-0000-0000-00004F000000}"/>
    <cellStyle name="Warning Text 2" xfId="80" xr:uid="{00000000-0005-0000-0000-00005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1"/>
  <sheetViews>
    <sheetView tabSelected="1" zoomScaleNormal="100" workbookViewId="0"/>
  </sheetViews>
  <sheetFormatPr defaultRowHeight="14.4" x14ac:dyDescent="0.3"/>
  <cols>
    <col min="1" max="1" width="16.44140625" customWidth="1"/>
    <col min="43" max="43" width="9.44140625" bestFit="1" customWidth="1"/>
  </cols>
  <sheetData>
    <row r="1" spans="1:43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3" x14ac:dyDescent="0.3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x14ac:dyDescent="0.3">
      <c r="A3" s="2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3">
      <c r="A5" s="8"/>
      <c r="B5" s="1">
        <v>43831</v>
      </c>
      <c r="C5" s="1">
        <v>43862</v>
      </c>
      <c r="D5" s="1">
        <v>43891</v>
      </c>
      <c r="E5" s="1">
        <v>43922</v>
      </c>
      <c r="F5" s="1">
        <v>43952</v>
      </c>
      <c r="G5" s="1">
        <v>43983</v>
      </c>
      <c r="H5" s="1">
        <v>44013</v>
      </c>
      <c r="I5" s="1">
        <v>44044</v>
      </c>
      <c r="J5" s="1">
        <v>44075</v>
      </c>
      <c r="K5" s="1">
        <v>44105</v>
      </c>
      <c r="L5" s="1">
        <v>44136</v>
      </c>
      <c r="M5" s="1">
        <v>44166</v>
      </c>
    </row>
    <row r="6" spans="1:43" ht="7.5" customHeight="1" x14ac:dyDescent="0.3">
      <c r="A6" s="8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43" x14ac:dyDescent="0.3">
      <c r="A7" s="9" t="s">
        <v>3</v>
      </c>
      <c r="B7" s="16">
        <v>2.0099999999999998</v>
      </c>
      <c r="C7" s="16">
        <v>1.88</v>
      </c>
      <c r="D7" s="16">
        <v>1.746</v>
      </c>
      <c r="E7" s="16">
        <v>1.6870000000000001</v>
      </c>
      <c r="F7" s="16">
        <v>1.6976</v>
      </c>
      <c r="G7" s="16">
        <v>1.5669999999999999</v>
      </c>
      <c r="H7" s="16">
        <v>1.6944999999999999</v>
      </c>
      <c r="I7" s="16">
        <v>2.2200000000000002</v>
      </c>
      <c r="J7" s="16">
        <v>1.9195</v>
      </c>
      <c r="K7" s="16">
        <v>2.2890000000000001</v>
      </c>
      <c r="L7" s="16">
        <v>2.5552999999999999</v>
      </c>
      <c r="M7" s="16">
        <v>2.57</v>
      </c>
    </row>
    <row r="8" spans="1:43" ht="8.25" customHeight="1" x14ac:dyDescent="0.3">
      <c r="A8" s="9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43" x14ac:dyDescent="0.3">
      <c r="A9" s="9" t="s">
        <v>4</v>
      </c>
      <c r="B9" s="16">
        <v>2.5476999999999999</v>
      </c>
      <c r="C9" s="16">
        <v>2.521300000000001</v>
      </c>
      <c r="D9" s="16">
        <v>2.4528000000000008</v>
      </c>
      <c r="E9" s="16">
        <v>2.27895</v>
      </c>
      <c r="F9" s="16">
        <v>2.2655499999999997</v>
      </c>
      <c r="G9" s="16">
        <v>2.3059999999999996</v>
      </c>
      <c r="H9" s="16">
        <v>2.0162631578947368</v>
      </c>
      <c r="I9" s="16">
        <v>2.0863157894736837</v>
      </c>
      <c r="J9" s="16">
        <v>2.1165263157894736</v>
      </c>
      <c r="K9" s="16">
        <v>2.1814736842105269</v>
      </c>
      <c r="L9" s="16">
        <v>2.4107894736842113</v>
      </c>
      <c r="M9" s="16">
        <v>2.7330526315789476</v>
      </c>
    </row>
    <row r="10" spans="1:43" x14ac:dyDescent="0.3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43" x14ac:dyDescent="0.3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5"/>
    </row>
    <row r="12" spans="1:43" x14ac:dyDescent="0.3">
      <c r="A12" s="8"/>
      <c r="B12" s="1">
        <v>44197</v>
      </c>
      <c r="C12" s="1">
        <v>44228</v>
      </c>
      <c r="D12" s="1">
        <v>44256</v>
      </c>
      <c r="E12" s="1">
        <v>44287</v>
      </c>
      <c r="F12" s="1">
        <v>44317</v>
      </c>
      <c r="G12" s="1">
        <v>44348</v>
      </c>
      <c r="H12" s="1">
        <v>44378</v>
      </c>
      <c r="I12" s="1">
        <v>44409</v>
      </c>
      <c r="J12" s="1">
        <v>44440</v>
      </c>
      <c r="K12" s="1">
        <v>44470</v>
      </c>
      <c r="L12" s="1">
        <v>44501</v>
      </c>
      <c r="M12" s="1">
        <v>44531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7.5" customHeight="1" x14ac:dyDescent="0.3">
      <c r="A13" s="8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43" x14ac:dyDescent="0.3">
      <c r="A14" s="9" t="s">
        <v>3</v>
      </c>
      <c r="B14" s="16">
        <v>2.6089000000000002</v>
      </c>
      <c r="C14" s="16">
        <v>5.1456999999999997</v>
      </c>
      <c r="D14" s="16">
        <v>2.56</v>
      </c>
      <c r="E14" s="16">
        <v>2.57</v>
      </c>
      <c r="F14" s="16">
        <v>2.8765000000000001</v>
      </c>
      <c r="G14" s="16">
        <v>3.1867999999999999</v>
      </c>
      <c r="H14" s="16">
        <v>3.7945000000000002</v>
      </c>
      <c r="I14" s="16">
        <v>4.03</v>
      </c>
      <c r="J14" s="16">
        <v>5.0237999999999996</v>
      </c>
      <c r="K14" s="16">
        <v>5.4866000000000001</v>
      </c>
      <c r="L14" s="16">
        <v>5.03</v>
      </c>
      <c r="M14" s="16">
        <v>3.72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1:43" ht="8.25" customHeight="1" x14ac:dyDescent="0.3">
      <c r="A15" s="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43" x14ac:dyDescent="0.3">
      <c r="A16" s="9" t="s">
        <v>4</v>
      </c>
      <c r="B16" s="16">
        <v>3.1324000000000005</v>
      </c>
      <c r="C16" s="16">
        <v>3.0878500000000004</v>
      </c>
      <c r="D16" s="16">
        <v>2.9644499999999998</v>
      </c>
      <c r="E16" s="16">
        <v>2.6902999999999997</v>
      </c>
      <c r="F16" s="16">
        <v>2.6526499999999991</v>
      </c>
      <c r="G16" s="16">
        <v>2.68255</v>
      </c>
      <c r="H16" s="16">
        <v>2.7196499999999997</v>
      </c>
      <c r="I16" s="16">
        <v>2.7276999999999996</v>
      </c>
      <c r="J16" s="16">
        <v>2.71455</v>
      </c>
      <c r="K16" s="16">
        <v>2.7341999999999995</v>
      </c>
      <c r="L16" s="16">
        <v>2.7819499999999993</v>
      </c>
      <c r="M16" s="16">
        <v>2.9084999999999996</v>
      </c>
    </row>
    <row r="17" spans="1:13" x14ac:dyDescent="0.3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3" x14ac:dyDescent="0.3">
      <c r="A18" s="11"/>
      <c r="B18" s="11"/>
      <c r="C18" s="12"/>
      <c r="D18" s="11"/>
      <c r="E18" s="12"/>
      <c r="F18" s="11"/>
      <c r="G18" s="11"/>
      <c r="H18" s="11"/>
      <c r="I18" s="11"/>
      <c r="J18" s="11"/>
      <c r="K18" s="11"/>
      <c r="L18" s="11"/>
    </row>
    <row r="19" spans="1:13" x14ac:dyDescent="0.3">
      <c r="A19" s="11"/>
      <c r="B19" s="1">
        <v>44562</v>
      </c>
      <c r="C19" s="1">
        <v>44593</v>
      </c>
      <c r="D19" s="1">
        <v>44621</v>
      </c>
      <c r="E19" s="1">
        <v>44652</v>
      </c>
      <c r="F19" s="1">
        <v>44682</v>
      </c>
      <c r="G19" s="1">
        <v>44713</v>
      </c>
      <c r="H19" s="1">
        <v>44743</v>
      </c>
      <c r="I19" s="1">
        <v>44774</v>
      </c>
      <c r="J19" s="1">
        <v>44805</v>
      </c>
      <c r="K19" s="1">
        <v>44835</v>
      </c>
      <c r="L19" s="1">
        <v>44866</v>
      </c>
      <c r="M19" s="1">
        <v>44896</v>
      </c>
    </row>
    <row r="20" spans="1:13" ht="7.5" customHeight="1" x14ac:dyDescent="0.3">
      <c r="A20" s="8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3" x14ac:dyDescent="0.3">
      <c r="A21" s="9" t="s">
        <v>3</v>
      </c>
      <c r="B21" s="16">
        <v>4.2697000000000003</v>
      </c>
      <c r="C21" s="16">
        <v>4.6731999999999996</v>
      </c>
      <c r="D21" s="16">
        <v>4.8600000000000003</v>
      </c>
      <c r="E21" s="16">
        <v>6.4747000000000003</v>
      </c>
      <c r="F21" s="16">
        <v>7.9987000000000004</v>
      </c>
      <c r="G21" s="16">
        <v>7.6936999999999998</v>
      </c>
      <c r="H21" s="16">
        <v>7.1036999999999999</v>
      </c>
      <c r="I21" s="16">
        <v>8.7899999999999991</v>
      </c>
      <c r="J21" s="16">
        <v>7.9878</v>
      </c>
      <c r="K21" s="16">
        <v>5.6863000000000001</v>
      </c>
      <c r="L21" s="16">
        <v>5.3357000000000001</v>
      </c>
      <c r="M21" s="16">
        <v>5.63</v>
      </c>
    </row>
    <row r="22" spans="1:13" ht="8.25" customHeight="1" x14ac:dyDescent="0.3">
      <c r="A22" s="9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3" x14ac:dyDescent="0.3">
      <c r="A23" s="9" t="s">
        <v>4</v>
      </c>
      <c r="B23" s="16">
        <v>4.2372000000000005</v>
      </c>
      <c r="C23" s="16">
        <v>4.1550999999999991</v>
      </c>
      <c r="D23" s="16">
        <v>3.8898999999999995</v>
      </c>
      <c r="E23" s="16">
        <v>3.3031000000000006</v>
      </c>
      <c r="F23" s="16">
        <v>3.2220999999999997</v>
      </c>
      <c r="G23" s="16">
        <v>3.2507999999999995</v>
      </c>
      <c r="H23" s="16">
        <v>3.2849500000000007</v>
      </c>
      <c r="I23" s="16">
        <v>3.2921500000000004</v>
      </c>
      <c r="J23" s="16">
        <v>3.2780500000000004</v>
      </c>
      <c r="K23" s="16">
        <v>3.2982999999999998</v>
      </c>
      <c r="L23" s="16">
        <v>3.3615000000000004</v>
      </c>
      <c r="M23" s="16">
        <v>3.4812500000000006</v>
      </c>
    </row>
    <row r="24" spans="1:13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3" x14ac:dyDescent="0.3">
      <c r="A25" s="11"/>
      <c r="B25" s="11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3" x14ac:dyDescent="0.3">
      <c r="A26" s="11"/>
      <c r="B26" s="1" t="s">
        <v>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3" ht="6.75" customHeight="1" x14ac:dyDescent="0.3">
      <c r="A27" s="8"/>
      <c r="B27" s="7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3" x14ac:dyDescent="0.3">
      <c r="A28" s="9" t="s">
        <v>3</v>
      </c>
      <c r="B28" s="16">
        <f>ROUND(AVERAGE(B7:M7,B14:M14,B21:M21),2)</f>
        <v>4.07</v>
      </c>
      <c r="C28" s="11"/>
      <c r="D28" s="3"/>
      <c r="E28" s="13" t="s">
        <v>6</v>
      </c>
      <c r="F28" s="15">
        <f>ROUND(B28-B30,2)</f>
        <v>1.19</v>
      </c>
      <c r="G28" s="11"/>
      <c r="H28" s="11"/>
      <c r="I28" s="11"/>
      <c r="J28" s="11"/>
      <c r="K28" s="11"/>
      <c r="L28" s="11"/>
    </row>
    <row r="29" spans="1:13" ht="9.75" customHeight="1" x14ac:dyDescent="0.3">
      <c r="A29" s="9"/>
      <c r="B29" s="15"/>
      <c r="C29" s="10"/>
      <c r="D29" s="3"/>
      <c r="E29" s="13"/>
      <c r="F29" s="8"/>
      <c r="G29" s="10"/>
      <c r="H29" s="10"/>
      <c r="I29" s="10"/>
      <c r="J29" s="10"/>
      <c r="K29" s="10"/>
      <c r="L29" s="10"/>
    </row>
    <row r="30" spans="1:13" x14ac:dyDescent="0.3">
      <c r="A30" s="9" t="s">
        <v>4</v>
      </c>
      <c r="B30" s="16">
        <f>ROUND(AVERAGE(B9:M9,B16:M16,B23:M23),2)</f>
        <v>2.88</v>
      </c>
      <c r="D30" s="3"/>
      <c r="E30" s="13" t="s">
        <v>7</v>
      </c>
      <c r="F30" s="14">
        <f>F28/B30</f>
        <v>0.41319444444444442</v>
      </c>
    </row>
    <row r="31" spans="1:13" ht="7.5" customHeight="1" x14ac:dyDescent="0.3"/>
  </sheetData>
  <pageMargins left="0.95" right="0.7" top="1" bottom="1" header="0.7" footer="0.7"/>
  <pageSetup scale="89" orientation="landscape" r:id="rId1"/>
  <headerFooter>
    <oddHeader>&amp;L&amp;"Arial,Bold"&amp;12Attachment MFRH-1A&amp;R&amp;"Arial,Bold"&amp;12MFRH-1
Docket No. 44902</oddHead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2023-02-27T16:20:45Z</dcterms:created>
  <dcterms:modified xsi:type="dcterms:W3CDTF">2023-02-27T16:20:49Z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