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filterPrivacy="1" defaultThemeVersion="124226"/>
  <xr:revisionPtr revIDLastSave="0" documentId="13_ncr:1_{FD9ED746-2278-47FC-8EA2-E475819FE74A}" xr6:coauthVersionLast="47" xr6:coauthVersionMax="47" xr10:uidLastSave="{00000000-0000-0000-0000-000000000000}"/>
  <workbookProtection lockStructure="1"/>
  <bookViews>
    <workbookView xWindow="-120" yWindow="-120" windowWidth="29040" windowHeight="15990" xr2:uid="{00000000-000D-0000-FFFF-FFFF00000000}"/>
  </bookViews>
  <sheets>
    <sheet name="S-10" sheetId="1" r:id="rId1"/>
  </sheets>
  <externalReferences>
    <externalReference r:id="rId2"/>
  </externalReferences>
  <definedNames>
    <definedName name="_13Mos">#REF!</definedName>
    <definedName name="_A_ActualCapStr_Dtl_99">'[1]LIP-ELS-3, Sch 1, WP 2'!#REF!</definedName>
    <definedName name="_APR99">#REF!</definedName>
    <definedName name="_AUG99">#REF!</definedName>
    <definedName name="_B_CAPSTR_EOP">#REF!</definedName>
    <definedName name="_D_FMB_Details">#REF!</definedName>
    <definedName name="_D_PCB_Details">#REF!</definedName>
    <definedName name="_D_PS_Details">#REF!</definedName>
    <definedName name="_D_SN_Details">#REF!</definedName>
    <definedName name="_DEC99">#REF!</definedName>
    <definedName name="_E_CaptStrChgSumm">#REF!</definedName>
    <definedName name="_FEB99">#REF!</definedName>
    <definedName name="_JAN99">#REF!</definedName>
    <definedName name="_JUL99">#REF!</definedName>
    <definedName name="_JUN99">#REF!</definedName>
    <definedName name="_MAR99">#REF!</definedName>
    <definedName name="_MAY99">#REF!</definedName>
    <definedName name="_NOV99">#REF!</definedName>
    <definedName name="_OCT99">#REF!</definedName>
    <definedName name="_SEP99">#REF!</definedName>
    <definedName name="_xlnm.Print_Area" localSheetId="0">'S-10'!$A$1:$U$24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24" i="1" l="1"/>
  <c r="O23" i="1"/>
  <c r="O22" i="1" l="1"/>
  <c r="O21" i="1"/>
  <c r="O20" i="1" l="1"/>
  <c r="O19" i="1"/>
</calcChain>
</file>

<file path=xl/sharedStrings.xml><?xml version="1.0" encoding="utf-8"?>
<sst xmlns="http://schemas.openxmlformats.org/spreadsheetml/2006/main" count="37" uniqueCount="29">
  <si>
    <t>GEORGIA POWER COMPANY</t>
  </si>
  <si>
    <t>COMMON STOCK CAPITAL</t>
  </si>
  <si>
    <t>Since the Southern Company owns all of the common stock of Georgia Power Company, the following relate to the common stock capital of</t>
  </si>
  <si>
    <t>Southern Company:</t>
  </si>
  <si>
    <t>Average</t>
  </si>
  <si>
    <t>Annual</t>
  </si>
  <si>
    <t xml:space="preserve">Number of </t>
  </si>
  <si>
    <t>Basic</t>
  </si>
  <si>
    <t>Shares</t>
  </si>
  <si>
    <t>Book</t>
  </si>
  <si>
    <t>Earnings</t>
  </si>
  <si>
    <t>Dividend</t>
  </si>
  <si>
    <t>Price to</t>
  </si>
  <si>
    <t>Line</t>
  </si>
  <si>
    <t>Outstanding</t>
  </si>
  <si>
    <t>Value</t>
  </si>
  <si>
    <t>Per</t>
  </si>
  <si>
    <t>Payout</t>
  </si>
  <si>
    <t>Market</t>
  </si>
  <si>
    <t>No.</t>
  </si>
  <si>
    <t>Year</t>
  </si>
  <si>
    <t>(000's)</t>
  </si>
  <si>
    <t>Per Share</t>
  </si>
  <si>
    <t>Share</t>
  </si>
  <si>
    <t>Ratio</t>
  </si>
  <si>
    <t>Price</t>
  </si>
  <si>
    <t>Yield</t>
  </si>
  <si>
    <t>SIX CALENDAR YEARS ENDED DECEMBER 31, 2021</t>
  </si>
  <si>
    <t>Common Stock for each of the Six Calendar Years Ended December 31,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</si>
</sst>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_);\(0\)"/>
    <numFmt numFmtId="165" formatCode="_(* #,##0_);_(* \(#,##0\);_(* &quot;-&quot;??_);_(@_)"/>
    <numFmt numFmtId="166" formatCode="#,##0.0_);\(#,##0.0\)"/>
    <numFmt numFmtId="167" formatCode="0.0%"/>
    <numFmt numFmtId="168" formatCode="_(&quot;$&quot;* #,##0.0_);_(&quot;$&quot;* \(#,##0.0\);_(&quot;$&quot;* &quot;-&quot;??_);_(@_)"/>
  </numFmts>
  <fonts count="9" x14ac:knownFonts="1">
    <font>
      <sz val="12"/>
      <color theme="1"/>
      <name val="Times New Roman"/>
      <family val="2"/>
    </font>
    <font>
      <sz val="10"/>
      <name val="Arial"/>
      <family val="2"/>
    </font>
    <font>
      <sz val="12"/>
      <name val="Times New Roman"/>
      <family val="1"/>
    </font>
    <font>
      <b/>
      <u/>
      <sz val="12"/>
      <name val="Times New Roman"/>
      <family val="1"/>
    </font>
    <font>
      <sz val="12"/>
      <name val="Arial"/>
      <family val="2"/>
    </font>
    <font>
      <b/>
      <sz val="12"/>
      <name val="Times New Roman"/>
      <family val="1"/>
    </font>
    <font>
      <u/>
      <sz val="12"/>
      <name val="Times New Roman"/>
      <family val="1"/>
    </font>
    <font>
      <sz val="12"/>
      <color rgb="FF00B050"/>
      <name val="Times New Roman"/>
      <family val="1"/>
    </font>
    <font>
      <sz val="12"/>
      <color theme="1"/>
      <name val="Times New Roman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44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2" applyFont="1"/>
    <xf numFmtId="0" fontId="4" fillId="0" borderId="0" xfId="2" applyFont="1"/>
    <xf numFmtId="0" fontId="2" fillId="0" borderId="0" xfId="2" quotePrefix="1" applyFont="1" applyAlignment="1">
      <alignment horizontal="left"/>
    </xf>
    <xf numFmtId="0" fontId="2" fillId="0" borderId="0" xfId="2" applyFont="1" applyAlignment="1">
      <alignment horizontal="left"/>
    </xf>
    <xf numFmtId="0" fontId="5" fillId="0" borderId="0" xfId="2" applyFont="1"/>
    <xf numFmtId="0" fontId="6" fillId="0" borderId="0" xfId="2" applyFont="1"/>
    <xf numFmtId="0" fontId="3" fillId="0" borderId="0" xfId="2" applyFont="1"/>
    <xf numFmtId="0" fontId="2" fillId="0" borderId="0" xfId="2" applyFont="1" applyAlignment="1">
      <alignment horizontal="center"/>
    </xf>
    <xf numFmtId="14" fontId="7" fillId="0" borderId="0" xfId="2" applyNumberFormat="1" applyFont="1" applyAlignment="1">
      <alignment horizontal="center"/>
    </xf>
    <xf numFmtId="0" fontId="2" fillId="0" borderId="1" xfId="2" applyFont="1" applyBorder="1" applyAlignment="1">
      <alignment horizontal="center"/>
    </xf>
    <xf numFmtId="0" fontId="2" fillId="0" borderId="1" xfId="2" quotePrefix="1" applyFont="1" applyBorder="1" applyAlignment="1">
      <alignment horizontal="center"/>
    </xf>
    <xf numFmtId="164" fontId="2" fillId="0" borderId="0" xfId="2" quotePrefix="1" applyNumberFormat="1" applyFont="1" applyAlignment="1">
      <alignment horizontal="center"/>
    </xf>
    <xf numFmtId="166" fontId="2" fillId="0" borderId="0" xfId="2" applyNumberFormat="1" applyFont="1"/>
    <xf numFmtId="167" fontId="2" fillId="0" borderId="0" xfId="2" applyNumberFormat="1" applyFont="1"/>
    <xf numFmtId="165" fontId="2" fillId="0" borderId="0" xfId="3" applyNumberFormat="1" applyFont="1" applyFill="1"/>
    <xf numFmtId="44" fontId="2" fillId="0" borderId="0" xfId="1" applyFont="1" applyFill="1"/>
    <xf numFmtId="168" fontId="2" fillId="0" borderId="0" xfId="2" applyNumberFormat="1" applyFont="1"/>
    <xf numFmtId="167" fontId="2" fillId="0" borderId="0" xfId="6" applyNumberFormat="1" applyFont="1"/>
    <xf numFmtId="0" fontId="2" fillId="0" borderId="0" xfId="2" applyFont="1" applyFill="1"/>
    <xf numFmtId="0" fontId="4" fillId="0" borderId="0" xfId="2" applyFont="1" applyFill="1"/>
    <xf numFmtId="0" fontId="2" fillId="0" borderId="0" xfId="2" applyFont="1" applyFill="1" applyAlignment="1">
      <alignment horizontal="center"/>
    </xf>
    <xf numFmtId="2" fontId="2" fillId="0" borderId="0" xfId="2" applyNumberFormat="1" applyFont="1"/>
    <xf numFmtId="167" fontId="2" fillId="0" borderId="0" xfId="2" applyNumberFormat="1" applyFont="1" applyFill="1"/>
    <xf numFmtId="166" fontId="2" fillId="0" borderId="0" xfId="2" applyNumberFormat="1" applyFont="1" applyFill="1"/>
    <xf numFmtId="0" fontId="3" fillId="0" borderId="0" xfId="2" applyFont="1" applyAlignment="1">
      <alignment horizontal="center"/>
    </xf>
  </cellXfs>
  <cellStyles count="7">
    <cellStyle name="Comma 2" xfId="3" xr:uid="{00000000-0005-0000-0000-000000000000}"/>
    <cellStyle name="Currency" xfId="1" builtinId="4"/>
    <cellStyle name="Currency 2" xfId="4" xr:uid="{00000000-0005-0000-0000-000002000000}"/>
    <cellStyle name="Normal" xfId="0" builtinId="0"/>
    <cellStyle name="Normal 2" xfId="2" xr:uid="{00000000-0005-0000-0000-000004000000}"/>
    <cellStyle name="Percent" xfId="6" builtinId="5"/>
    <cellStyle name="Percent 2" xfId="5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ate%20Cases\2013%20Rate%20Case\Exhibits\Exhibits%20Final%20Working%20Versions\LIP-ELS-3,%20Schedules%201%20&amp;%203,%20Workpapers%201-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P-ELS-3, Sch 1, WP 1"/>
      <sheetName val="LIP-ELS-3, Sch 1, WP 2"/>
      <sheetName val="LIP-ELS-3, Sch 1, WP 3"/>
      <sheetName val="LIP-ELS-3, Sch 3, WP 1"/>
      <sheetName val="LIP-ELS-3, Sch 3, WP 2"/>
      <sheetName val="LIP-ELS-3, Sch 3, WP 3"/>
      <sheetName val="LIP-ELS-3, Sch 3, WP 4"/>
      <sheetName val="LIP-ELS-3, Sch 3, WP 5"/>
      <sheetName val="LIP-ELS-3 wp 4 p5 support"/>
      <sheetName val="LIP-ELS-3, Sch 3, WP 6"/>
      <sheetName val="LIP-ELS-3, Sch 3, WP 7"/>
      <sheetName val="LIP-ELS-3, Sch 3, WP 7b"/>
      <sheetName val="LIP-ELS-3, Sch 3, WP 7c"/>
      <sheetName val="LIP-ELS-3 wp4 p7 support"/>
      <sheetName val="LIP-ELS-3, Sch 3, WP 8"/>
      <sheetName val="LIP-ELS-3, Sch 3, WP 9"/>
      <sheetName val="LIP-ELS-3 wp4 p9 support"/>
      <sheetName val="LIP-ELS-3, Sch 3, WP 10"/>
      <sheetName val="LIP-ELS-3, Sch 3, WP 11"/>
      <sheetName val="LIP-ELS-3, Sch 3, WP 12"/>
      <sheetName val="LIP-ELS-3, Sch 3, WP 13"/>
      <sheetName val="LIP-ELS-3, Sch 3, WP 14"/>
      <sheetName val="LIP-ELS-3, Sch 3, WP 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25"/>
  <sheetViews>
    <sheetView showGridLines="0" tabSelected="1" zoomScale="90" zoomScaleNormal="90" zoomScaleSheetLayoutView="110" workbookViewId="0">
      <selection activeCell="Q23" sqref="Q23:R23"/>
    </sheetView>
  </sheetViews>
  <sheetFormatPr defaultColWidth="9" defaultRowHeight="15.75" x14ac:dyDescent="0.25"/>
  <cols>
    <col min="1" max="1" width="6.125" style="2" customWidth="1"/>
    <col min="2" max="2" width="1.375" style="2" customWidth="1"/>
    <col min="3" max="3" width="6.125" style="2" customWidth="1"/>
    <col min="4" max="4" width="1.375" style="2" customWidth="1"/>
    <col min="5" max="5" width="14.125" style="2" customWidth="1"/>
    <col min="6" max="6" width="1.75" style="2" customWidth="1"/>
    <col min="7" max="7" width="10.375" style="2" customWidth="1"/>
    <col min="8" max="8" width="1.25" style="2" customWidth="1"/>
    <col min="9" max="9" width="8.75" style="1" customWidth="1"/>
    <col min="10" max="10" width="1.75" style="1" customWidth="1"/>
    <col min="11" max="11" width="9.25" style="1" customWidth="1"/>
    <col min="12" max="12" width="1.375" style="1" customWidth="1"/>
    <col min="13" max="13" width="8.75" style="1" customWidth="1"/>
    <col min="14" max="14" width="1.75" style="1" customWidth="1"/>
    <col min="15" max="15" width="8.875" style="1" customWidth="1"/>
    <col min="16" max="16" width="1.25" style="1" customWidth="1"/>
    <col min="17" max="17" width="9" style="1" customWidth="1"/>
    <col min="18" max="18" width="1.75" style="1" customWidth="1"/>
    <col min="19" max="19" width="9.5" style="1" customWidth="1"/>
    <col min="20" max="46" width="9" style="1"/>
    <col min="47" max="16384" width="9" style="2"/>
  </cols>
  <sheetData>
    <row r="1" spans="1:19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</row>
    <row r="2" spans="1:19" x14ac:dyDescent="0.25">
      <c r="A2" s="25" t="s">
        <v>27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</row>
    <row r="3" spans="1:19" x14ac:dyDescent="0.25">
      <c r="A3" s="25" t="s">
        <v>1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</row>
    <row r="4" spans="1:19" x14ac:dyDescent="0.25">
      <c r="C4" s="1"/>
      <c r="D4" s="1"/>
      <c r="E4" s="1"/>
      <c r="F4" s="1"/>
      <c r="G4" s="1"/>
    </row>
    <row r="5" spans="1:19" x14ac:dyDescent="0.25">
      <c r="C5" s="1"/>
      <c r="D5" s="1"/>
      <c r="E5" s="1"/>
      <c r="F5" s="1"/>
      <c r="G5" s="1"/>
    </row>
    <row r="6" spans="1:19" x14ac:dyDescent="0.25">
      <c r="A6" s="3" t="s">
        <v>2</v>
      </c>
      <c r="D6" s="1"/>
      <c r="E6" s="1"/>
      <c r="F6" s="1"/>
      <c r="G6" s="1"/>
    </row>
    <row r="7" spans="1:19" x14ac:dyDescent="0.25">
      <c r="A7" s="4" t="s">
        <v>3</v>
      </c>
      <c r="D7" s="1"/>
      <c r="E7" s="1"/>
      <c r="F7" s="1"/>
      <c r="G7" s="1"/>
    </row>
    <row r="8" spans="1:19" x14ac:dyDescent="0.25">
      <c r="A8" s="1"/>
      <c r="D8" s="1"/>
      <c r="E8" s="1"/>
      <c r="F8" s="1"/>
      <c r="G8" s="1"/>
      <c r="Q8" s="5"/>
    </row>
    <row r="9" spans="1:19" x14ac:dyDescent="0.25">
      <c r="A9" s="6" t="s">
        <v>28</v>
      </c>
      <c r="D9" s="1"/>
      <c r="E9" s="1"/>
      <c r="F9" s="1"/>
      <c r="G9" s="1"/>
      <c r="Q9" s="5"/>
    </row>
    <row r="10" spans="1:19" x14ac:dyDescent="0.25">
      <c r="C10" s="7"/>
      <c r="D10" s="1"/>
      <c r="E10" s="1"/>
      <c r="F10" s="1"/>
      <c r="G10" s="1"/>
    </row>
    <row r="11" spans="1:19" x14ac:dyDescent="0.25">
      <c r="C11" s="7"/>
      <c r="D11" s="1"/>
      <c r="E11" s="1"/>
      <c r="F11" s="1"/>
      <c r="G11" s="1"/>
    </row>
    <row r="12" spans="1:19" x14ac:dyDescent="0.25">
      <c r="C12" s="6"/>
      <c r="D12" s="1"/>
      <c r="E12" s="8" t="s">
        <v>4</v>
      </c>
      <c r="F12" s="1"/>
      <c r="G12" s="9"/>
      <c r="H12" s="6"/>
      <c r="I12" s="8" t="s">
        <v>5</v>
      </c>
      <c r="J12" s="6"/>
      <c r="K12" s="8"/>
      <c r="L12" s="6"/>
      <c r="M12" s="8"/>
      <c r="N12" s="6"/>
      <c r="O12" s="6"/>
      <c r="P12" s="6"/>
      <c r="Q12" s="6"/>
    </row>
    <row r="13" spans="1:19" x14ac:dyDescent="0.25">
      <c r="C13" s="6"/>
      <c r="D13" s="1"/>
      <c r="E13" s="8" t="s">
        <v>6</v>
      </c>
      <c r="F13" s="1"/>
      <c r="G13" s="8"/>
      <c r="I13" s="8" t="s">
        <v>7</v>
      </c>
      <c r="K13" s="8" t="s">
        <v>5</v>
      </c>
      <c r="L13" s="8"/>
      <c r="M13" s="8"/>
      <c r="N13" s="8"/>
      <c r="O13" s="8"/>
      <c r="P13" s="8"/>
      <c r="Q13" s="8"/>
      <c r="R13" s="8"/>
      <c r="S13" s="8"/>
    </row>
    <row r="14" spans="1:19" x14ac:dyDescent="0.25">
      <c r="C14" s="1"/>
      <c r="D14" s="1"/>
      <c r="E14" s="8" t="s">
        <v>8</v>
      </c>
      <c r="F14" s="1"/>
      <c r="G14" s="8" t="s">
        <v>9</v>
      </c>
      <c r="I14" s="8" t="s">
        <v>10</v>
      </c>
      <c r="K14" s="8" t="s">
        <v>11</v>
      </c>
      <c r="L14" s="8"/>
      <c r="M14" s="8" t="s">
        <v>11</v>
      </c>
      <c r="N14" s="8"/>
      <c r="O14" s="8" t="s">
        <v>4</v>
      </c>
      <c r="P14" s="8"/>
      <c r="Q14" s="8" t="s">
        <v>12</v>
      </c>
      <c r="R14" s="8"/>
      <c r="S14" s="8"/>
    </row>
    <row r="15" spans="1:19" x14ac:dyDescent="0.25">
      <c r="A15" s="8" t="s">
        <v>13</v>
      </c>
      <c r="C15" s="8"/>
      <c r="D15" s="8"/>
      <c r="E15" s="8" t="s">
        <v>14</v>
      </c>
      <c r="F15" s="8"/>
      <c r="G15" s="8" t="s">
        <v>15</v>
      </c>
      <c r="I15" s="8" t="s">
        <v>16</v>
      </c>
      <c r="K15" s="8" t="s">
        <v>16</v>
      </c>
      <c r="L15" s="8"/>
      <c r="M15" s="8" t="s">
        <v>17</v>
      </c>
      <c r="N15" s="8"/>
      <c r="O15" s="8" t="s">
        <v>18</v>
      </c>
      <c r="P15" s="8"/>
      <c r="Q15" s="8" t="s">
        <v>10</v>
      </c>
      <c r="R15" s="8"/>
      <c r="S15" s="8" t="s">
        <v>11</v>
      </c>
    </row>
    <row r="16" spans="1:19" x14ac:dyDescent="0.25">
      <c r="A16" s="10" t="s">
        <v>19</v>
      </c>
      <c r="C16" s="10" t="s">
        <v>20</v>
      </c>
      <c r="D16" s="8"/>
      <c r="E16" s="11" t="s">
        <v>21</v>
      </c>
      <c r="F16" s="8"/>
      <c r="G16" s="11" t="s">
        <v>22</v>
      </c>
      <c r="I16" s="10" t="s">
        <v>23</v>
      </c>
      <c r="K16" s="10" t="s">
        <v>23</v>
      </c>
      <c r="L16" s="8"/>
      <c r="M16" s="10" t="s">
        <v>24</v>
      </c>
      <c r="N16" s="8"/>
      <c r="O16" s="10" t="s">
        <v>25</v>
      </c>
      <c r="P16" s="8"/>
      <c r="Q16" s="10" t="s">
        <v>24</v>
      </c>
      <c r="R16" s="8"/>
      <c r="S16" s="10" t="s">
        <v>26</v>
      </c>
    </row>
    <row r="17" spans="1:25" x14ac:dyDescent="0.25">
      <c r="A17" s="12">
        <v>-1</v>
      </c>
      <c r="C17" s="12">
        <v>-2</v>
      </c>
      <c r="D17" s="8"/>
      <c r="E17" s="12">
        <v>-3</v>
      </c>
      <c r="F17" s="8"/>
      <c r="G17" s="12">
        <v>-4</v>
      </c>
      <c r="I17" s="12">
        <v>-5</v>
      </c>
      <c r="K17" s="12">
        <v>-6</v>
      </c>
      <c r="L17" s="8"/>
      <c r="M17" s="12">
        <v>-7</v>
      </c>
      <c r="N17" s="8"/>
      <c r="O17" s="12">
        <v>-8</v>
      </c>
      <c r="P17" s="8"/>
      <c r="Q17" s="12">
        <v>-9</v>
      </c>
      <c r="R17" s="8"/>
      <c r="S17" s="12">
        <v>-10</v>
      </c>
    </row>
    <row r="18" spans="1:25" x14ac:dyDescent="0.25">
      <c r="C18" s="1"/>
      <c r="D18" s="1"/>
      <c r="E18" s="1"/>
      <c r="F18" s="1"/>
      <c r="G18" s="1"/>
    </row>
    <row r="19" spans="1:25" x14ac:dyDescent="0.25">
      <c r="A19" s="8">
        <v>1</v>
      </c>
      <c r="C19" s="8">
        <v>2016</v>
      </c>
      <c r="D19" s="1"/>
      <c r="E19" s="15">
        <v>951332</v>
      </c>
      <c r="F19" s="1"/>
      <c r="G19" s="16">
        <v>25</v>
      </c>
      <c r="I19" s="16">
        <v>2.57</v>
      </c>
      <c r="K19" s="16">
        <v>2.2225000000000001</v>
      </c>
      <c r="M19" s="14">
        <v>0.86</v>
      </c>
      <c r="O19" s="16">
        <f>ROUND((54.64+46)/2,2)</f>
        <v>50.32</v>
      </c>
      <c r="Q19" s="1">
        <v>19.100000000000001</v>
      </c>
      <c r="S19" s="13">
        <v>4.5</v>
      </c>
    </row>
    <row r="20" spans="1:25" x14ac:dyDescent="0.25">
      <c r="A20" s="8">
        <v>2</v>
      </c>
      <c r="C20" s="8">
        <v>2017</v>
      </c>
      <c r="D20" s="1"/>
      <c r="E20" s="15">
        <v>1000336</v>
      </c>
      <c r="F20" s="1"/>
      <c r="G20" s="16">
        <v>23.99</v>
      </c>
      <c r="I20" s="16">
        <v>0.84</v>
      </c>
      <c r="K20" s="16">
        <v>2.2999999999999998</v>
      </c>
      <c r="M20" s="14">
        <v>2.7320000000000002</v>
      </c>
      <c r="O20" s="16">
        <f>ROUND((53.51+46.71)/2,2)</f>
        <v>50.11</v>
      </c>
      <c r="Q20" s="1">
        <v>57.3</v>
      </c>
      <c r="S20" s="13">
        <v>4.8</v>
      </c>
      <c r="U20" s="17"/>
      <c r="X20" s="18"/>
    </row>
    <row r="21" spans="1:25" x14ac:dyDescent="0.25">
      <c r="A21" s="8">
        <v>3</v>
      </c>
      <c r="C21" s="8">
        <v>2018</v>
      </c>
      <c r="D21" s="1"/>
      <c r="E21" s="15">
        <v>1020247</v>
      </c>
      <c r="F21" s="1"/>
      <c r="G21" s="16">
        <v>23.91</v>
      </c>
      <c r="I21" s="16">
        <v>2.1800000000000002</v>
      </c>
      <c r="K21" s="16">
        <v>2.38</v>
      </c>
      <c r="M21" s="14">
        <v>1.089</v>
      </c>
      <c r="O21" s="16">
        <f>ROUND((49.43+42.38)/2,2)</f>
        <v>45.91</v>
      </c>
      <c r="Q21" s="1">
        <v>20.100000000000001</v>
      </c>
      <c r="S21" s="13">
        <v>5.4</v>
      </c>
      <c r="U21" s="17"/>
      <c r="X21" s="18"/>
      <c r="Y21" s="22"/>
    </row>
    <row r="22" spans="1:25" x14ac:dyDescent="0.25">
      <c r="A22" s="8">
        <v>4</v>
      </c>
      <c r="C22" s="8">
        <v>2019</v>
      </c>
      <c r="D22" s="1"/>
      <c r="E22" s="15">
        <v>1046023</v>
      </c>
      <c r="F22" s="1"/>
      <c r="G22" s="16">
        <v>26.11</v>
      </c>
      <c r="I22" s="16">
        <v>4.53</v>
      </c>
      <c r="K22" s="16">
        <v>2.46</v>
      </c>
      <c r="M22" s="14">
        <v>0.54200000000000004</v>
      </c>
      <c r="O22" s="16">
        <f>ROUND((64.26+43.26)/2,2)</f>
        <v>53.76</v>
      </c>
      <c r="Q22" s="1">
        <v>14.1</v>
      </c>
      <c r="S22" s="13">
        <v>3.9</v>
      </c>
      <c r="U22" s="17"/>
      <c r="X22" s="18"/>
    </row>
    <row r="23" spans="1:25" x14ac:dyDescent="0.25">
      <c r="A23" s="8">
        <v>5</v>
      </c>
      <c r="C23" s="21">
        <v>2020</v>
      </c>
      <c r="D23" s="19"/>
      <c r="E23" s="15">
        <v>1057674</v>
      </c>
      <c r="F23" s="19"/>
      <c r="G23" s="16">
        <v>26.48</v>
      </c>
      <c r="H23" s="20"/>
      <c r="I23" s="16">
        <v>2.95</v>
      </c>
      <c r="J23" s="19"/>
      <c r="K23" s="16">
        <v>2.54</v>
      </c>
      <c r="L23" s="19"/>
      <c r="M23" s="23">
        <v>0.86</v>
      </c>
      <c r="N23" s="19"/>
      <c r="O23" s="16">
        <f>ROUND((71.1+41.96)/2,2)</f>
        <v>56.53</v>
      </c>
      <c r="P23" s="19"/>
      <c r="Q23" s="19">
        <v>20.8</v>
      </c>
      <c r="R23" s="19"/>
      <c r="S23" s="24">
        <v>4.0999999999999996</v>
      </c>
      <c r="U23" s="17"/>
      <c r="X23" s="18"/>
    </row>
    <row r="24" spans="1:25" x14ac:dyDescent="0.25">
      <c r="A24" s="8">
        <v>6</v>
      </c>
      <c r="C24" s="21">
        <v>2021</v>
      </c>
      <c r="D24" s="19"/>
      <c r="E24" s="15">
        <v>1060676</v>
      </c>
      <c r="F24" s="19"/>
      <c r="G24" s="16">
        <v>26.3</v>
      </c>
      <c r="H24" s="20"/>
      <c r="I24" s="16">
        <v>2.2599999999999998</v>
      </c>
      <c r="J24" s="19"/>
      <c r="K24" s="16">
        <v>2.62</v>
      </c>
      <c r="L24" s="19"/>
      <c r="M24" s="23">
        <v>1.1599999999999999</v>
      </c>
      <c r="N24" s="19"/>
      <c r="O24" s="16">
        <f>ROUND((68.43+56.69)/2,2)</f>
        <v>62.56</v>
      </c>
      <c r="P24" s="19"/>
      <c r="Q24" s="19">
        <v>30.4</v>
      </c>
      <c r="R24" s="19"/>
      <c r="S24" s="24">
        <v>3.8</v>
      </c>
      <c r="U24" s="17"/>
      <c r="X24" s="18"/>
    </row>
    <row r="25" spans="1:25" x14ac:dyDescent="0.25">
      <c r="C25" s="1"/>
      <c r="D25" s="1"/>
      <c r="E25" s="1"/>
      <c r="F25" s="1"/>
      <c r="G25" s="1"/>
    </row>
  </sheetData>
  <mergeCells count="3">
    <mergeCell ref="A1:S1"/>
    <mergeCell ref="A3:S3"/>
    <mergeCell ref="A2:S2"/>
  </mergeCells>
  <printOptions horizontalCentered="1"/>
  <pageMargins left="0.75" right="0.75" top="1" bottom="0.75" header="0.5" footer="0.5"/>
  <pageSetup scale="92" orientation="landscape" r:id="rId1"/>
  <headerFooter alignWithMargins="0">
    <oddHeader>&amp;RSupplemental Item S-10
Page 1 of 1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A1930A0AB4D514581AD6F07F725BF5A" ma:contentTypeVersion="11" ma:contentTypeDescription="Create a new document." ma:contentTypeScope="" ma:versionID="e91269277f061eb88dc591b3704e8292">
  <xsd:schema xmlns:xsd="http://www.w3.org/2001/XMLSchema" xmlns:xs="http://www.w3.org/2001/XMLSchema" xmlns:p="http://schemas.microsoft.com/office/2006/metadata/properties" xmlns:ns2="e56cb708-9ce5-48b5-b6a7-35e985a7179e" xmlns:ns3="04df082a-9adf-410b-a02f-218baf4cba49" targetNamespace="http://schemas.microsoft.com/office/2006/metadata/properties" ma:root="true" ma:fieldsID="c11d1392ff0673899ea2e7dd9a99ca16" ns2:_="" ns3:_="">
    <xsd:import namespace="e56cb708-9ce5-48b5-b6a7-35e985a7179e"/>
    <xsd:import namespace="04df082a-9adf-410b-a02f-218baf4cba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6cb708-9ce5-48b5-b6a7-35e985a7179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df082a-9adf-410b-a02f-218baf4cba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71D5EB2-D8FC-4A6E-AD0A-53BEEA3C59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56cb708-9ce5-48b5-b6a7-35e985a7179e"/>
    <ds:schemaRef ds:uri="04df082a-9adf-410b-a02f-218baf4cba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94D4A8-E915-482C-957A-37083FF3AC5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2467EB-5845-41F8-8152-E3E7E0C29D8C}">
  <ds:schemaRefs>
    <ds:schemaRef ds:uri="http://schemas.openxmlformats.org/package/2006/metadata/core-properties"/>
    <ds:schemaRef ds:uri="e56cb708-9ce5-48b5-b6a7-35e985a7179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04df082a-9adf-410b-a02f-218baf4cba49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S-10</vt:lpstr>
      <vt:lpstr>'S-10'!Print_Area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2019-06-25T18:55:17Z</dcterms:created>
  <dcterms:modified xsi:type="dcterms:W3CDTF">2022-06-21T20:21:31Z</dcterms:modified>
  <cp:category/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0x0101007A1930A0AB4D514581AD6F07F725BF5A</vt:lpwstr>
  </property>
  <property fmtid="{D5CDD505-2E9C-101B-9397-08002B2CF9AE}" pid="3" name="SV_QUERY_LIST_4F35BF76-6C0D-4D9B-82B2-816C12CF3733">
    <vt:lpwstr>empty_477D106A-C0D6-4607-AEBD-E2C9D60EA279</vt:lpwstr>
  </property>
  <property fmtid="{D5CDD505-2E9C-101B-9397-08002B2CF9AE}" pid="4" name="SV_HIDDEN_GRID_QUERY_LIST_4F35BF76-6C0D-4D9B-82B2-816C12CF3733">
    <vt:lpwstr>empty_477D106A-C0D6-4607-AEBD-E2C9D60EA279</vt:lpwstr>
  </property>
  <property fmtid="{D5CDD505-2E9C-101B-9397-08002B2CF9AE}" pid="5" name="_MarkAsFinal">
    <vt:bool>true</vt:bool>
  </property>
</Properties>
</file>