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24226"/>
  <xr:revisionPtr revIDLastSave="0" documentId="13_ncr:1_{70D69713-AE56-448A-B208-BE88534B78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-7" sheetId="2" r:id="rId1"/>
  </sheets>
  <definedNames>
    <definedName name="_xlnm.Print_Area" localSheetId="0">'B-7'!$A$1:$Q$18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2" l="1"/>
  <c r="G14" i="2"/>
  <c r="I13" i="2"/>
  <c r="G13" i="2"/>
  <c r="I12" i="2"/>
  <c r="G12" i="2"/>
  <c r="O11" i="2"/>
  <c r="E12" i="2" s="1"/>
  <c r="O14" i="2" l="1"/>
  <c r="O12" i="2"/>
  <c r="E13" i="2" s="1"/>
  <c r="O13" i="2" s="1"/>
  <c r="A12" i="2" l="1"/>
  <c r="A13" i="2" s="1"/>
  <c r="A14" i="2" s="1"/>
  <c r="A15" i="2" s="1"/>
  <c r="A16" i="2" s="1"/>
  <c r="E15" i="2" l="1"/>
  <c r="O15" i="2" s="1"/>
  <c r="O16" i="2" l="1"/>
</calcChain>
</file>

<file path=xl/sharedStrings.xml><?xml version="1.0" encoding="utf-8"?>
<sst xmlns="http://schemas.openxmlformats.org/spreadsheetml/2006/main" count="43" uniqueCount="37">
  <si>
    <t>GEORGIA POWER COMPANY</t>
  </si>
  <si>
    <t>UNCOLLECTIBLE ACCOUNTS ANALYSIS</t>
  </si>
  <si>
    <t>(AMOUNTS IN THOUSANDS)</t>
  </si>
  <si>
    <t>Collection</t>
  </si>
  <si>
    <t>Provision</t>
  </si>
  <si>
    <t>% of Prov.</t>
  </si>
  <si>
    <t>Line</t>
  </si>
  <si>
    <t>Twelve Months</t>
  </si>
  <si>
    <t>Beginning</t>
  </si>
  <si>
    <t>Accounts</t>
  </si>
  <si>
    <t>of Accounts</t>
  </si>
  <si>
    <t>Ending</t>
  </si>
  <si>
    <t>For Uncoll. to</t>
  </si>
  <si>
    <t>No.</t>
  </si>
  <si>
    <t>Balance</t>
  </si>
  <si>
    <t>Written-Off</t>
  </si>
  <si>
    <t>Total Base Rev.</t>
  </si>
  <si>
    <t>(1)</t>
  </si>
  <si>
    <t>(2)</t>
  </si>
  <si>
    <t>(3)</t>
  </si>
  <si>
    <t>(4)</t>
  </si>
  <si>
    <t>(5)</t>
  </si>
  <si>
    <t>(6)</t>
  </si>
  <si>
    <t>(7)</t>
  </si>
  <si>
    <t>(8)</t>
  </si>
  <si>
    <t>December 31, 2018</t>
  </si>
  <si>
    <t>December 31, 2019</t>
  </si>
  <si>
    <t>December 31, 2020</t>
  </si>
  <si>
    <t>December 31, 2021</t>
  </si>
  <si>
    <t>For Uncollectibles</t>
  </si>
  <si>
    <t>(Reg Asset)</t>
  </si>
  <si>
    <t>(9)</t>
  </si>
  <si>
    <t>(Bad Debt Exp)</t>
  </si>
  <si>
    <t>December 31, 2022</t>
  </si>
  <si>
    <t>July 31, 2023</t>
  </si>
  <si>
    <t>(a)</t>
  </si>
  <si>
    <t>(a)  Collection of Accounts Written-Off is not projected. Budget reflects expected Accounts Written-Off, net of collections.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</si>
</sst>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8" borderId="9" applyNumberFormat="0" applyFont="0" applyAlignment="0" applyProtection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24">
    <xf numFmtId="0" fontId="0" fillId="0" borderId="0" xfId="0"/>
    <xf numFmtId="0" fontId="20" fillId="0" borderId="0" xfId="0" applyFont="1"/>
    <xf numFmtId="0" fontId="21" fillId="0" borderId="0" xfId="0" applyFont="1" applyAlignment="1">
      <alignment horizontal="centerContinuous"/>
    </xf>
    <xf numFmtId="0" fontId="20" fillId="0" borderId="0" xfId="0" applyFont="1" applyAlignment="1">
      <alignment horizontal="centerContinuous"/>
    </xf>
    <xf numFmtId="0" fontId="20" fillId="0" borderId="0" xfId="0" applyFont="1" applyAlignment="1">
      <alignment horizontal="center"/>
    </xf>
    <xf numFmtId="37" fontId="20" fillId="0" borderId="0" xfId="0" applyNumberFormat="1" applyFont="1"/>
    <xf numFmtId="49" fontId="20" fillId="0" borderId="0" xfId="0" quotePrefix="1" applyNumberFormat="1" applyFont="1" applyAlignment="1">
      <alignment horizontal="center"/>
    </xf>
    <xf numFmtId="37" fontId="20" fillId="0" borderId="0" xfId="0" applyNumberFormat="1" applyFont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" xfId="0" quotePrefix="1" applyFont="1" applyBorder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164" fontId="20" fillId="0" borderId="0" xfId="45" applyNumberFormat="1" applyFont="1" applyAlignment="1">
      <alignment horizontal="center"/>
    </xf>
    <xf numFmtId="10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65" fontId="20" fillId="0" borderId="0" xfId="46" applyNumberFormat="1" applyFont="1" applyAlignment="1">
      <alignment horizontal="center"/>
    </xf>
    <xf numFmtId="165" fontId="20" fillId="0" borderId="0" xfId="46" applyNumberFormat="1" applyFont="1"/>
    <xf numFmtId="164" fontId="20" fillId="0" borderId="0" xfId="45" applyNumberFormat="1" applyFont="1"/>
    <xf numFmtId="3" fontId="20" fillId="0" borderId="0" xfId="0" applyNumberFormat="1" applyFont="1"/>
    <xf numFmtId="10" fontId="20" fillId="0" borderId="0" xfId="1" applyNumberFormat="1" applyFont="1" applyFill="1"/>
    <xf numFmtId="164" fontId="20" fillId="0" borderId="0" xfId="0" applyNumberFormat="1" applyFont="1" applyAlignment="1">
      <alignment horizontal="center"/>
    </xf>
    <xf numFmtId="43" fontId="20" fillId="0" borderId="0" xfId="45" applyFont="1"/>
    <xf numFmtId="0" fontId="21" fillId="0" borderId="0" xfId="0" applyFont="1" applyAlignment="1">
      <alignment horizontal="center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5" builtinId="3"/>
    <cellStyle name="Comma 2" xfId="43" xr:uid="{00000000-0005-0000-0000-00002F000000}"/>
    <cellStyle name="Currency" xfId="46" builtinId="4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2" xr:uid="{00000000-0005-0000-0000-000030000000}"/>
    <cellStyle name="Note 2" xfId="44" xr:uid="{00000000-0005-0000-0000-000031000000}"/>
    <cellStyle name="Output" xfId="11" builtinId="21" customBuiltin="1"/>
    <cellStyle name="Percent" xfId="1" builtinId="5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2"/>
  <sheetViews>
    <sheetView showGridLines="0" tabSelected="1" zoomScale="145" zoomScaleNormal="145" zoomScaleSheetLayoutView="160" workbookViewId="0">
      <selection sqref="A1:Q1"/>
    </sheetView>
  </sheetViews>
  <sheetFormatPr defaultColWidth="9.140625" defaultRowHeight="15.75" x14ac:dyDescent="0.25"/>
  <cols>
    <col min="1" max="1" width="6" style="1" customWidth="1"/>
    <col min="2" max="2" width="1.7109375" style="1" customWidth="1"/>
    <col min="3" max="3" width="18.5703125" style="1" bestFit="1" customWidth="1"/>
    <col min="4" max="4" width="1.7109375" style="1" customWidth="1"/>
    <col min="5" max="5" width="13.42578125" style="1" bestFit="1" customWidth="1"/>
    <col min="6" max="6" width="1.7109375" style="1" customWidth="1"/>
    <col min="7" max="7" width="13.7109375" style="4" customWidth="1"/>
    <col min="8" max="8" width="1.7109375" style="1" customWidth="1"/>
    <col min="9" max="9" width="15.28515625" style="1" customWidth="1"/>
    <col min="10" max="10" width="1.7109375" style="1" customWidth="1"/>
    <col min="11" max="11" width="17.7109375" style="1" bestFit="1" customWidth="1"/>
    <col min="12" max="12" width="1.7109375" style="1" customWidth="1"/>
    <col min="13" max="13" width="17.7109375" style="1" bestFit="1" customWidth="1"/>
    <col min="14" max="14" width="1.7109375" style="1" customWidth="1"/>
    <col min="15" max="15" width="12" style="1" customWidth="1"/>
    <col min="16" max="16" width="1.7109375" style="1" customWidth="1"/>
    <col min="17" max="17" width="15.28515625" style="1" bestFit="1" customWidth="1"/>
    <col min="18" max="18" width="2.85546875" style="1" customWidth="1"/>
    <col min="19" max="19" width="3" style="1" customWidth="1"/>
    <col min="20" max="20" width="13" style="1" bestFit="1" customWidth="1"/>
    <col min="21" max="16384" width="9.140625" style="1"/>
  </cols>
  <sheetData>
    <row r="1" spans="1:22" ht="20.100000000000001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3"/>
    </row>
    <row r="2" spans="1:22" ht="20.100000000000001" customHeight="1" x14ac:dyDescent="0.25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3"/>
    </row>
    <row r="3" spans="1:22" ht="20.100000000000001" customHeight="1" x14ac:dyDescent="0.2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3"/>
    </row>
    <row r="4" spans="1:22" ht="20.100000000000001" customHeight="1" x14ac:dyDescent="0.25">
      <c r="A4" s="23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3"/>
    </row>
    <row r="5" spans="1:22" ht="20.100000000000001" customHeight="1" x14ac:dyDescent="0.25">
      <c r="E5" s="4"/>
      <c r="F5" s="4"/>
      <c r="H5" s="4"/>
      <c r="I5" s="6"/>
      <c r="J5" s="4"/>
      <c r="K5" s="4"/>
      <c r="L5" s="4"/>
      <c r="M5" s="4"/>
      <c r="N5" s="4"/>
      <c r="O5" s="7"/>
      <c r="P5" s="4"/>
      <c r="Q5" s="4"/>
    </row>
    <row r="6" spans="1:22" ht="20.100000000000001" customHeight="1" x14ac:dyDescent="0.25">
      <c r="A6" s="4"/>
      <c r="B6" s="4"/>
      <c r="C6" s="4"/>
      <c r="D6" s="4"/>
      <c r="H6" s="4"/>
      <c r="I6" s="4" t="s">
        <v>3</v>
      </c>
      <c r="J6" s="4"/>
      <c r="K6" s="4" t="s">
        <v>4</v>
      </c>
      <c r="L6" s="4"/>
      <c r="M6" s="4" t="s">
        <v>4</v>
      </c>
      <c r="N6" s="4"/>
      <c r="O6" s="7"/>
      <c r="P6" s="4"/>
      <c r="Q6" s="4" t="s">
        <v>5</v>
      </c>
    </row>
    <row r="7" spans="1:22" ht="20.100000000000001" customHeight="1" x14ac:dyDescent="0.25">
      <c r="A7" s="4" t="s">
        <v>6</v>
      </c>
      <c r="B7" s="4"/>
      <c r="C7" s="4" t="s">
        <v>7</v>
      </c>
      <c r="D7" s="4"/>
      <c r="E7" s="4" t="s">
        <v>8</v>
      </c>
      <c r="F7" s="4"/>
      <c r="G7" s="4" t="s">
        <v>9</v>
      </c>
      <c r="H7" s="4"/>
      <c r="I7" s="4" t="s">
        <v>10</v>
      </c>
      <c r="J7" s="4"/>
      <c r="K7" s="4" t="s">
        <v>29</v>
      </c>
      <c r="L7" s="4"/>
      <c r="M7" s="4" t="s">
        <v>29</v>
      </c>
      <c r="N7" s="4"/>
      <c r="O7" s="4" t="s">
        <v>11</v>
      </c>
      <c r="P7" s="4"/>
      <c r="Q7" s="4" t="s">
        <v>12</v>
      </c>
    </row>
    <row r="8" spans="1:22" ht="20.100000000000001" customHeight="1" x14ac:dyDescent="0.25">
      <c r="A8" s="8" t="s">
        <v>13</v>
      </c>
      <c r="B8" s="4"/>
      <c r="C8" s="8" t="s">
        <v>11</v>
      </c>
      <c r="D8" s="4"/>
      <c r="E8" s="8" t="s">
        <v>14</v>
      </c>
      <c r="F8" s="4"/>
      <c r="G8" s="8" t="s">
        <v>15</v>
      </c>
      <c r="H8" s="4"/>
      <c r="I8" s="8" t="s">
        <v>15</v>
      </c>
      <c r="J8" s="4"/>
      <c r="K8" s="8" t="s">
        <v>32</v>
      </c>
      <c r="L8" s="4"/>
      <c r="M8" s="8" t="s">
        <v>30</v>
      </c>
      <c r="N8" s="4"/>
      <c r="O8" s="8" t="s">
        <v>14</v>
      </c>
      <c r="P8" s="4"/>
      <c r="Q8" s="9" t="s">
        <v>16</v>
      </c>
    </row>
    <row r="9" spans="1:22" ht="20.100000000000001" customHeight="1" x14ac:dyDescent="0.25">
      <c r="A9" s="6" t="s">
        <v>17</v>
      </c>
      <c r="B9" s="10"/>
      <c r="C9" s="10" t="s">
        <v>18</v>
      </c>
      <c r="D9" s="10"/>
      <c r="E9" s="10" t="s">
        <v>19</v>
      </c>
      <c r="F9" s="10"/>
      <c r="G9" s="10" t="s">
        <v>20</v>
      </c>
      <c r="H9" s="10"/>
      <c r="I9" s="10" t="s">
        <v>21</v>
      </c>
      <c r="J9" s="10"/>
      <c r="K9" s="10" t="s">
        <v>22</v>
      </c>
      <c r="L9" s="10"/>
      <c r="M9" s="10" t="s">
        <v>23</v>
      </c>
      <c r="N9" s="10"/>
      <c r="O9" s="10" t="s">
        <v>24</v>
      </c>
      <c r="P9" s="10"/>
      <c r="Q9" s="10" t="s">
        <v>31</v>
      </c>
    </row>
    <row r="10" spans="1:22" ht="20.100000000000001" customHeight="1" x14ac:dyDescent="0.25"/>
    <row r="11" spans="1:22" ht="20.100000000000001" customHeight="1" x14ac:dyDescent="0.25">
      <c r="A11" s="4">
        <v>1</v>
      </c>
      <c r="C11" s="11" t="s">
        <v>25</v>
      </c>
      <c r="E11" s="16">
        <v>2612</v>
      </c>
      <c r="F11" s="17"/>
      <c r="G11" s="16">
        <v>-28830.4221</v>
      </c>
      <c r="H11" s="17"/>
      <c r="I11" s="16">
        <v>16714.338339999998</v>
      </c>
      <c r="J11" s="17"/>
      <c r="K11" s="16">
        <v>11922.075000000001</v>
      </c>
      <c r="L11" s="17"/>
      <c r="M11" s="16">
        <v>0</v>
      </c>
      <c r="N11" s="16"/>
      <c r="O11" s="16">
        <f t="shared" ref="O11:O14" si="0">E11+G11+I11+K11+M11</f>
        <v>2417.9912399999994</v>
      </c>
      <c r="P11" s="15"/>
      <c r="Q11" s="14">
        <v>2.109931894253268E-3</v>
      </c>
      <c r="T11" s="19"/>
      <c r="V11" s="20"/>
    </row>
    <row r="12" spans="1:22" ht="20.100000000000001" customHeight="1" x14ac:dyDescent="0.25">
      <c r="A12" s="4">
        <f>A11+1</f>
        <v>2</v>
      </c>
      <c r="C12" s="11" t="s">
        <v>26</v>
      </c>
      <c r="E12" s="13">
        <f t="shared" ref="E12" si="1">O11</f>
        <v>2417.9912399999994</v>
      </c>
      <c r="F12" s="18"/>
      <c r="G12" s="13">
        <f>-31663166.98/1000</f>
        <v>-31663.166980000002</v>
      </c>
      <c r="H12" s="18"/>
      <c r="I12" s="13">
        <f>18659194.22/1000</f>
        <v>18659.194219999998</v>
      </c>
      <c r="J12" s="18"/>
      <c r="K12" s="13">
        <v>12456</v>
      </c>
      <c r="L12" s="18"/>
      <c r="M12" s="13">
        <v>0</v>
      </c>
      <c r="N12" s="13"/>
      <c r="O12" s="13">
        <f t="shared" si="0"/>
        <v>1870.0184799999952</v>
      </c>
      <c r="P12" s="15"/>
      <c r="Q12" s="14">
        <v>2.1435299999999998E-3</v>
      </c>
      <c r="T12" s="19"/>
      <c r="V12" s="20"/>
    </row>
    <row r="13" spans="1:22" ht="20.100000000000001" customHeight="1" x14ac:dyDescent="0.25">
      <c r="A13" s="4">
        <f t="shared" ref="A13:A16" si="2">A12+1</f>
        <v>3</v>
      </c>
      <c r="C13" s="11" t="s">
        <v>27</v>
      </c>
      <c r="E13" s="13">
        <f>O12</f>
        <v>1870.0184799999952</v>
      </c>
      <c r="F13" s="18"/>
      <c r="G13" s="13">
        <f>-30230850.28/1000</f>
        <v>-30230.850280000002</v>
      </c>
      <c r="H13" s="18"/>
      <c r="I13" s="13">
        <f>17092088.98/1000</f>
        <v>17092.08898</v>
      </c>
      <c r="J13" s="18"/>
      <c r="K13" s="13">
        <v>14583</v>
      </c>
      <c r="L13" s="18"/>
      <c r="M13" s="13">
        <v>23026</v>
      </c>
      <c r="N13" s="13"/>
      <c r="O13" s="13">
        <f t="shared" si="0"/>
        <v>26340.257179999993</v>
      </c>
      <c r="P13" s="15"/>
      <c r="Q13" s="14">
        <v>6.5451399999999996E-3</v>
      </c>
      <c r="T13" s="19"/>
      <c r="V13" s="20"/>
    </row>
    <row r="14" spans="1:22" ht="20.100000000000001" customHeight="1" x14ac:dyDescent="0.25">
      <c r="A14" s="4">
        <f t="shared" si="2"/>
        <v>4</v>
      </c>
      <c r="C14" s="11" t="s">
        <v>28</v>
      </c>
      <c r="E14" s="13">
        <v>26340.86047</v>
      </c>
      <c r="F14" s="18"/>
      <c r="G14" s="13">
        <f>-33024853.14/1000</f>
        <v>-33024.853139999999</v>
      </c>
      <c r="H14" s="18"/>
      <c r="I14" s="13">
        <f>15801156.18/1000</f>
        <v>15801.15618</v>
      </c>
      <c r="J14" s="18"/>
      <c r="K14" s="13">
        <v>15426</v>
      </c>
      <c r="L14" s="18"/>
      <c r="M14" s="13">
        <v>-22921</v>
      </c>
      <c r="N14" s="13"/>
      <c r="O14" s="13">
        <f t="shared" si="0"/>
        <v>1622.1635099999985</v>
      </c>
      <c r="P14" s="15"/>
      <c r="Q14" s="14">
        <v>-1.2641799999999999E-3</v>
      </c>
      <c r="T14" s="19"/>
      <c r="V14" s="20"/>
    </row>
    <row r="15" spans="1:22" ht="20.100000000000001" customHeight="1" x14ac:dyDescent="0.25">
      <c r="A15" s="4">
        <f t="shared" si="2"/>
        <v>5</v>
      </c>
      <c r="C15" s="11" t="s">
        <v>33</v>
      </c>
      <c r="E15" s="13">
        <f t="shared" ref="E15" si="3">O14</f>
        <v>1622.1635099999985</v>
      </c>
      <c r="F15" s="18"/>
      <c r="G15" s="13">
        <v>-14000</v>
      </c>
      <c r="H15" s="18"/>
      <c r="I15" s="13" t="s">
        <v>35</v>
      </c>
      <c r="J15" s="18"/>
      <c r="K15" s="13">
        <v>14355</v>
      </c>
      <c r="L15" s="18"/>
      <c r="M15" s="13">
        <v>0</v>
      </c>
      <c r="N15" s="13"/>
      <c r="O15" s="13">
        <f>E15+G15+K15+M15</f>
        <v>1977.1635099999985</v>
      </c>
      <c r="P15" s="15"/>
      <c r="Q15" s="14">
        <v>2.1435299999999998E-3</v>
      </c>
      <c r="T15" s="19"/>
      <c r="V15" s="20"/>
    </row>
    <row r="16" spans="1:22" ht="20.100000000000001" customHeight="1" x14ac:dyDescent="0.25">
      <c r="A16" s="4">
        <f t="shared" si="2"/>
        <v>6</v>
      </c>
      <c r="C16" s="11" t="s">
        <v>34</v>
      </c>
      <c r="E16" s="13">
        <v>1959</v>
      </c>
      <c r="F16" s="18"/>
      <c r="G16" s="13">
        <v>-14540</v>
      </c>
      <c r="H16" s="18"/>
      <c r="I16" s="13" t="s">
        <v>35</v>
      </c>
      <c r="J16" s="18"/>
      <c r="K16" s="13">
        <v>14583</v>
      </c>
      <c r="L16" s="18"/>
      <c r="M16" s="13">
        <v>0</v>
      </c>
      <c r="N16" s="13"/>
      <c r="O16" s="13">
        <f>E16+G16+K16+M16</f>
        <v>2002</v>
      </c>
      <c r="P16" s="15"/>
      <c r="Q16" s="14">
        <v>2.0999999999999999E-3</v>
      </c>
      <c r="T16" s="20"/>
      <c r="U16" s="20"/>
      <c r="V16" s="20"/>
    </row>
    <row r="17" spans="1:22" ht="20.100000000000001" customHeight="1" x14ac:dyDescent="0.25">
      <c r="A17" s="4"/>
      <c r="G17" s="21"/>
      <c r="I17" s="5"/>
      <c r="K17" s="5"/>
      <c r="M17" s="5"/>
      <c r="V17" s="20"/>
    </row>
    <row r="18" spans="1:22" ht="20.100000000000001" customHeight="1" x14ac:dyDescent="0.25">
      <c r="C18" s="11" t="s">
        <v>36</v>
      </c>
      <c r="I18" s="5"/>
      <c r="K18" s="5"/>
      <c r="M18" s="5"/>
      <c r="O18" s="13"/>
    </row>
    <row r="19" spans="1:22" ht="20.100000000000001" customHeight="1" x14ac:dyDescent="0.25">
      <c r="C19" s="12"/>
      <c r="I19" s="5"/>
      <c r="K19" s="5"/>
      <c r="M19" s="5"/>
      <c r="O19" s="13"/>
    </row>
    <row r="20" spans="1:22" x14ac:dyDescent="0.25">
      <c r="I20" s="5"/>
      <c r="K20" s="22"/>
      <c r="M20" s="5"/>
      <c r="O20" s="5"/>
    </row>
    <row r="21" spans="1:22" x14ac:dyDescent="0.25">
      <c r="I21" s="5"/>
      <c r="K21" s="22"/>
      <c r="O21" s="7"/>
    </row>
    <row r="22" spans="1:22" x14ac:dyDescent="0.25">
      <c r="I22" s="5"/>
      <c r="K22" s="22"/>
      <c r="O22" s="7"/>
    </row>
    <row r="23" spans="1:22" x14ac:dyDescent="0.25">
      <c r="I23" s="5"/>
      <c r="K23" s="22"/>
      <c r="O23" s="7"/>
    </row>
    <row r="24" spans="1:22" x14ac:dyDescent="0.25">
      <c r="I24" s="5"/>
      <c r="K24" s="22"/>
      <c r="O24" s="7"/>
    </row>
    <row r="25" spans="1:22" x14ac:dyDescent="0.25">
      <c r="K25" s="22"/>
    </row>
    <row r="26" spans="1:22" x14ac:dyDescent="0.25">
      <c r="K26" s="22"/>
    </row>
    <row r="27" spans="1:22" x14ac:dyDescent="0.25">
      <c r="K27" s="22"/>
    </row>
    <row r="28" spans="1:22" x14ac:dyDescent="0.25">
      <c r="K28" s="22"/>
    </row>
    <row r="29" spans="1:22" x14ac:dyDescent="0.25">
      <c r="K29" s="22"/>
    </row>
    <row r="30" spans="1:22" x14ac:dyDescent="0.25">
      <c r="K30" s="22"/>
    </row>
    <row r="31" spans="1:22" x14ac:dyDescent="0.25">
      <c r="K31" s="22"/>
    </row>
    <row r="32" spans="1:22" x14ac:dyDescent="0.25">
      <c r="K32" s="22"/>
    </row>
  </sheetData>
  <mergeCells count="3">
    <mergeCell ref="A1:Q1"/>
    <mergeCell ref="A3:Q3"/>
    <mergeCell ref="A4:Q4"/>
  </mergeCells>
  <phoneticPr fontId="2" type="noConversion"/>
  <printOptions horizontalCentered="1"/>
  <pageMargins left="0.6" right="0.5" top="0.75" bottom="0.75" header="0.3" footer="0.3"/>
  <pageSetup scale="67" orientation="portrait" horizontalDpi="200" verticalDpi="200" r:id="rId1"/>
  <headerFooter alignWithMargins="0">
    <oddHeader xml:space="preserve">&amp;R&amp;"Times New Roman,Regular"&amp;12 M.F.R. Item - B-7
 Page 1 of 1
</oddHeader>
  </headerFooter>
  <ignoredErrors>
    <ignoredError sqref="B9 D9 F9 H9 J9 L9 P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B-7</vt:lpstr>
      <vt:lpstr>'B-7'!Print_Area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2022-06-13T15:20:36Z</dcterms:created>
  <dcterms:modified xsi:type="dcterms:W3CDTF">2022-06-21T15:27:51Z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