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1FBFE1DC-225C-4F27-930F-60873B2A77DA}" xr6:coauthVersionLast="47" xr6:coauthVersionMax="47" xr10:uidLastSave="{00000000-0000-0000-0000-000000000000}"/>
  <bookViews>
    <workbookView xWindow="-108" yWindow="-108" windowWidth="23256" windowHeight="12576" xr2:uid="{A5498DFA-6C8A-42D4-96BD-C9A63B426B56}"/>
  </bookViews>
  <sheets>
    <sheet name="FOOTNOTE CU" sheetId="1" r:id="rId1"/>
  </sheets>
  <externalReferences>
    <externalReference r:id="rId2"/>
    <externalReference r:id="rId3"/>
    <externalReference r:id="rId4"/>
    <externalReference r:id="rId5"/>
  </externalReferences>
  <definedNames>
    <definedName name="\0">#REF!</definedName>
    <definedName name="\B">#REF!</definedName>
    <definedName name="\F">#REF!</definedName>
    <definedName name="\G">#REF!</definedName>
    <definedName name="\I">[1]Income!#REF!</definedName>
    <definedName name="\M">[1]Income!#REF!</definedName>
    <definedName name="\R">#REF!</definedName>
    <definedName name="\S">#REF!</definedName>
    <definedName name="\T">[1]Income!#REF!</definedName>
    <definedName name="\W">[1]Income!#REF!</definedName>
    <definedName name="\Z">[1]Income!#REF!</definedName>
    <definedName name="__123Graph_A" hidden="1">[2]Summary!$P$9:$AA$9</definedName>
    <definedName name="__123Graph_AGRAPH2" hidden="1">'[2]Main Menu'!$H$82:$H$82</definedName>
    <definedName name="__123Graph_ANI12MTD" hidden="1">[2]Summary!$P$11:$AA$11</definedName>
    <definedName name="__123Graph_AROE" hidden="1">[2]Summary!$P$9:$AA$9</definedName>
    <definedName name="__123Graph_X" hidden="1">[2]Summary!$P$6:$AA$6</definedName>
    <definedName name="__123Graph_XNI12MTD" hidden="1">[2]Summary!$P$6:$AA$6</definedName>
    <definedName name="__123Graph_XROE" hidden="1">[2]Summary!$P$6:$AA$6</definedName>
    <definedName name="_10YR">#REF!</definedName>
    <definedName name="_AFC1">[2]AFUDC!$D$8:$CA$82</definedName>
    <definedName name="_AFC2">[2]AFUDC!$P$8:$CB$82</definedName>
    <definedName name="_AFC3">[2]AFUDC!$AB$8:$CC$82</definedName>
    <definedName name="_AFC4">[2]AFUDC!$AN$8:$CD$82</definedName>
    <definedName name="_AFC5">[2]AFUDC!$AZ$8:$CE$82</definedName>
    <definedName name="_AFC6">[2]AFUDC!$BL$8:$CF$82</definedName>
    <definedName name="_BAL1">[2]Balance!$D$8:$O$119</definedName>
    <definedName name="_BAL2">[2]Balance!$P$8:$AA$119</definedName>
    <definedName name="_BAL3">[2]Balance!$AB$8:$AM$119</definedName>
    <definedName name="_BAL4">[2]Balance!$AN$8:$AY$119</definedName>
    <definedName name="_BAL5">[2]Balance!$AZ$8:$BK$119</definedName>
    <definedName name="_BAL6">[2]Balance!$BL$8:$BW$119</definedName>
    <definedName name="_CAS1">[2]Cashflow!$D$8:$CA$79</definedName>
    <definedName name="_CAS2">[2]Cashflow!$P$8:$CB$79</definedName>
    <definedName name="_CAS3">[2]Cashflow!$AB$8:$CC$79</definedName>
    <definedName name="_CAS4">[2]Cashflow!$AN$8:$CD$79</definedName>
    <definedName name="_CAS5">[2]Cashflow!$AZ$8:$CE$79</definedName>
    <definedName name="_CAS6">[2]Cashflow!$BL$8:$CF$79</definedName>
    <definedName name="_CMP01">#REF!</definedName>
    <definedName name="_Dist_Values" hidden="1">[1]Income!#REF!</definedName>
    <definedName name="_GAP2">[2]Balance!$D$133:$CK$133</definedName>
    <definedName name="_GPA1">'[2]Gross Property'!$D$8:$CA$52</definedName>
    <definedName name="_GPA2">'[2]Gross Property'!$P$8:$CB$52</definedName>
    <definedName name="_GPA3">'[2]Gross Property'!$AB$8:$CC$52</definedName>
    <definedName name="_GPA4">'[2]Gross Property'!$AN$8:$CD$52</definedName>
    <definedName name="_GPA5">'[2]Gross Property'!$AZ$8:$CE$52</definedName>
    <definedName name="_GPA6">'[2]Gross Property'!$BL$8:$CF$52</definedName>
    <definedName name="_INC1">[2]Income!$D$8:$CA$174</definedName>
    <definedName name="_INC2">[2]Income!$P$8:$CB$174</definedName>
    <definedName name="_INC3">[2]Income!$AB$8:$CC$174</definedName>
    <definedName name="_INC4">[2]Income!$AN$8:$CD$174</definedName>
    <definedName name="_INC5">[2]Income!$AZ$8:$CE$174</definedName>
    <definedName name="_INC6">[2]Income!$BL$8:$CF$174</definedName>
    <definedName name="_INP1">[2]Input!$D$9:$CA$722</definedName>
    <definedName name="_INP2">[2]Input!$P$9:$CB$722</definedName>
    <definedName name="_INP3">[2]Input!$AB$9:$CC$722</definedName>
    <definedName name="_INP4">[2]Input!$AN$9:$CD$722</definedName>
    <definedName name="_INP5">[2]Input!$AZ$9:$CE$722</definedName>
    <definedName name="_INP6">[2]Input!$BL$9:$CF$722</definedName>
    <definedName name="_MSG1">#REF!</definedName>
    <definedName name="_Order1" hidden="1">255</definedName>
    <definedName name="_Order2" hidden="1">255</definedName>
    <definedName name="_OTX1">'[2]Taxes Other'!$D$8:$CA$64</definedName>
    <definedName name="_OTX2">'[2]Taxes Other'!$P$8:$CB$64</definedName>
    <definedName name="_OTX3">'[2]Taxes Other'!$AB$8:$CC$64</definedName>
    <definedName name="_OTX4">'[2]Taxes Other'!$AN$8:$CD$64</definedName>
    <definedName name="_OTX5">'[2]Taxes Other'!$AZ$8:$CE$64</definedName>
    <definedName name="_OTX6">'[2]Taxes Other'!$BL$8:$CF$64</definedName>
    <definedName name="_REV2">#REF!</definedName>
    <definedName name="_STU1">[2]Input!$D$744:$CA$893</definedName>
    <definedName name="_STU2">[2]Input!$P$744:$CB$893</definedName>
    <definedName name="_STU3">[2]Input!$AB$744:$CC$893</definedName>
    <definedName name="_STU4">[2]Input!$AN$744:$CD$893</definedName>
    <definedName name="_STU5">[2]Input!$AZ$744:$CE$893</definedName>
    <definedName name="_STU6">[2]Input!$BL$744:$CF$893</definedName>
    <definedName name="_SUM1">[2]Summary!$D$8:$CA$168</definedName>
    <definedName name="_SUM2">[2]Summary!$P$8:$CB$168</definedName>
    <definedName name="_SUM3">[2]Summary!$AB$8:$CC$168</definedName>
    <definedName name="_SUM4">[2]Summary!$AN$8:$CD$168</definedName>
    <definedName name="_SUM5">[2]Summary!$AZ$8:$CE$168</definedName>
    <definedName name="_SUM6">[2]Summary!$BL$8:$CF$168</definedName>
    <definedName name="ACTERR">#REF!</definedName>
    <definedName name="ACTNETINC">[2]Input!$D$21:$AA$21</definedName>
    <definedName name="ACTTOTAL">#REF!</definedName>
    <definedName name="ACTUAL">[2]Input!$D$10:$BW$10</definedName>
    <definedName name="ACTUALCNT">#REF!</definedName>
    <definedName name="ACTUALCNT1">#REF!</definedName>
    <definedName name="ACTUALIZED">[2]Input!$D$11:$BW$11</definedName>
    <definedName name="ACTUALIZEDCNT">#REF!</definedName>
    <definedName name="AFC">[2]AFUDC!$D$8</definedName>
    <definedName name="AGAIN">#REF!</definedName>
    <definedName name="ALL">[2]Summary:AFUDC!$A$1:$BL$566</definedName>
    <definedName name="ALL_MONTHS">#REF!</definedName>
    <definedName name="ALLINP">[2]Input!$D$10:$CN$722</definedName>
    <definedName name="annualyears">[2]PrintInfo!$B$2</definedName>
    <definedName name="anscount" hidden="1">1</definedName>
    <definedName name="ANSWER">#REF!</definedName>
    <definedName name="ANYKEY">#REF!</definedName>
    <definedName name="AVGROE">[2]Summary!$D$9:$CK$9</definedName>
    <definedName name="BAL">[2]Balance!$D$8</definedName>
    <definedName name="BALS">[2]Balance!$D$171</definedName>
    <definedName name="BALS1">[2]Balance!$D$171:$O$233</definedName>
    <definedName name="BALS2">[2]Balance!$P$171:$AA$233</definedName>
    <definedName name="BALS3">[2]Balance!$AB$171:$AM$233</definedName>
    <definedName name="BALS4">[2]Balance!$AN$171:$AY$233</definedName>
    <definedName name="BALS5">[2]Balance!$AZ$171:$BK$233</definedName>
    <definedName name="BALS6">[2]Balance!$BL$171:$BW$233</definedName>
    <definedName name="BAR">#REF!</definedName>
    <definedName name="BASE_YEAR">'[2]Main Menu'!$E$25</definedName>
    <definedName name="BEGMON_DLG">#REF!</definedName>
    <definedName name="BLACK">#REF!</definedName>
    <definedName name="BLU">'[2]Blue Book'!$A$1</definedName>
    <definedName name="BLUE">#REF!</definedName>
    <definedName name="BudgetRevisions">#REF!</definedName>
    <definedName name="BUFS">[2]Summary!$D$397</definedName>
    <definedName name="BUTTON_PUSHED">#REF!</definedName>
    <definedName name="CALCAPCONTR">#REF!</definedName>
    <definedName name="CALCEDINCADJ">[2]Input!$D$32:$AB$32</definedName>
    <definedName name="CALCREVREQ">#REF!</definedName>
    <definedName name="CALCROECAP">#REF!</definedName>
    <definedName name="CAP_BUTTON">#REF!</definedName>
    <definedName name="CAP_RESET">#REF!</definedName>
    <definedName name="CAP10LOOP">#REF!</definedName>
    <definedName name="CAPACC">#REF!</definedName>
    <definedName name="CAPCONTR">#REF!</definedName>
    <definedName name="CAPGEN">[2]Input!$D$797:$CK$797</definedName>
    <definedName name="CAPLOOP">#REF!</definedName>
    <definedName name="CAPMOD">[2]Input!$D$796:$CK$796</definedName>
    <definedName name="CAS">[2]Cashflow!$D$8</definedName>
    <definedName name="CASH">[2]Balance!$CA$128:$CK$133</definedName>
    <definedName name="Cash_Iterations">[2]PrintInfo!$D$5</definedName>
    <definedName name="CASHCALC">#REF!</definedName>
    <definedName name="CashDiff">[2]Balance!$D$133:$CK$133</definedName>
    <definedName name="CASHERR">#REF!</definedName>
    <definedName name="CENTS">#REF!</definedName>
    <definedName name="CERSOLVED">#REF!</definedName>
    <definedName name="CHECK_MONTH">#REF!</definedName>
    <definedName name="CHECKVAL">#REF!</definedName>
    <definedName name="CHKMNTH">#REF!</definedName>
    <definedName name="CHKPFD">#REF!</definedName>
    <definedName name="CLIFF">#REF!</definedName>
    <definedName name="CMP">#REF!</definedName>
    <definedName name="CMP_ABORT">#REF!</definedName>
    <definedName name="CMP_ANN_AFC">[2]AFUDC!$CA$8:$CK$82</definedName>
    <definedName name="CMP_ANN_BAL">[2]Balance!$CA$8:$CK$119</definedName>
    <definedName name="CMP_ANN_BALS">[2]Balance!$CA$171:$CK$233</definedName>
    <definedName name="CMP_ANN_CAS">[2]Cashflow!$CA$8:$CK$79</definedName>
    <definedName name="CMP_ANN_FTAX">[2]Tax!$CA$8:$CK$83</definedName>
    <definedName name="CMP_ANN_GPA">'[2]Gross Property'!$CA$8:$CK$52</definedName>
    <definedName name="CMP_ANN_INC">[2]Income!$CA$8:$CK$174</definedName>
    <definedName name="CMP_ANN_INCS">[2]Income!$CA$182:$CK$336</definedName>
    <definedName name="CMP_ANN_OTX">'[2]Taxes Other'!$CA$8:$CK$64</definedName>
    <definedName name="CMP_ANN_OTXS">'[2]Taxes Other'!$CA$71:$CK$191</definedName>
    <definedName name="CMP_ANN_STAX">[2]Tax!$CA$91:$CK$162</definedName>
    <definedName name="CMP_ANN_SUM">[2]Summary!$CA$8:$CK$112</definedName>
    <definedName name="CMP_ANN_SUMS">[2]Summary!$CA$180:$CK$394</definedName>
    <definedName name="CMP_ANN_TAXS">[2]Tax!$CA$171:$CK$219</definedName>
    <definedName name="CMP_ANS">#REF!</definedName>
    <definedName name="CMP_DLG">#REF!</definedName>
    <definedName name="cmp_file">[2]PrintInfo!$D$3</definedName>
    <definedName name="cmp_flag">[2]PrintInfo!$D$2</definedName>
    <definedName name="CMP_INP">[2]Input!$D$8:$CK$722</definedName>
    <definedName name="CMP_MON_AFC">[2]AFUDC!$D$8:$BW$82</definedName>
    <definedName name="CMP_MON_BAL">[2]Balance!$D$8:$BW$119</definedName>
    <definedName name="CMP_MON_BALS">[2]Balance!$D$171:$BW$233</definedName>
    <definedName name="CMP_MON_CAS">[2]Cashflow!$D$8:$BW$79</definedName>
    <definedName name="CMP_MON_FTAX">[2]Tax!$D$8:$BW$83</definedName>
    <definedName name="CMP_MON_GPA">'[2]Gross Property'!$D$8:$BW$52</definedName>
    <definedName name="CMP_MON_INC">[2]Income!$D$8:$BW$174</definedName>
    <definedName name="CMP_MON_INCS">[2]Income!$D$182:$BW$336</definedName>
    <definedName name="CMP_MON_OTX">'[2]Taxes Other'!$D$8:$BW$64</definedName>
    <definedName name="CMP_MON_OTXS">'[2]Taxes Other'!$D$71:$BW$191</definedName>
    <definedName name="CMP_MON_STAX">[2]Tax!$D$91:$BW$162</definedName>
    <definedName name="CMP_MON_SUM">[2]Summary!$D$8:$BW$112</definedName>
    <definedName name="CMP_MON_SUMS">[2]Summary!$D$180:$BW$394</definedName>
    <definedName name="CMP_MON_TAXS">[2]Tax!$D$171:$BW$219</definedName>
    <definedName name="CMP_NO_SELEC">#REF!</definedName>
    <definedName name="CMP_NUM">#REF!</definedName>
    <definedName name="CMP_OK">#REF!</definedName>
    <definedName name="CMP_OUT">#REF!</definedName>
    <definedName name="CMP_QUIT">#REF!</definedName>
    <definedName name="CMP_REMINDER">#REF!</definedName>
    <definedName name="CMP_RES">#REF!</definedName>
    <definedName name="CMP_RPT_RES">#REF!</definedName>
    <definedName name="CMP_RUN">#REF!</definedName>
    <definedName name="CMP_STU">[2]Input!$D$744:$CK$893</definedName>
    <definedName name="CMP_TBL">#REF!</definedName>
    <definedName name="CMPMSG">#REF!</definedName>
    <definedName name="COL">#REF!</definedName>
    <definedName name="COMDIFF">[2]Input!$D$798:$CK$798</definedName>
    <definedName name="COMGOAL">[2]Input!$D$786:$CK$786</definedName>
    <definedName name="COMMENT">#REF!</definedName>
    <definedName name="COPY_DATA">#REF!</definedName>
    <definedName name="COPY_SELECTED">#REF!</definedName>
    <definedName name="COUNT">#REF!</definedName>
    <definedName name="COUNT0">#REF!</definedName>
    <definedName name="COUNT1">#REF!</definedName>
    <definedName name="COUNT2">#REF!</definedName>
    <definedName name="COUNT3">#REF!</definedName>
    <definedName name="CurrScen">[3]Admin!$B$5</definedName>
    <definedName name="DATE">#REF!</definedName>
    <definedName name="DBAR">#REF!</definedName>
    <definedName name="DEC">#REF!</definedName>
    <definedName name="DECS1">'[2]Consol Output'!$M$2</definedName>
    <definedName name="DESC">'[2]Main Menu'!$F$20</definedName>
    <definedName name="DESC1">'[2]Main Menu'!$E$26</definedName>
    <definedName name="DESC2">'[2]Main Menu'!$E$27</definedName>
    <definedName name="DESC3">'[2]Main Menu'!$E$28</definedName>
    <definedName name="DIFFSUM">#REF!</definedName>
    <definedName name="DISP_MESSAGE">#REF!</definedName>
    <definedName name="DOCASH">#REF!</definedName>
    <definedName name="DOCASH2">#REF!</definedName>
    <definedName name="ELE">[2]Input!#REF!</definedName>
    <definedName name="EquityAdj">[2]Input!$D$797:$CK$797</definedName>
    <definedName name="EquityCapDifference">[2]Input!$D$798:$CK$798</definedName>
    <definedName name="EquityShortfall">[2]Input!$D$801:$CK$801</definedName>
    <definedName name="EquityTargets">[2]Input!$D$13:$CK$13</definedName>
    <definedName name="F_COL1">#REF!</definedName>
    <definedName name="F_COL2">#REF!</definedName>
    <definedName name="F_PGE">#REF!</definedName>
    <definedName name="F_RNG">#REF!</definedName>
    <definedName name="F_ROW1">#REF!</definedName>
    <definedName name="F_ROW2">#REF!</definedName>
    <definedName name="FINALL">[2]Input!$D$10:$AZ$722</definedName>
    <definedName name="FinalTargetValues">[2]Input!$D$530:$CK$531</definedName>
    <definedName name="FINANCE_HEADING">[2]Input!$B$317:$B$353</definedName>
    <definedName name="FIND_FIRST">#REF!</definedName>
    <definedName name="FINDATA">#REF!</definedName>
    <definedName name="FINISH">#REF!</definedName>
    <definedName name="FIRST_ROW">#REF!</definedName>
    <definedName name="FIXNETINC">#REF!</definedName>
    <definedName name="FNAME">#REF!</definedName>
    <definedName name="FTAX">[2]Tax!$D$8</definedName>
    <definedName name="FTAX1">[2]Tax!$D$8:$CA$83</definedName>
    <definedName name="FTAX2">[2]Tax!$P$8:$CB$83</definedName>
    <definedName name="FTAX3">[2]Tax!$AB$8:$CC$83</definedName>
    <definedName name="FTAX4">[2]Tax!$AN$8:$CD$83</definedName>
    <definedName name="FTAX5">[2]Tax!$AZ$8:$CE$83</definedName>
    <definedName name="FTAX6">[2]Tax!$BL$8:$CF$83</definedName>
    <definedName name="FUEL_HEADINGS">[2]Input!$B$88:$B$130</definedName>
    <definedName name="FUNCTIONALDATA">'[2]ConOutput 2001'!$B$184:$CK$418</definedName>
    <definedName name="GETENDYR">[2]Input!#REF!</definedName>
    <definedName name="GETPERIOD">#REF!</definedName>
    <definedName name="GOAGAIN">#REF!</definedName>
    <definedName name="GPA">'[2]Gross Property'!$D$8</definedName>
    <definedName name="GPCID">'[4]UI Mappings'!$C$5</definedName>
    <definedName name="GPCIncomeStmtDetail">'[4]UI Mappings'!$G$2</definedName>
    <definedName name="GRA">'[2]Main Menu'!$A$71</definedName>
    <definedName name="GREEN">#REF!</definedName>
    <definedName name="GUCONSOLX">'[2]Consol Output'!$C$9:$CK$288</definedName>
    <definedName name="GUCONSOLXS">'[2]Consol Output'!$B$8:$CK$289</definedName>
    <definedName name="HIGH_MON">#REF!</definedName>
    <definedName name="HTTL_AFC">[2]AFUDC!$CA$1:$CK$5</definedName>
    <definedName name="HTTL_AFC1">[2]AFUDC!$D$1:$O$7</definedName>
    <definedName name="HTTL_AFC2">[2]AFUDC!$P$1:$AA$7</definedName>
    <definedName name="HTTL_AFC3">[2]AFUDC!$AB$1:$AM$7</definedName>
    <definedName name="HTTL_AFC4">[2]AFUDC!$AN$1:$AY$7</definedName>
    <definedName name="HTTL_AFC5">[2]AFUDC!$AZ$1:$BK$7</definedName>
    <definedName name="HTTL_AFC6">[2]AFUDC!$BL$1:$BW$7</definedName>
    <definedName name="HTTL_BAL">[2]Balance!$CA$1:$CK$5</definedName>
    <definedName name="HTTL_BAL1">[2]Balance!$D$1:$O$7</definedName>
    <definedName name="HTTL_BAL2">[2]Balance!$P$1:$AA$7</definedName>
    <definedName name="HTTL_BAL3">[2]Balance!$AB$1:$AM$7</definedName>
    <definedName name="HTTL_BAL4">[2]Balance!$AN$1:$AY$7</definedName>
    <definedName name="HTTL_BAL5">[2]Balance!$AZ$1:$BK$7</definedName>
    <definedName name="HTTL_BAL6">[2]Balance!$BL$1:$BW$7</definedName>
    <definedName name="HTTL_BALS">[2]Balance!$CA$163:$CK$168</definedName>
    <definedName name="HTTL_BALS1">[2]Balance!$D$163:$O$170</definedName>
    <definedName name="HTTL_BALS2">[2]Balance!$P$163:$AA$170</definedName>
    <definedName name="HTTL_BALS3">[2]Balance!$AB$163:$AM$170</definedName>
    <definedName name="HTTL_BALS4">[2]Balance!$AN$163:$AY$170</definedName>
    <definedName name="HTTL_BALS5">[2]Balance!$AZ$163:$BK$170</definedName>
    <definedName name="HTTL_BALS6">[2]Balance!$BL$163:$BW$170</definedName>
    <definedName name="HTTL_CAS">[2]Cashflow!$CA$1:$CK$5</definedName>
    <definedName name="HTTL_CAS1">[2]Cashflow!$D$1:$O$7</definedName>
    <definedName name="HTTL_CAS2">[2]Cashflow!$P$1:$AA$7</definedName>
    <definedName name="HTTL_CAS3">[2]Cashflow!$AB$1:$AM$7</definedName>
    <definedName name="HTTL_CAS4">[2]Cashflow!$AN$1:$AY$7</definedName>
    <definedName name="HTTL_CAS5">[2]Cashflow!$AZ$1:$BK$7</definedName>
    <definedName name="HTTL_CAS6">[2]Cashflow!$BL$1:$BW$7</definedName>
    <definedName name="HTTL_FTAX">[2]Tax!$CA$1:$CK$5</definedName>
    <definedName name="HTTL_FTAX1">[2]Tax!$D$1:$O$7</definedName>
    <definedName name="HTTL_FTAX2">[2]Tax!$P$1:$AA$7</definedName>
    <definedName name="HTTL_FTAX3">[2]Tax!$AB$1:$AM$7</definedName>
    <definedName name="HTTL_FTAX4">[2]Tax!$AN$1:$AY$7</definedName>
    <definedName name="HTTL_FTAX5">[2]Tax!$AZ$1:$BK$7</definedName>
    <definedName name="HTTL_FTAX6">[2]Tax!$BL$1:$BW$7</definedName>
    <definedName name="HTTL_GPA">'[2]Gross Property'!$CA$1:$CK$5</definedName>
    <definedName name="HTTL_GPA1">'[2]Gross Property'!$D$1:$O$7</definedName>
    <definedName name="HTTL_GPA2">'[2]Gross Property'!$P$1:$AA$7</definedName>
    <definedName name="HTTL_GPA3">'[2]Gross Property'!$AB$1:$AM$7</definedName>
    <definedName name="HTTL_GPA4">'[2]Gross Property'!$AN$1:$AY$7</definedName>
    <definedName name="HTTL_GPA5">'[2]Gross Property'!$AZ$1:$BK$7</definedName>
    <definedName name="HTTL_GPA6">'[2]Gross Property'!$BL$1:$BW$7</definedName>
    <definedName name="HTTL_INC">[2]Income!$CA$1:$CK$5</definedName>
    <definedName name="HTTL_INC1">[2]Income!$D$1:$O$7</definedName>
    <definedName name="HTTL_INC2">[2]Income!$P$1:$AA$7</definedName>
    <definedName name="HTTL_INC3">[2]Income!$AB$1:$AM$7</definedName>
    <definedName name="HTTL_INC4">[2]Income!$AN$1:$AY$7</definedName>
    <definedName name="HTTL_INC5">[2]Income!$AZ$1:$BK$7</definedName>
    <definedName name="HTTL_INC6">[2]Income!$BL$1:$BW$7</definedName>
    <definedName name="HTTL_INCS">[2]Income!$CA$175:$CK$179</definedName>
    <definedName name="HTTL_INCS1">[2]Income!$D$175:$O$181</definedName>
    <definedName name="HTTL_INCS2">[2]Income!$P$175:$AA$181</definedName>
    <definedName name="HTTL_INCS3">[2]Income!$AB$175:$AM$181</definedName>
    <definedName name="HTTL_INCS4">[2]Income!$AN$175:$AY$181</definedName>
    <definedName name="HTTL_INCS5">[2]Income!$AZ$175:$BK$181</definedName>
    <definedName name="HTTL_INCS6">[2]Income!$BL$175:$BW$181</definedName>
    <definedName name="HTTL_INP">[2]Input!$CA$2:$CK$6</definedName>
    <definedName name="HTTL_INP1">[2]Input!$D$2:$O$8</definedName>
    <definedName name="HTTL_INP2">[2]Input!$P$2:$AA$8</definedName>
    <definedName name="HTTL_INP3">[2]Input!$AB$2:$AM$8</definedName>
    <definedName name="HTTL_INP4">[2]Input!$AN$2:$AY$8</definedName>
    <definedName name="HTTL_INP5">[2]Input!$AZ$2:$BK$8</definedName>
    <definedName name="HTTL_INP6">[2]Input!$BL$2:$BW$8</definedName>
    <definedName name="HTTL_OTX">'[2]Taxes Other'!$CA$1:$CK$5</definedName>
    <definedName name="HTTL_OTX1">'[2]Taxes Other'!$D$1:$O$7</definedName>
    <definedName name="HTTL_OTX2">'[2]Taxes Other'!$P$1:$AA$7</definedName>
    <definedName name="HTTL_OTX3">'[2]Taxes Other'!$AB$1:$AM$7</definedName>
    <definedName name="HTTL_OTX4">'[2]Taxes Other'!$AN$1:$AY$7</definedName>
    <definedName name="HTTL_OTX5">'[2]Taxes Other'!$AZ$1:$BK$7</definedName>
    <definedName name="HTTL_OTX6">'[2]Taxes Other'!$BL$1:$BW$7</definedName>
    <definedName name="HTTL_OTXS">'[2]Taxes Other'!$CA$65:$CK$69</definedName>
    <definedName name="HTTL_OTXS1">'[2]Taxes Other'!$D$65:$O$70</definedName>
    <definedName name="HTTL_OTXS2">'[2]Taxes Other'!$P$65:$AA$70</definedName>
    <definedName name="HTTL_OTXS3">'[2]Taxes Other'!$AB$65:$AM$70</definedName>
    <definedName name="HTTL_OTXS4">'[2]Taxes Other'!$AN$65:$AY$70</definedName>
    <definedName name="HTTL_OTXS5">'[2]Taxes Other'!$AZ$65:$BK$70</definedName>
    <definedName name="HTTL_OTXS6">'[2]Taxes Other'!$BL$65:$BW$70</definedName>
    <definedName name="HTTL_STAX">[2]Tax!$CA$84:$CK$88</definedName>
    <definedName name="HTTL_STAX1">[2]Tax!$D$84:$O$90</definedName>
    <definedName name="HTTL_STAX2">[2]Tax!$P$84:$AA$90</definedName>
    <definedName name="HTTL_STAX3">[2]Tax!$AB$84:$AM$90</definedName>
    <definedName name="HTTL_STAX4">[2]Tax!$AN$84:$AY$90</definedName>
    <definedName name="HTTL_STAX5">[2]Tax!$AZ$84:$BK$90</definedName>
    <definedName name="HTTL_STAX6">[2]Tax!$BL$84:$BW$90</definedName>
    <definedName name="HTTL_STU">[2]Input!$CA$737:$CK$741</definedName>
    <definedName name="HTTL_STU1">[2]Input!$D$737:$O$743</definedName>
    <definedName name="HTTL_STU2">[2]Input!$P$737:$AA$743</definedName>
    <definedName name="HTTL_STU3">[2]Input!$AB$737:$AM$743</definedName>
    <definedName name="HTTL_STU4">[2]Input!$AN$737:$AY$743</definedName>
    <definedName name="HTTL_STU5">[2]Input!$AZ$737:$BK$743</definedName>
    <definedName name="HTTL_STU6">[2]Input!$BL$737:$BW$743</definedName>
    <definedName name="HTTL_SUM">[2]Summary!$CA$1:$CK$5</definedName>
    <definedName name="HTTL_SUM1">[2]Summary!$D$1:$O$7</definedName>
    <definedName name="HTTL_SUM2">[2]Summary!$P$1:$AA$7</definedName>
    <definedName name="HTTL_SUM3">[2]Summary!$AB$1:$AM$7</definedName>
    <definedName name="HTTL_SUM4">[2]Summary!$AN$1:$AY$7</definedName>
    <definedName name="HTTL_SUM5">[2]Summary!$AZ$1:$BK$7</definedName>
    <definedName name="HTTL_SUM6">[2]Summary!$BL$1:$BW$7</definedName>
    <definedName name="HTTL_SUMS">[2]Summary!$CA$173:$CK$177</definedName>
    <definedName name="HTTL_SUMS1">[2]Summary!$D$173:$O$179</definedName>
    <definedName name="HTTL_SUMS2">[2]Summary!$P$173:$AA$179</definedName>
    <definedName name="HTTL_SUMS3">[2]Summary!$AB$173:$AM$179</definedName>
    <definedName name="HTTL_SUMS4">[2]Summary!$AN$173:$AY$179</definedName>
    <definedName name="HTTL_SUMS5">[2]Summary!$AZ$173:$BK$179</definedName>
    <definedName name="HTTL_SUMS6">[2]Summary!$BL$173:$BW$179</definedName>
    <definedName name="HTTL_TAXS">[2]Tax!$CA$164:$CK$168</definedName>
    <definedName name="HTTL_TAXS1">[2]Tax!$D$164:$O$170</definedName>
    <definedName name="HTTL_TAXS2">[2]Tax!$P$164:$AA$170</definedName>
    <definedName name="HTTL_TAXS3">[2]Tax!$AB$164:$AM$170</definedName>
    <definedName name="HTTL_TAXS4">[2]Tax!$AN$164:$AY$170</definedName>
    <definedName name="HTTL_TAXS5">[2]Tax!$AZ$164:$BK$170</definedName>
    <definedName name="HTTL_TAXS6">[2]Tax!$BL$164:$BW$170</definedName>
    <definedName name="IMPORT_ONLY">#REF!</definedName>
    <definedName name="INC">[2]Income!$D$8</definedName>
    <definedName name="INCANN">[2]Income!#REF!</definedName>
    <definedName name="IncomeCM">#REF!</definedName>
    <definedName name="INCS">[2]Income!$D$182</definedName>
    <definedName name="INCS1">[2]Income!$D$182:$CA$336</definedName>
    <definedName name="INCS2">[2]Income!$P$182:$CB$336</definedName>
    <definedName name="INCS3">[2]Income!$AB$182:$CC$336</definedName>
    <definedName name="INCS4">[2]Income!$AN$182:$CD$336</definedName>
    <definedName name="INCS5">[2]Income!$AZ$182:$CE$336</definedName>
    <definedName name="INCS6">[2]Income!$BL$182:$CF$336</definedName>
    <definedName name="INIT">#REF!</definedName>
    <definedName name="INP">[2]Input!$D$9</definedName>
    <definedName name="INPUT_LABELS">[2]Input!$B$1:$B$898</definedName>
    <definedName name="INVESTMNT">[2]Input!$D$530:$CN$530</definedName>
    <definedName name="INVSTMNT">[2]Balance!$D$25</definedName>
    <definedName name="LABEL_CNT">#REF!</definedName>
    <definedName name="LABEL_CNT_STR">#REF!</definedName>
    <definedName name="LABELS_MATCH">#REF!</definedName>
    <definedName name="LAST_ROW">#REF!</definedName>
    <definedName name="LastIncomeLocation">#REF!</definedName>
    <definedName name="LastPreLocation">#REF!</definedName>
    <definedName name="LastRetailLocation">#REF!</definedName>
    <definedName name="MAC">#REF!</definedName>
    <definedName name="MAI">'[2]Main Menu'!$A$4</definedName>
    <definedName name="MAPItemSort">#REF!</definedName>
    <definedName name="MATCH_FOUND">#REF!</definedName>
    <definedName name="MAXLOOP">#REF!</definedName>
    <definedName name="MCMP_ASM">'[2]Main Menu'!$P$7:$S$17</definedName>
    <definedName name="MCMP_EXPA_MENU">'[2]Main Menu'!$O$40:$Y$48</definedName>
    <definedName name="MCMP_INIT_MENU">'[2]Main Menu'!$O$19:$Y$38</definedName>
    <definedName name="MenuFormHeight">#REF!</definedName>
    <definedName name="MenuFormWidth">#REF!</definedName>
    <definedName name="MESSAGE">#REF!</definedName>
    <definedName name="Model_Allocated">[2]Input!$D$765:$CK$766</definedName>
    <definedName name="Model_Generated">[2]Input!$D$769:$CK$770</definedName>
    <definedName name="MONTH">#REF!</definedName>
    <definedName name="MONTH_INDEX">#REF!</definedName>
    <definedName name="MONTHCNT">#REF!</definedName>
    <definedName name="monthlyyears">[2]PrintInfo!$B$1</definedName>
    <definedName name="MONTHS">#REF!</definedName>
    <definedName name="NETINC">[2]Income!$D$173:$AM$173</definedName>
    <definedName name="NETINCADJ">[2]Input!$D$30:$BW$30</definedName>
    <definedName name="NO_MATCH">#REF!</definedName>
    <definedName name="NOTESPAY">[2]Input!$D$531:$CN$531</definedName>
    <definedName name="NUM_CMP">#REF!</definedName>
    <definedName name="NUMCOLS">#REF!</definedName>
    <definedName name="numofreports">[2]PrintInfo!$B$5</definedName>
    <definedName name="NUMROWS">#REF!</definedName>
    <definedName name="NUMYR">#REF!</definedName>
    <definedName name="OFFSET">#REF!</definedName>
    <definedName name="OPTION">#REF!</definedName>
    <definedName name="OTX">'[2]Taxes Other'!$D$8</definedName>
    <definedName name="OTXS">'[2]Taxes Other'!$D$71</definedName>
    <definedName name="OTXS1">'[2]Taxes Other'!$D$71:$CA$191</definedName>
    <definedName name="OTXS2">'[2]Taxes Other'!$P$71:$CB$191</definedName>
    <definedName name="OTXS3">'[2]Taxes Other'!$AB$71:$CC$191</definedName>
    <definedName name="OTXS4">'[2]Taxes Other'!$AN$71:$CD$191</definedName>
    <definedName name="OTXS5">'[2]Taxes Other'!$AZ$71:$CE$191</definedName>
    <definedName name="OTXS6">'[2]Taxes Other'!$BL$71:$CF$191</definedName>
    <definedName name="OUTGAAPS">'[2]ConOutput 2001'!$B$7:$CK$531</definedName>
    <definedName name="outgaaps_new">'[2]ConOutput 2001'!$B$7:$CK$139</definedName>
    <definedName name="OUTGAAPS_OLD">'[2]New Consol Output'!$B$7:$CK$443</definedName>
    <definedName name="OUTGAAPS_OLD_2001">'[2]ConOutput 2001'!$B$7:$CK$531</definedName>
    <definedName name="PBUM">#REF!</definedName>
    <definedName name="PDOC">#REF!</definedName>
    <definedName name="PFD10LOOP">#REF!</definedName>
    <definedName name="PFDACC">#REF!</definedName>
    <definedName name="PFDAdj">[2]Input!$D$815:$CK$815</definedName>
    <definedName name="PFDCapDifference">[2]Input!$D$816:$CK$816</definedName>
    <definedName name="PFDDIFF">[2]Input!$D$816:$CK$816</definedName>
    <definedName name="PFDGEN">[2]Input!$D$815:$CK$815</definedName>
    <definedName name="PFDGOAL">[2]Input!$D$804:$CK$804</definedName>
    <definedName name="PFDLOOP">#REF!</definedName>
    <definedName name="PFDMOD">[2]Input!$D$814:$CK$814</definedName>
    <definedName name="PFDShortfall">[2]Input!$D$818:$CK$818</definedName>
    <definedName name="PFDSOLVED">#REF!</definedName>
    <definedName name="PFDTargets">[2]Input!$D$14:$CK$14</definedName>
    <definedName name="PLA">[2]Balance!$D$171</definedName>
    <definedName name="PLANT_HEADINGS">[2]Input!$B$650:$B$683</definedName>
    <definedName name="PLANT_INPUTS">[2]Input!$C$651</definedName>
    <definedName name="PLANTINT">[2]Input!$C$651:$BW$685</definedName>
    <definedName name="PLTDATA">#REF!</definedName>
    <definedName name="PMINI_SW">#REF!</definedName>
    <definedName name="PREF_BUTTON">#REF!</definedName>
    <definedName name="PREF_RESET">#REF!</definedName>
    <definedName name="PrevScen">[3]Admin!$B$6</definedName>
    <definedName name="PrevScen2">[3]Admin!#REF!</definedName>
    <definedName name="PRI">'[2]Main Menu'!$A$25</definedName>
    <definedName name="_xlnm.Print_Area" localSheetId="0">'FOOTNOTE CU'!#REF!,'FOOTNOTE CU'!$A$1:$E$44</definedName>
    <definedName name="PRINTDOC">#REF!</definedName>
    <definedName name="PrintIncomeCM">#REF!</definedName>
    <definedName name="PrintThisYrLastYr">#REF!</definedName>
    <definedName name="PrintThisYrLastYrOM">#REF!</definedName>
    <definedName name="PRN">#REF!</definedName>
    <definedName name="PRN_AF">#REF!</definedName>
    <definedName name="PRN_AFC">[2]AFUDC!#REF!</definedName>
    <definedName name="PRN_ALL_ANN">#REF!</definedName>
    <definedName name="PRN_ALL_MTH">#REF!</definedName>
    <definedName name="PRN_BAL">[2]Balance!#REF!</definedName>
    <definedName name="PRN_BALS">[2]Balance!#REF!</definedName>
    <definedName name="PRN_CAS">[2]Cashflow!$CO$8:$CO$79</definedName>
    <definedName name="PRN_COLA1">#REF!</definedName>
    <definedName name="PRN_COLA2">#REF!</definedName>
    <definedName name="PRN_COLM0">#REF!</definedName>
    <definedName name="PRN_COLM1">#REF!</definedName>
    <definedName name="PRN_COLM2">#REF!</definedName>
    <definedName name="PRN_COLM3">#REF!</definedName>
    <definedName name="PRN_DLG">#REF!</definedName>
    <definedName name="PRN_FTAX">[2]Tax!#REF!</definedName>
    <definedName name="PRN_GPA">'[2]Gross Property'!#REF!</definedName>
    <definedName name="PRN_HTTL_AFC">[2]AFUDC!#REF!</definedName>
    <definedName name="PRN_HTTL_BAL">[2]Balance!#REF!</definedName>
    <definedName name="PRN_HTTL_BALS">[2]Balance!#REF!</definedName>
    <definedName name="PRN_HTTL_CAS">[2]Cashflow!$CO$1:$CO$7</definedName>
    <definedName name="PRN_HTTL_FTAX">[2]Tax!#REF!</definedName>
    <definedName name="PRN_HTTL_GPA">'[2]Gross Property'!#REF!</definedName>
    <definedName name="PRN_HTTL_INC">[2]Income!#REF!</definedName>
    <definedName name="PRN_HTTL_INCS">[2]Income!#REF!</definedName>
    <definedName name="PRN_HTTL_INP">[2]Input!$CO$1:$CO$7</definedName>
    <definedName name="PRN_HTTL_OTX">'[2]Taxes Other'!#REF!</definedName>
    <definedName name="PRN_HTTL_OTXS">'[2]Taxes Other'!#REF!</definedName>
    <definedName name="PRN_HTTL_STAX">[2]Tax!#REF!</definedName>
    <definedName name="PRN_HTTL_STU">[2]Input!$CO$737:$CO$743</definedName>
    <definedName name="PRN_HTTL_SUM">[2]Summary!#REF!</definedName>
    <definedName name="PRN_HTTL_SUMS">[2]Summary!#REF!</definedName>
    <definedName name="PRN_HTTL_TAXS">[2]Tax!#REF!</definedName>
    <definedName name="PRN_INC">[2]Income!#REF!</definedName>
    <definedName name="PRN_INCS">[2]Income!#REF!</definedName>
    <definedName name="PRN_INP">[2]Input!$CO$9:$CO$722</definedName>
    <definedName name="PRN_MAI_ANN">#REF!</definedName>
    <definedName name="PRN_MAI_MTH">#REF!</definedName>
    <definedName name="PRN_MORA">#REF!</definedName>
    <definedName name="PRN_MTH_ALL">#REF!</definedName>
    <definedName name="PRN_MTH_BEG">#REF!</definedName>
    <definedName name="PRN_MTH_END">#REF!</definedName>
    <definedName name="PRN_NUM">#REF!</definedName>
    <definedName name="PRN_OPT">#REF!</definedName>
    <definedName name="PRN_OPT_DEF">#REF!</definedName>
    <definedName name="PRN_OPT_ORG">#REF!</definedName>
    <definedName name="PRN_OPT_RES">#REF!</definedName>
    <definedName name="PRN_OTX">'[2]Taxes Other'!#REF!</definedName>
    <definedName name="PRN_OTXS">'[2]Taxes Other'!#REF!</definedName>
    <definedName name="PRN_PGE">#REF!</definedName>
    <definedName name="PRN_RES">#REF!</definedName>
    <definedName name="PRN_RESET">#REF!</definedName>
    <definedName name="PRN_RPT">#REF!</definedName>
    <definedName name="PRN_RPT_ANN">#REF!</definedName>
    <definedName name="PRN_RPT_DEF">#REF!</definedName>
    <definedName name="PRN_RPT_MTH">#REF!</definedName>
    <definedName name="PRN_RPT_ORG">#REF!</definedName>
    <definedName name="PRN_RPT_Q">#REF!</definedName>
    <definedName name="PRN_RPT_RES">#REF!</definedName>
    <definedName name="PRN_RPT_TBL">#REF!</definedName>
    <definedName name="PRN_SAVE">#REF!</definedName>
    <definedName name="PRN_STAMP">#REF!</definedName>
    <definedName name="PRN_STAX">[2]Tax!#REF!</definedName>
    <definedName name="PRN_STU">[2]Input!$CO$744:$CO$893</definedName>
    <definedName name="PRN_SUM">[2]Summary!#REF!</definedName>
    <definedName name="PRN_SUMS">[2]Summary!#REF!</definedName>
    <definedName name="PRN_SW">#REF!</definedName>
    <definedName name="PRN_TAXS">[2]Tax!#REF!</definedName>
    <definedName name="PRN_USE_MTH">#REF!</definedName>
    <definedName name="PRN_USE_YRS">#REF!</definedName>
    <definedName name="PRN_YRB_ORG">#REF!</definedName>
    <definedName name="PRN_YRB_RES">#REF!</definedName>
    <definedName name="PRN_YRE_ORG">#REF!</definedName>
    <definedName name="PRN_YRE_RES">#REF!</definedName>
    <definedName name="PRN_YRS">#REF!</definedName>
    <definedName name="PRO">'[2]Main Menu'!$A$46</definedName>
    <definedName name="PURPLE">#REF!</definedName>
    <definedName name="PUT10YR">#REF!</definedName>
    <definedName name="PUTCAP">#REF!</definedName>
    <definedName name="PUTCAP2">#REF!</definedName>
    <definedName name="PUTCNTR">#REF!</definedName>
    <definedName name="PUTREV">#REF!</definedName>
    <definedName name="PUTREV2">#REF!</definedName>
    <definedName name="PUTZERO">#REF!</definedName>
    <definedName name="QTRCNT">#REF!</definedName>
    <definedName name="RED">#REF!</definedName>
    <definedName name="report_param">[2]PrintInfo!$A$7:$I$38</definedName>
    <definedName name="Reporting_Entities">[3]Admin!#REF!</definedName>
    <definedName name="Reporting_Entity">#REF!</definedName>
    <definedName name="RESET">#REF!</definedName>
    <definedName name="RESET_DLG">#REF!</definedName>
    <definedName name="RESET_MODEL">#REF!</definedName>
    <definedName name="RETAIL_FUEL_REVENUES">'[2]New Consol Output'!$B$7:$CK$352</definedName>
    <definedName name="RetailYTD">#REF!</definedName>
    <definedName name="RetailYTDPrint">#REF!</definedName>
    <definedName name="RETALLO">[2]Input!$D$765:$CK$765</definedName>
    <definedName name="RETGEN">[2]Input!$D$769:$CK$769</definedName>
    <definedName name="REVREQ">[2]Summary!$D$247:$CK$247</definedName>
    <definedName name="ROE_BUTTON">#REF!</definedName>
    <definedName name="Roe_Difference">[2]Input!$D$771:$CK$771</definedName>
    <definedName name="ROE_RESET">#REF!</definedName>
    <definedName name="ROE_SWITCH">[2]Input!$C$15:$CK$15</definedName>
    <definedName name="ROEGOAL">[2]Summary!$D$238:$CK$238</definedName>
    <definedName name="RoeGraph">#REF!</definedName>
    <definedName name="ROESOLVED">#REF!</definedName>
    <definedName name="ROEYR1">#REF!</definedName>
    <definedName name="ROEYR2">#REF!</definedName>
    <definedName name="ROEYR3">#REF!</definedName>
    <definedName name="ROEYR4">#REF!</definedName>
    <definedName name="ROEYR5">#REF!</definedName>
    <definedName name="ROEYR6">#REF!</definedName>
    <definedName name="RRFLAG">[2]Input!$D$747:$CK$747</definedName>
    <definedName name="Scenario_Current">'[4]UI Mappings'!$C$1</definedName>
    <definedName name="selectedreports">[2]PrintInfo!$B$3</definedName>
    <definedName name="SEMDATA">'[2]ConOutput 2001'!$B$435:$CK$474</definedName>
    <definedName name="SET_LABELS">#REF!</definedName>
    <definedName name="SETANNMARG">[2]Input!#REF!</definedName>
    <definedName name="SETMARG">[2]Input!#REF!</definedName>
    <definedName name="SETRANGE">#REF!</definedName>
    <definedName name="SETUP">#REF!</definedName>
    <definedName name="SHORTDEBT">#REF!</definedName>
    <definedName name="SOLVCASH">#REF!</definedName>
    <definedName name="SOLVE">[2]Balance!$CA$132</definedName>
    <definedName name="SOLVE_FOR_ROE">#REF!</definedName>
    <definedName name="SOLVE_ROE">#REF!</definedName>
    <definedName name="SPCScen">[3]Admin!#REF!</definedName>
    <definedName name="STAX">[2]Tax!$D$91</definedName>
    <definedName name="STAX1">[2]Tax!$D$91:$CA$162</definedName>
    <definedName name="STAX2">[2]Tax!$P$91:$CB$162</definedName>
    <definedName name="STAX3">[2]Tax!$AB$91:$CC$162</definedName>
    <definedName name="STAX4">[2]Tax!$AN$91:$CD$162</definedName>
    <definedName name="STAX5">[2]Tax!$AZ$91:$CE$162</definedName>
    <definedName name="STAX6">[2]Tax!$BL$91:$CF$162</definedName>
    <definedName name="STDGAP">[2]Balance!$D$159:$CK$159</definedName>
    <definedName name="STDINC">[2]Balance!$D$146:$O$146</definedName>
    <definedName name="STU">[2]Input!$D$744</definedName>
    <definedName name="SUM">[2]Summary!$D$8</definedName>
    <definedName name="SUMS">[2]Summary!$D$180</definedName>
    <definedName name="SUMS1">[2]Summary!$D$180:$CA$394</definedName>
    <definedName name="SUMS2">[2]Summary!$P$180:$CB$394</definedName>
    <definedName name="SUMS3">[2]Summary!$AB$180:$CC$394</definedName>
    <definedName name="SUMS4">[2]Summary!$AN$180:$CD$394</definedName>
    <definedName name="SUMS5">[2]Summary!$AZ$180:$CE$394</definedName>
    <definedName name="SUMS6">[2]Summary!$BL$180:$CF$394</definedName>
    <definedName name="SWITCH">#REF!</definedName>
    <definedName name="switches">[2]PrintInfo!$B$4</definedName>
    <definedName name="TargetingValues">[2]Balance!$D$162:$CK$163</definedName>
    <definedName name="TAX">[2]Tax!$D$8</definedName>
    <definedName name="TAXS">[2]Tax!$D$171</definedName>
    <definedName name="TAXS1">[2]Tax!$D$171:$CA$219</definedName>
    <definedName name="TAXS2">[2]Tax!$P$171:$CB$219</definedName>
    <definedName name="TAXS3">[2]Tax!$AB$171:$CC$219</definedName>
    <definedName name="TAXS4">[2]Tax!$AN$171:$CD$219</definedName>
    <definedName name="TAXS5">[2]Tax!$AZ$171:$CE$219</definedName>
    <definedName name="TAXS6">[2]Tax!$BL$171:$CF$219</definedName>
    <definedName name="TAXSPG2">[2]Tax!$A$183</definedName>
    <definedName name="TCIGAP">[2]Balance!$D$160:$CK$160</definedName>
    <definedName name="TCINVEST">#REF!</definedName>
    <definedName name="TEMP_CNT">#REF!</definedName>
    <definedName name="TEMP_CNT_STR">#REF!</definedName>
    <definedName name="TEMP_YEARS">#REF!</definedName>
    <definedName name="TemplateVersion">#REF!</definedName>
    <definedName name="this_file">[2]PrintInfo!$D$4</definedName>
    <definedName name="ThisYrLastYrOM">#REF!</definedName>
    <definedName name="TIME">#REF!</definedName>
    <definedName name="TITLES">#REF!</definedName>
    <definedName name="TOTAL">[1]Income!#REF!</definedName>
    <definedName name="TOTCODATA">'[2]ConOutput 2001'!$B$144:$CK$172</definedName>
    <definedName name="TRASH">#REF!</definedName>
    <definedName name="TRASH_ROWS">#REF!</definedName>
    <definedName name="TRUEGAP">[2]Balance!$D$141:$CL$141</definedName>
    <definedName name="TXHDG1">[2]Tax!$BZ$85</definedName>
    <definedName name="TXHDG2">[2]Tax!$BZ$165</definedName>
    <definedName name="UNBAR">#REF!</definedName>
    <definedName name="UNHIDE">#REF!</definedName>
    <definedName name="UNMVINCHDG">#REF!</definedName>
    <definedName name="UNMVTAXHDG1">#REF!</definedName>
    <definedName name="UNMVTAXHDG2">#REF!</definedName>
    <definedName name="UNTITLE">#REF!</definedName>
    <definedName name="USERS">#REF!</definedName>
    <definedName name="VALPERIODS">#REF!</definedName>
    <definedName name="Version">#REF!</definedName>
    <definedName name="ViewIncomeCM">#REF!</definedName>
    <definedName name="VTTL_AFC">[2]AFUDC!$B$8:$B$82</definedName>
    <definedName name="VTTL_BAL">[2]Balance!$B$8:$B$119</definedName>
    <definedName name="VTTL_BALS">[2]Balance!$B$171:$B$258</definedName>
    <definedName name="VTTL_CAS">[2]Cashflow!$B$8:$B$79</definedName>
    <definedName name="VTTL_FTAX">[2]Tax!$B$8:$B$83</definedName>
    <definedName name="VTTL_GPA">'[2]Gross Property'!$B$8:$B$52</definedName>
    <definedName name="VTTL_INC">[2]Income!$B$8:$B$174</definedName>
    <definedName name="VTTL_INCS">[2]Income!$B$182:$B$336</definedName>
    <definedName name="VTTL_INP">[2]Input!$B$9:$B$722</definedName>
    <definedName name="VTTL_OTX">'[2]Taxes Other'!$B$8:$B$64</definedName>
    <definedName name="VTTL_OTXS">'[2]Taxes Other'!$B$71:$B$191</definedName>
    <definedName name="VTTL_STAX">[2]Tax!$B$91:$B$162</definedName>
    <definedName name="VTTL_STU">[2]Input!$B$744:$B$893</definedName>
    <definedName name="VTTL_SUM">[2]Summary!$B$8:$B$112</definedName>
    <definedName name="VTTL_SUMS">[2]Summary!$B$180:$B$394</definedName>
    <definedName name="VTTL_TAXS">[2]Tax!$B$171:$B$219</definedName>
    <definedName name="WARREN">#REF!</definedName>
    <definedName name="WHOALLO">[2]Input!$D$766:$CK$766</definedName>
    <definedName name="WHOGEN">[2]Input!$D$770:$CK$770</definedName>
    <definedName name="WKSHTS">#REF!</definedName>
    <definedName name="YEAR">#REF!</definedName>
    <definedName name="YEAR_INDEX">#REF!</definedName>
    <definedName name="YEARS">#REF!</definedName>
    <definedName name="YEPROJECTION">#REF!</definedName>
    <definedName name="YR">#REF!</definedName>
    <definedName name="YRCNT">#REF!</definedName>
    <definedName name="ZERO">#REF!</definedName>
    <definedName name="ZEROCASH">#REF!</definedName>
    <definedName name="ZEROGEN">#REF!</definedName>
    <definedName name="ZEROGENREV">#REF!</definedName>
    <definedName name="ZEROOUTCSH">#REF!</definedName>
    <definedName name="ZEROOUTGEN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44" i="1"/>
  <c r="E20" i="1"/>
  <c r="E17" i="1"/>
  <c r="E16" i="1"/>
  <c r="E14" i="1"/>
  <c r="E13" i="1" l="1"/>
  <c r="E19" i="1" l="1"/>
  <c r="E23" i="1" l="1"/>
  <c r="E24" i="1" l="1"/>
  <c r="C25" i="1"/>
  <c r="D28" i="1" s="1"/>
  <c r="E22" i="1"/>
  <c r="E25" i="1" s="1"/>
  <c r="D25" i="1" s="1"/>
  <c r="D27" i="1" s="1"/>
  <c r="D29" i="1" s="1"/>
  <c r="D31" i="1" s="1"/>
  <c r="D33" i="1" s="1"/>
</calcChain>
</file>

<file path=xl/sharedStrings.xml><?xml version="1.0" encoding="utf-8"?>
<sst xmlns="http://schemas.openxmlformats.org/spreadsheetml/2006/main" count="43" uniqueCount="41">
  <si>
    <t>GEORGIA POWER COMPANY</t>
  </si>
  <si>
    <t>CALCULATION OF ADJUSTED CASH WORKING CAPITAL</t>
  </si>
  <si>
    <t>Lag/</t>
  </si>
  <si>
    <t>(Lead)</t>
  </si>
  <si>
    <t>Dollar</t>
  </si>
  <si>
    <t>Description</t>
  </si>
  <si>
    <t>Amount</t>
  </si>
  <si>
    <t>Days</t>
  </si>
  <si>
    <t>Operating Revenues</t>
  </si>
  <si>
    <t>Cash Operating Expenses:</t>
  </si>
  <si>
    <t>Fuels Other Than Nuclear</t>
  </si>
  <si>
    <t>Nuclear Decommissioning</t>
  </si>
  <si>
    <t>Purchased Power:</t>
  </si>
  <si>
    <t>Purchases-Affiliated *</t>
  </si>
  <si>
    <t>Purchases-Non-Affiliated *</t>
  </si>
  <si>
    <t>Other Operating and Maintenance:</t>
  </si>
  <si>
    <t>Expenses</t>
  </si>
  <si>
    <t>Taxes Other Than Income Taxes</t>
  </si>
  <si>
    <t>Current Income Taxes:</t>
  </si>
  <si>
    <t>Federal</t>
  </si>
  <si>
    <t>State</t>
  </si>
  <si>
    <t>Interest Exp.- Long Term Debt</t>
  </si>
  <si>
    <t>Total Cash Operating Expenses</t>
  </si>
  <si>
    <t>Net Lag Days</t>
  </si>
  <si>
    <t>Average Daily Cash Operating Expenses (Total/365)</t>
  </si>
  <si>
    <t>Cash Working Capital (Before Adjustments)</t>
  </si>
  <si>
    <t>Adjustment for Sales Tax Collection</t>
  </si>
  <si>
    <t xml:space="preserve">Cash Working Capital </t>
  </si>
  <si>
    <t>Per Books Cash Working Capital</t>
  </si>
  <si>
    <t>Cash Working Capital Adjustment</t>
  </si>
  <si>
    <t>*</t>
  </si>
  <si>
    <t xml:space="preserve">These amounts include combined credits representing power sales which are </t>
  </si>
  <si>
    <t>credited to retail revenue for regulatory reporting purposes in the amount of:</t>
  </si>
  <si>
    <t xml:space="preserve"> </t>
  </si>
  <si>
    <t>Long Term</t>
  </si>
  <si>
    <t>Debt</t>
  </si>
  <si>
    <t>Net Total Rate Base</t>
  </si>
  <si>
    <t>Component Costs</t>
  </si>
  <si>
    <t>Cash Working Capital Component</t>
  </si>
  <si>
    <t>TWELVE MONTHS ENDED JULY 31, 2023</t>
  </si>
  <si>
    <t>(AMOUNTS IN 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</si>
</sst>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#,##0.0_);\(#,##0.0\)"/>
  </numFmts>
  <fonts count="5">
    <font>
      <sz val="12"/>
      <name val="TimesNewRomanPS"/>
    </font>
    <font>
      <sz val="12"/>
      <name val="TimesNewRomanPS"/>
    </font>
    <font>
      <sz val="12"/>
      <name val="Times New Roman"/>
      <family val="1"/>
    </font>
    <font>
      <u/>
      <sz val="12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37" fontId="2" fillId="0" borderId="0" xfId="0" applyNumberFormat="1" applyFont="1"/>
    <xf numFmtId="37" fontId="2" fillId="0" borderId="0" xfId="1" applyNumberFormat="1" applyFont="1"/>
    <xf numFmtId="37" fontId="2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left"/>
    </xf>
    <xf numFmtId="164" fontId="2" fillId="0" borderId="0" xfId="1" applyNumberFormat="1" applyFont="1"/>
    <xf numFmtId="37" fontId="2" fillId="0" borderId="0" xfId="1" quotePrefix="1" applyNumberFormat="1" applyFont="1" applyAlignment="1">
      <alignment horizontal="left"/>
    </xf>
    <xf numFmtId="37" fontId="2" fillId="0" borderId="0" xfId="1" quotePrefix="1" applyNumberFormat="1" applyFont="1" applyAlignment="1">
      <alignment horizontal="left" indent="2"/>
    </xf>
    <xf numFmtId="42" fontId="2" fillId="0" borderId="0" xfId="1" applyNumberFormat="1" applyFont="1"/>
    <xf numFmtId="41" fontId="2" fillId="0" borderId="0" xfId="1" applyNumberFormat="1" applyFont="1"/>
    <xf numFmtId="37" fontId="2" fillId="0" borderId="0" xfId="1" applyNumberFormat="1" applyFont="1" applyAlignment="1">
      <alignment horizontal="left" indent="2"/>
    </xf>
    <xf numFmtId="37" fontId="4" fillId="0" borderId="0" xfId="1" applyNumberFormat="1" applyFont="1" applyAlignment="1">
      <alignment horizontal="left"/>
    </xf>
    <xf numFmtId="41" fontId="2" fillId="0" borderId="1" xfId="1" applyNumberFormat="1" applyFont="1" applyBorder="1"/>
    <xf numFmtId="164" fontId="2" fillId="0" borderId="1" xfId="1" applyNumberFormat="1" applyFont="1" applyBorder="1"/>
    <xf numFmtId="42" fontId="2" fillId="0" borderId="2" xfId="1" applyNumberFormat="1" applyFont="1" applyBorder="1"/>
    <xf numFmtId="41" fontId="2" fillId="0" borderId="2" xfId="1" applyNumberFormat="1" applyFont="1" applyBorder="1"/>
    <xf numFmtId="42" fontId="2" fillId="0" borderId="1" xfId="1" applyNumberFormat="1" applyFont="1" applyBorder="1"/>
    <xf numFmtId="37" fontId="2" fillId="0" borderId="0" xfId="1" applyNumberFormat="1" applyFont="1" applyAlignment="1">
      <alignment horizontal="right"/>
    </xf>
    <xf numFmtId="10" fontId="2" fillId="0" borderId="2" xfId="1" applyNumberFormat="1" applyFont="1" applyBorder="1"/>
    <xf numFmtId="42" fontId="2" fillId="0" borderId="3" xfId="1" applyNumberFormat="1" applyFont="1" applyBorder="1"/>
    <xf numFmtId="37" fontId="2" fillId="0" borderId="0" xfId="1" applyNumberFormat="1" applyFont="1" applyBorder="1"/>
    <xf numFmtId="37" fontId="2" fillId="0" borderId="0" xfId="1" applyNumberFormat="1" applyFont="1" applyBorder="1" applyAlignment="1">
      <alignment horizontal="center"/>
    </xf>
    <xf numFmtId="37" fontId="3" fillId="0" borderId="0" xfId="1" applyNumberFormat="1" applyFont="1" applyBorder="1" applyAlignment="1">
      <alignment horizontal="center"/>
    </xf>
    <xf numFmtId="37" fontId="2" fillId="0" borderId="0" xfId="0" applyNumberFormat="1" applyFont="1" applyBorder="1"/>
    <xf numFmtId="42" fontId="2" fillId="0" borderId="0" xfId="1" applyNumberFormat="1" applyFont="1" applyBorder="1"/>
    <xf numFmtId="41" fontId="2" fillId="0" borderId="0" xfId="1" applyNumberFormat="1" applyFont="1" applyBorder="1"/>
    <xf numFmtId="10" fontId="2" fillId="0" borderId="0" xfId="1" applyNumberFormat="1" applyFont="1" applyBorder="1"/>
    <xf numFmtId="37" fontId="2" fillId="0" borderId="0" xfId="0" applyNumberFormat="1" applyFont="1" applyBorder="1" applyAlignment="1">
      <alignment horizontal="right"/>
    </xf>
    <xf numFmtId="37" fontId="2" fillId="0" borderId="0" xfId="1" quotePrefix="1" applyNumberFormat="1" applyFont="1" applyBorder="1" applyAlignment="1">
      <alignment horizontal="center"/>
    </xf>
    <xf numFmtId="37" fontId="3" fillId="0" borderId="0" xfId="1" applyNumberFormat="1" applyFont="1" applyAlignment="1">
      <alignment horizontal="center"/>
    </xf>
    <xf numFmtId="37" fontId="2" fillId="0" borderId="0" xfId="1" applyNumberFormat="1" applyFont="1" applyBorder="1" applyAlignment="1">
      <alignment horizontal="center"/>
    </xf>
  </cellXfs>
  <cellStyles count="2">
    <cellStyle name="_x0013_" xfId="1" xr:uid="{78F99E63-32A2-4C1D-9386-B3677BDFE9C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M\2004\Rating%20Agencies\Coverage%20Model%20Inserts\RW%20Rating%20Agency%20Management%20Summaries%20with%20Graph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uthernco.com\shared%20data\Workgroups\GPC%20Corporate%20Accounting\Regulatory%20and%20Cost%20Analysis\Rate%20Cases\2013%20Rate%20Case\Drivers\Archived%20Versions\12-12-2012%20(ESC%20Meeting)\UI\DI32%20Retail%20Calculation%202012%20Budget%20v10%20(swtich%20to%202012%20data).xlsm?4BDA0EA0" TargetMode="External"/><Relationship Id="rId1" Type="http://schemas.openxmlformats.org/officeDocument/2006/relationships/externalLinkPath" Target="file:///\\4BDA0EA0\DI32%20Retail%20Calculation%202012%20Budget%20v10%20(swtich%20to%202012%20data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  <row r="26">
          <cell r="E26" t="str">
            <v>January 2006 Planning Case</v>
          </cell>
        </row>
        <row r="27">
          <cell r="E27" t="str">
            <v>Full Actual thru Nov 2005</v>
          </cell>
        </row>
        <row r="28">
          <cell r="E28" t="str">
            <v>S:\Workgroups\SCS Finance-Investor Relations\Finance Associates-Core\Gulf\Planning Cases 06\Report Writer Development\[12_05FULL_BB with RW Functionality.xls]Input</v>
          </cell>
        </row>
      </sheetData>
      <sheetData sheetId="1">
        <row r="2">
          <cell r="H2" t="str">
            <v>GULF POWER COMPANY</v>
          </cell>
          <cell r="L2" t="str">
            <v>January 2006 Planning Case</v>
          </cell>
          <cell r="T2" t="str">
            <v>GULF POWER COMPANY</v>
          </cell>
          <cell r="X2" t="str">
            <v>January 2006 Planning Case</v>
          </cell>
          <cell r="AF2" t="str">
            <v>GULF POWER COMPANY</v>
          </cell>
          <cell r="AJ2" t="str">
            <v>January 2006 Planning Case</v>
          </cell>
          <cell r="AR2" t="str">
            <v>GULF POWER COMPANY</v>
          </cell>
          <cell r="AV2" t="str">
            <v>January 2006 Planning Case</v>
          </cell>
          <cell r="BD2" t="str">
            <v>GULF POWER COMPANY</v>
          </cell>
          <cell r="BH2" t="str">
            <v>January 2006 Planning Case</v>
          </cell>
          <cell r="BP2" t="str">
            <v>GULF POWER COMPANY</v>
          </cell>
          <cell r="BT2" t="str">
            <v>January 2006 Planning Case</v>
          </cell>
          <cell r="CC2" t="str">
            <v>GULF POWER COMPANY</v>
          </cell>
          <cell r="CG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>FINANCIAL SUMMARY REPORT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>FINANCIAL SUMMARY REPORT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>FINANCIAL SUMMARY REPORT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>FINANCIAL SUMMARY REPORT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>FINANCIAL SUMMARY REPORT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>FINANCIAL SUMMARY REPORT</v>
          </cell>
          <cell r="BT3" t="str">
            <v>Full Actual thru Nov 2005</v>
          </cell>
          <cell r="CC3" t="str">
            <v>FINANCIAL SUMMARY REPORT</v>
          </cell>
          <cell r="CG3" t="str">
            <v>Full Actual thru Nov 2005</v>
          </cell>
        </row>
        <row r="4">
          <cell r="F4">
            <v>38936.789489467592</v>
          </cell>
          <cell r="H4" t="str">
            <v>(THOUSANDS OF DOLLARS)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>(THOUSANDS OF DOLLARS)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>(THOUSANDS OF DOLLARS)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>(THOUSANDS OF DOLLARS)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>(THOUSANDS OF DOLLARS)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>(THOUSANDS OF DOLLARS)</v>
          </cell>
          <cell r="BT4" t="str">
            <v>S:\Workgroups\SCS Finance-Investor Relations\Finance Associates-Core\Gulf\Planning Cases 06\Report Writer Development\[12_05FULL_BB with RW Functionality.xls]Input</v>
          </cell>
          <cell r="CC4" t="str">
            <v>(THOUSANDS OF DOLLARS)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5">
          <cell r="C5">
            <v>2004</v>
          </cell>
        </row>
        <row r="6">
          <cell r="C6" t="str">
            <v xml:space="preserve">DEC </v>
          </cell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7">
          <cell r="B7" t="str">
            <v>(12 Months Ended)</v>
          </cell>
        </row>
        <row r="9">
          <cell r="B9" t="str">
            <v>Return on Average Common Equity</v>
          </cell>
          <cell r="O9">
            <v>0.12579699999999999</v>
          </cell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  <cell r="AB9">
            <v>0.115657</v>
          </cell>
          <cell r="AC9">
            <v>0.118545</v>
          </cell>
          <cell r="AD9">
            <v>0.11913799999999999</v>
          </cell>
          <cell r="AE9">
            <v>0.12288200000000001</v>
          </cell>
          <cell r="AF9">
            <v>0.12310599999999999</v>
          </cell>
          <cell r="AG9">
            <v>0.121322</v>
          </cell>
          <cell r="AH9">
            <v>0.122195</v>
          </cell>
          <cell r="AI9">
            <v>0.12155199999999999</v>
          </cell>
          <cell r="AJ9">
            <v>0.120256</v>
          </cell>
          <cell r="AK9">
            <v>0.124059</v>
          </cell>
          <cell r="AL9">
            <v>0.122562</v>
          </cell>
          <cell r="AM9">
            <v>0.12249500000000001</v>
          </cell>
          <cell r="AN9">
            <v>0.11394899999999999</v>
          </cell>
          <cell r="AO9">
            <v>0.114317</v>
          </cell>
          <cell r="AP9">
            <v>0.110426</v>
          </cell>
          <cell r="AQ9">
            <v>0.114813</v>
          </cell>
          <cell r="AR9">
            <v>0.115463</v>
          </cell>
          <cell r="AS9">
            <v>0.115275</v>
          </cell>
          <cell r="AT9">
            <v>0.117989</v>
          </cell>
          <cell r="AU9">
            <v>0.114929</v>
          </cell>
          <cell r="AV9">
            <v>0.11426699999999999</v>
          </cell>
          <cell r="AW9">
            <v>0.12017</v>
          </cell>
          <cell r="AX9">
            <v>0.12403599999999999</v>
          </cell>
          <cell r="AY9">
            <v>0.12997700000000001</v>
          </cell>
          <cell r="CA9">
            <v>0.12579699999999999</v>
          </cell>
          <cell r="CB9">
            <v>0.122487</v>
          </cell>
          <cell r="CC9">
            <v>0.12249500000000001</v>
          </cell>
          <cell r="CD9">
            <v>0.12997700000000001</v>
          </cell>
          <cell r="CE9">
            <v>0.129971</v>
          </cell>
          <cell r="CF9">
            <v>0.13001499999999999</v>
          </cell>
          <cell r="CG9">
            <v>0.132498</v>
          </cell>
          <cell r="CH9">
            <v>0.132495</v>
          </cell>
          <cell r="CI9">
            <v>0.132462</v>
          </cell>
          <cell r="CJ9">
            <v>0.13251299999999999</v>
          </cell>
          <cell r="CK9">
            <v>0.13248499999999999</v>
          </cell>
        </row>
        <row r="11">
          <cell r="B11" t="str">
            <v>Net Income After Preferred</v>
          </cell>
          <cell r="O11">
            <v>75209.959879999995</v>
          </cell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  <cell r="AB11">
            <v>77004.376388177305</v>
          </cell>
          <cell r="AC11">
            <v>77471.426017562044</v>
          </cell>
          <cell r="AD11">
            <v>78370.081638864634</v>
          </cell>
          <cell r="AE11">
            <v>78998.606462867276</v>
          </cell>
          <cell r="AF11">
            <v>80244.089213234125</v>
          </cell>
          <cell r="AG11">
            <v>80426.217984351897</v>
          </cell>
          <cell r="AH11">
            <v>80336.125978648663</v>
          </cell>
          <cell r="AI11">
            <v>81506.778447271936</v>
          </cell>
          <cell r="AJ11">
            <v>81598.065521280892</v>
          </cell>
          <cell r="AK11">
            <v>82303.417096478253</v>
          </cell>
          <cell r="AL11">
            <v>81632.32708655193</v>
          </cell>
          <cell r="AM11">
            <v>82568.33136610908</v>
          </cell>
          <cell r="AN11">
            <v>83264.59327426902</v>
          </cell>
          <cell r="AO11">
            <v>81952.319572773762</v>
          </cell>
          <cell r="AP11">
            <v>79559.366859894217</v>
          </cell>
          <cell r="AQ11">
            <v>80994.963513429029</v>
          </cell>
          <cell r="AR11">
            <v>82654.164869361848</v>
          </cell>
          <cell r="AS11">
            <v>83853.115891335707</v>
          </cell>
          <cell r="AT11">
            <v>85129.738310551358</v>
          </cell>
          <cell r="AU11">
            <v>84470.694515517331</v>
          </cell>
          <cell r="AV11">
            <v>84902.990945151701</v>
          </cell>
          <cell r="AW11">
            <v>87549.897554110576</v>
          </cell>
          <cell r="AX11">
            <v>90870.391349271187</v>
          </cell>
          <cell r="AY11">
            <v>96425.061148208362</v>
          </cell>
          <cell r="CA11">
            <v>75209.959879999995</v>
          </cell>
          <cell r="CB11">
            <v>76087.524848238725</v>
          </cell>
          <cell r="CC11">
            <v>82568.33136610908</v>
          </cell>
          <cell r="CD11">
            <v>96425.061148208362</v>
          </cell>
          <cell r="CE11">
            <v>103171</v>
          </cell>
          <cell r="CF11">
            <v>107843</v>
          </cell>
          <cell r="CG11">
            <v>114879</v>
          </cell>
          <cell r="CH11">
            <v>119173</v>
          </cell>
          <cell r="CI11">
            <v>121198</v>
          </cell>
          <cell r="CJ11">
            <v>120955</v>
          </cell>
          <cell r="CK11">
            <v>119777</v>
          </cell>
        </row>
        <row r="13">
          <cell r="B13" t="str">
            <v>Construction Expenditures</v>
          </cell>
          <cell r="O13">
            <v>142583.24392000001</v>
          </cell>
          <cell r="P13">
            <v>146193.17346999998</v>
          </cell>
          <cell r="Q13">
            <v>144059.98680000001</v>
          </cell>
          <cell r="R13">
            <v>144887.49248000002</v>
          </cell>
          <cell r="S13">
            <v>157939.72095000002</v>
          </cell>
          <cell r="T13">
            <v>165438.09409000003</v>
          </cell>
          <cell r="U13">
            <v>173422.83673000001</v>
          </cell>
          <cell r="V13">
            <v>169980.3676</v>
          </cell>
          <cell r="W13">
            <v>167751.80738000004</v>
          </cell>
          <cell r="X13">
            <v>171977.13120000003</v>
          </cell>
          <cell r="Y13">
            <v>169926.43482000002</v>
          </cell>
          <cell r="Z13">
            <v>168051.46217000001</v>
          </cell>
          <cell r="AA13">
            <v>162352.66600000003</v>
          </cell>
          <cell r="AB13">
            <v>168158.258</v>
          </cell>
          <cell r="AC13">
            <v>176234.89500000002</v>
          </cell>
          <cell r="AD13">
            <v>182847.49600000004</v>
          </cell>
          <cell r="AE13">
            <v>181801.024</v>
          </cell>
          <cell r="AF13">
            <v>181578.48500000002</v>
          </cell>
          <cell r="AG13">
            <v>186396.34299999996</v>
          </cell>
          <cell r="AH13">
            <v>192349.81</v>
          </cell>
          <cell r="AI13">
            <v>198787.55500000002</v>
          </cell>
          <cell r="AJ13">
            <v>202560.084</v>
          </cell>
          <cell r="AK13">
            <v>210076.96500000003</v>
          </cell>
          <cell r="AL13">
            <v>217188.95200000002</v>
          </cell>
          <cell r="AM13">
            <v>220720.86700000003</v>
          </cell>
          <cell r="AN13">
            <v>220959.07399999996</v>
          </cell>
          <cell r="AO13">
            <v>220244.06</v>
          </cell>
          <cell r="AP13">
            <v>220196.32000000004</v>
          </cell>
          <cell r="AQ13">
            <v>218156.26300000001</v>
          </cell>
          <cell r="AR13">
            <v>217533.49100000001</v>
          </cell>
          <cell r="AS13">
            <v>216806.34899999999</v>
          </cell>
          <cell r="AT13">
            <v>218243.08800000002</v>
          </cell>
          <cell r="AU13">
            <v>219123.04</v>
          </cell>
          <cell r="AV13">
            <v>219431.93799999999</v>
          </cell>
          <cell r="AW13">
            <v>219964.71299999999</v>
          </cell>
          <cell r="AX13">
            <v>220397.19200000001</v>
          </cell>
          <cell r="AY13">
            <v>220411.24100000001</v>
          </cell>
          <cell r="CA13">
            <v>142583.24392000001</v>
          </cell>
          <cell r="CB13">
            <v>162352.66600000003</v>
          </cell>
          <cell r="CC13">
            <v>220720.86700000003</v>
          </cell>
          <cell r="CD13">
            <v>220411.24100000001</v>
          </cell>
          <cell r="CE13">
            <v>177974.715</v>
          </cell>
          <cell r="CF13">
            <v>182503.29</v>
          </cell>
          <cell r="CG13">
            <v>198195.462</v>
          </cell>
          <cell r="CH13">
            <v>185789.83800000002</v>
          </cell>
          <cell r="CI13">
            <v>130656.71399999999</v>
          </cell>
          <cell r="CJ13">
            <v>97622.397999999986</v>
          </cell>
          <cell r="CK13">
            <v>115158.808</v>
          </cell>
        </row>
        <row r="15">
          <cell r="B15" t="str">
            <v>% Expenditures Generated Internally</v>
          </cell>
          <cell r="CA15">
            <v>0.51945226917095644</v>
          </cell>
          <cell r="CB15">
            <v>0.42053634732749323</v>
          </cell>
          <cell r="CC15">
            <v>0.50040178087463671</v>
          </cell>
          <cell r="CD15">
            <v>0.48862822417146279</v>
          </cell>
          <cell r="CE15">
            <v>0.73015461704282825</v>
          </cell>
          <cell r="CF15">
            <v>0.83123696595569529</v>
          </cell>
          <cell r="CG15">
            <v>0.76843761974064584</v>
          </cell>
          <cell r="CH15">
            <v>0.94398631717814985</v>
          </cell>
          <cell r="CI15">
            <v>1.1374589465035403</v>
          </cell>
          <cell r="CJ15">
            <v>1.4775408818695714</v>
          </cell>
          <cell r="CK15">
            <v>1.4141928375021158</v>
          </cell>
        </row>
        <row r="17">
          <cell r="B17" t="str">
            <v>Total Non-Fuel O&amp;M</v>
          </cell>
          <cell r="O17">
            <v>255275.95963</v>
          </cell>
          <cell r="P17">
            <v>257815.08451999997</v>
          </cell>
          <cell r="Q17">
            <v>258614.62063999998</v>
          </cell>
          <cell r="R17">
            <v>258535.12691999998</v>
          </cell>
          <cell r="S17">
            <v>257439.23650999999</v>
          </cell>
          <cell r="T17">
            <v>256314.95858999999</v>
          </cell>
          <cell r="U17">
            <v>255274.10865999997</v>
          </cell>
          <cell r="V17">
            <v>254432.79040999999</v>
          </cell>
          <cell r="W17">
            <v>254804.24280000001</v>
          </cell>
          <cell r="X17">
            <v>252088.01329000003</v>
          </cell>
          <cell r="Y17">
            <v>253560.76762</v>
          </cell>
          <cell r="Z17">
            <v>253358.11045000004</v>
          </cell>
          <cell r="AA17">
            <v>239541.02100000001</v>
          </cell>
          <cell r="AB17">
            <v>239619.33599999995</v>
          </cell>
          <cell r="AC17">
            <v>240318.02199999997</v>
          </cell>
          <cell r="AD17">
            <v>240646.481</v>
          </cell>
          <cell r="AE17">
            <v>241835.74400000001</v>
          </cell>
          <cell r="AF17">
            <v>241922.087</v>
          </cell>
          <cell r="AG17">
            <v>243076.79800000001</v>
          </cell>
          <cell r="AH17">
            <v>244334.94700000001</v>
          </cell>
          <cell r="AI17">
            <v>243331.894</v>
          </cell>
          <cell r="AJ17">
            <v>244663.986</v>
          </cell>
          <cell r="AK17">
            <v>244542.71899999998</v>
          </cell>
          <cell r="AL17">
            <v>245427.42800000001</v>
          </cell>
          <cell r="AM17">
            <v>244701.22999999998</v>
          </cell>
          <cell r="AN17">
            <v>245326.913</v>
          </cell>
          <cell r="AO17">
            <v>249342.27399999998</v>
          </cell>
          <cell r="AP17">
            <v>255280.32900000003</v>
          </cell>
          <cell r="AQ17">
            <v>255233.83100000006</v>
          </cell>
          <cell r="AR17">
            <v>253965.19999999998</v>
          </cell>
          <cell r="AS17">
            <v>254458.99700000003</v>
          </cell>
          <cell r="AT17">
            <v>254462.73999999996</v>
          </cell>
          <cell r="AU17">
            <v>258477.31400000001</v>
          </cell>
          <cell r="AV17">
            <v>259144.54100000003</v>
          </cell>
          <cell r="AW17">
            <v>256936.546</v>
          </cell>
          <cell r="AX17">
            <v>254308.07499999998</v>
          </cell>
          <cell r="AY17">
            <v>247725.23899999997</v>
          </cell>
          <cell r="CA17">
            <v>255275.95963</v>
          </cell>
          <cell r="CB17">
            <v>239541.02100000001</v>
          </cell>
          <cell r="CC17">
            <v>244701.22999999998</v>
          </cell>
          <cell r="CD17">
            <v>247725.23899999997</v>
          </cell>
          <cell r="CE17">
            <v>259448.04200000002</v>
          </cell>
          <cell r="CF17">
            <v>278562.42000000004</v>
          </cell>
          <cell r="CG17">
            <v>284347.66840000002</v>
          </cell>
          <cell r="CH17">
            <v>288442.30769440002</v>
          </cell>
          <cell r="CI17">
            <v>296848.85384828801</v>
          </cell>
          <cell r="CJ17">
            <v>302469.77092525375</v>
          </cell>
          <cell r="CK17">
            <v>319107.28634375887</v>
          </cell>
        </row>
        <row r="18">
          <cell r="B18" t="str">
            <v>Non-Fuel O&amp;M Spending %</v>
          </cell>
        </row>
        <row r="19">
          <cell r="B19" t="str">
            <v xml:space="preserve">      March</v>
          </cell>
          <cell r="F19">
            <v>0.20579676905786506</v>
          </cell>
          <cell r="R19">
            <v>0.23292100353867992</v>
          </cell>
          <cell r="AD19">
            <v>0.23252680421753502</v>
          </cell>
          <cell r="AP19">
            <v>0.27239329457262129</v>
          </cell>
          <cell r="CA19">
            <v>0.20579676905786506</v>
          </cell>
          <cell r="CB19">
            <v>0.23292100353867992</v>
          </cell>
          <cell r="CC19">
            <v>0.23252680421753502</v>
          </cell>
          <cell r="CD19">
            <v>0.27239329457262129</v>
          </cell>
        </row>
        <row r="20">
          <cell r="B20" t="str">
            <v xml:space="preserve">      June</v>
          </cell>
          <cell r="I20">
            <v>0.22918292558687345</v>
          </cell>
          <cell r="U20">
            <v>0.23062385210422895</v>
          </cell>
          <cell r="AG20">
            <v>0.23569227665917333</v>
          </cell>
          <cell r="AS20">
            <v>0.22949965949977347</v>
          </cell>
          <cell r="CA20">
            <v>0.22918292558687345</v>
          </cell>
          <cell r="CB20">
            <v>0.23062385210422895</v>
          </cell>
          <cell r="CC20">
            <v>0.23569227665917333</v>
          </cell>
          <cell r="CD20">
            <v>0.22949965949977347</v>
          </cell>
        </row>
        <row r="21">
          <cell r="B21" t="str">
            <v xml:space="preserve">      September</v>
          </cell>
          <cell r="L21">
            <v>0.23647268413952841</v>
          </cell>
          <cell r="X21">
            <v>0.23870523621087844</v>
          </cell>
          <cell r="AJ21">
            <v>0.24015769761353473</v>
          </cell>
          <cell r="AV21">
            <v>0.25614034426262078</v>
          </cell>
          <cell r="CA21">
            <v>0.23647268413952841</v>
          </cell>
          <cell r="CB21">
            <v>0.23870523621087844</v>
          </cell>
          <cell r="CC21">
            <v>0.24015769761353473</v>
          </cell>
          <cell r="CD21">
            <v>0.25614034426262078</v>
          </cell>
        </row>
        <row r="22">
          <cell r="B22" t="str">
            <v xml:space="preserve">      December</v>
          </cell>
          <cell r="O22">
            <v>0.32854762121573305</v>
          </cell>
          <cell r="AA22">
            <v>0.29774990814621266</v>
          </cell>
          <cell r="AM22">
            <v>0.29162322150975706</v>
          </cell>
          <cell r="AY22">
            <v>0.24196670166498455</v>
          </cell>
          <cell r="CA22">
            <v>0.32854762121573305</v>
          </cell>
          <cell r="CB22">
            <v>0.29774990814621266</v>
          </cell>
          <cell r="CC22">
            <v>0.29162322150975706</v>
          </cell>
          <cell r="CD22">
            <v>0.24196670166498455</v>
          </cell>
        </row>
        <row r="24">
          <cell r="B24" t="str">
            <v>Common Equity End of Period</v>
          </cell>
          <cell r="C24">
            <v>593193.74630999984</v>
          </cell>
          <cell r="D24">
            <v>600537.62632999988</v>
          </cell>
          <cell r="E24">
            <v>587804.54654999985</v>
          </cell>
          <cell r="F24">
            <v>591324.53440999985</v>
          </cell>
          <cell r="G24">
            <v>576202.65115999989</v>
          </cell>
          <cell r="H24">
            <v>584012.46709999989</v>
          </cell>
          <cell r="I24">
            <v>597944.05768999993</v>
          </cell>
          <cell r="J24">
            <v>594823.34162999981</v>
          </cell>
          <cell r="K24">
            <v>607514.45358999982</v>
          </cell>
          <cell r="L24">
            <v>616444.34913999983</v>
          </cell>
          <cell r="M24">
            <v>604071.0839999998</v>
          </cell>
          <cell r="N24">
            <v>605976.28484999982</v>
          </cell>
          <cell r="O24">
            <v>602540.58305999986</v>
          </cell>
          <cell r="P24">
            <v>630700.6443741821</v>
          </cell>
          <cell r="Q24">
            <v>618588.95432746457</v>
          </cell>
          <cell r="R24">
            <v>622417.1007925896</v>
          </cell>
          <cell r="S24">
            <v>607576.86101146217</v>
          </cell>
          <cell r="T24">
            <v>615899.21097571822</v>
          </cell>
          <cell r="U24">
            <v>626891.74277168303</v>
          </cell>
          <cell r="V24">
            <v>621862.72604104353</v>
          </cell>
          <cell r="W24">
            <v>634390.92785100127</v>
          </cell>
          <cell r="X24">
            <v>642327.471507804</v>
          </cell>
          <cell r="Y24">
            <v>627257.5907428707</v>
          </cell>
          <cell r="Z24">
            <v>630223.82989053277</v>
          </cell>
          <cell r="AA24">
            <v>639839.3389082388</v>
          </cell>
          <cell r="AB24">
            <v>700894.6170218786</v>
          </cell>
          <cell r="AC24">
            <v>688451.04904563678</v>
          </cell>
          <cell r="AD24">
            <v>693199.95328006439</v>
          </cell>
          <cell r="AE24">
            <v>678189.31076403055</v>
          </cell>
          <cell r="AF24">
            <v>687758.21591974434</v>
          </cell>
          <cell r="AG24">
            <v>698933.94892791798</v>
          </cell>
          <cell r="AH24">
            <v>693015.91263266618</v>
          </cell>
          <cell r="AI24">
            <v>706715.83935233811</v>
          </cell>
          <cell r="AJ24">
            <v>714744.74252424063</v>
          </cell>
          <cell r="AK24">
            <v>699583.55840079219</v>
          </cell>
          <cell r="AL24">
            <v>701879.77997961896</v>
          </cell>
          <cell r="AM24">
            <v>708265.36571797286</v>
          </cell>
          <cell r="AN24">
            <v>760542.62236806971</v>
          </cell>
          <cell r="AO24">
            <v>745323.83429850987</v>
          </cell>
          <cell r="AP24">
            <v>747755.86932817649</v>
          </cell>
          <cell r="AQ24">
            <v>732711.0591982652</v>
          </cell>
          <cell r="AR24">
            <v>743942.12881730311</v>
          </cell>
          <cell r="AS24">
            <v>755898.07934581419</v>
          </cell>
          <cell r="AT24">
            <v>749994.41486356792</v>
          </cell>
          <cell r="AU24">
            <v>763245.77455679921</v>
          </cell>
          <cell r="AV24">
            <v>771301.62863484188</v>
          </cell>
          <cell r="AW24">
            <v>757520.55526374921</v>
          </cell>
          <cell r="AX24">
            <v>763341.07811970683</v>
          </cell>
          <cell r="AY24">
            <v>775461.81042559142</v>
          </cell>
          <cell r="CA24">
            <v>602540.58305999986</v>
          </cell>
          <cell r="CB24">
            <v>639839.3389082388</v>
          </cell>
          <cell r="CC24">
            <v>708265.36571797286</v>
          </cell>
          <cell r="CD24">
            <v>775461.81042559142</v>
          </cell>
          <cell r="CE24">
            <v>812142.81032124418</v>
          </cell>
          <cell r="CF24">
            <v>846783.58900326095</v>
          </cell>
          <cell r="CG24">
            <v>887264.87847534125</v>
          </cell>
          <cell r="CH24">
            <v>911642.50465711649</v>
          </cell>
          <cell r="CI24">
            <v>918289.79925769707</v>
          </cell>
          <cell r="CJ24">
            <v>907273.26649883389</v>
          </cell>
          <cell r="CK24">
            <v>900880.20284975064</v>
          </cell>
        </row>
        <row r="25">
          <cell r="B25" t="str">
            <v>Average Common Equity</v>
          </cell>
          <cell r="O25">
            <v>597867.16468499985</v>
          </cell>
          <cell r="P25">
            <v>615619.13535209093</v>
          </cell>
          <cell r="Q25">
            <v>603196.75043873221</v>
          </cell>
          <cell r="R25">
            <v>606870.81760129472</v>
          </cell>
          <cell r="S25">
            <v>591889.75608573109</v>
          </cell>
          <cell r="T25">
            <v>599955.83903785911</v>
          </cell>
          <cell r="U25">
            <v>612417.90023084148</v>
          </cell>
          <cell r="V25">
            <v>608343.03383552167</v>
          </cell>
          <cell r="W25">
            <v>620952.69072050054</v>
          </cell>
          <cell r="X25">
            <v>629385.91032390192</v>
          </cell>
          <cell r="Y25">
            <v>615664.33737143525</v>
          </cell>
          <cell r="Z25">
            <v>618100.0573702663</v>
          </cell>
          <cell r="AA25">
            <v>621189.96098411933</v>
          </cell>
          <cell r="AB25">
            <v>665797.63069803035</v>
          </cell>
          <cell r="AC25">
            <v>653520.00168655068</v>
          </cell>
          <cell r="AD25">
            <v>657808.52703632694</v>
          </cell>
          <cell r="AE25">
            <v>642883.08588774642</v>
          </cell>
          <cell r="AF25">
            <v>651828.71344773122</v>
          </cell>
          <cell r="AG25">
            <v>662912.84584980051</v>
          </cell>
          <cell r="AH25">
            <v>657439.31933685485</v>
          </cell>
          <cell r="AI25">
            <v>670553.38360166969</v>
          </cell>
          <cell r="AJ25">
            <v>678536.10701602232</v>
          </cell>
          <cell r="AK25">
            <v>663420.57457183138</v>
          </cell>
          <cell r="AL25">
            <v>666051.80493507581</v>
          </cell>
          <cell r="AM25">
            <v>674052.35231310583</v>
          </cell>
          <cell r="AN25">
            <v>730718.61969497416</v>
          </cell>
          <cell r="AO25">
            <v>716887.44167207333</v>
          </cell>
          <cell r="AP25">
            <v>720477.91130412044</v>
          </cell>
          <cell r="AQ25">
            <v>705450.18498114788</v>
          </cell>
          <cell r="AR25">
            <v>715850.17236852366</v>
          </cell>
          <cell r="AS25">
            <v>727416.01413686608</v>
          </cell>
          <cell r="AT25">
            <v>721505.16374811705</v>
          </cell>
          <cell r="AU25">
            <v>734980.80695456872</v>
          </cell>
          <cell r="AV25">
            <v>743023.18557954126</v>
          </cell>
          <cell r="AW25">
            <v>728552.0568322707</v>
          </cell>
          <cell r="AX25">
            <v>732610.4290496629</v>
          </cell>
          <cell r="AY25">
            <v>741863.58807178214</v>
          </cell>
          <cell r="CA25">
            <v>597867.16468499985</v>
          </cell>
          <cell r="CB25">
            <v>621189.96098411933</v>
          </cell>
          <cell r="CC25">
            <v>674052.35231310583</v>
          </cell>
          <cell r="CD25">
            <v>741863.58807178214</v>
          </cell>
          <cell r="CE25">
            <v>793802.31036999996</v>
          </cell>
          <cell r="CF25">
            <v>829463.19966000004</v>
          </cell>
          <cell r="CG25">
            <v>867024.23374000005</v>
          </cell>
          <cell r="CH25">
            <v>899453.69157000002</v>
          </cell>
          <cell r="CI25">
            <v>914966.15196000005</v>
          </cell>
          <cell r="CJ25">
            <v>912781.53287999996</v>
          </cell>
          <cell r="CK25">
            <v>904076.73467000003</v>
          </cell>
        </row>
        <row r="27">
          <cell r="B27" t="str">
            <v>Capitalization Ratios:</v>
          </cell>
        </row>
        <row r="28">
          <cell r="B28" t="str">
            <v>Including Short-Term Debt</v>
          </cell>
        </row>
        <row r="29">
          <cell r="B29" t="str">
            <v xml:space="preserve">   Debt</v>
          </cell>
          <cell r="O29">
            <v>47.901712422881147</v>
          </cell>
          <cell r="P29">
            <v>47.401562320061359</v>
          </cell>
          <cell r="Q29">
            <v>48.401552679128187</v>
          </cell>
          <cell r="R29">
            <v>48.444114221662574</v>
          </cell>
          <cell r="S29">
            <v>49.151525585532006</v>
          </cell>
          <cell r="T29">
            <v>48.821970013058923</v>
          </cell>
          <cell r="U29">
            <v>49.856655557872173</v>
          </cell>
          <cell r="V29">
            <v>49.678729980851585</v>
          </cell>
          <cell r="W29">
            <v>48.311406206008414</v>
          </cell>
          <cell r="X29">
            <v>49.049616030063639</v>
          </cell>
          <cell r="Y29">
            <v>48.997302248202558</v>
          </cell>
          <cell r="Z29">
            <v>49.237792736216051</v>
          </cell>
          <cell r="AA29">
            <v>50.24405687617395</v>
          </cell>
          <cell r="AB29">
            <v>47.292175795038148</v>
          </cell>
          <cell r="AC29">
            <v>47.717582360195223</v>
          </cell>
          <cell r="AD29">
            <v>47.9996885344462</v>
          </cell>
          <cell r="AE29">
            <v>48.675421401839415</v>
          </cell>
          <cell r="AF29">
            <v>48.402925038995129</v>
          </cell>
          <cell r="AG29">
            <v>48.728705871345326</v>
          </cell>
          <cell r="AH29">
            <v>48.732537140469596</v>
          </cell>
          <cell r="AI29">
            <v>47.59623322747845</v>
          </cell>
          <cell r="AJ29">
            <v>48.597483340869395</v>
          </cell>
          <cell r="AK29">
            <v>48.510142226809272</v>
          </cell>
          <cell r="AL29">
            <v>48.980886846921088</v>
          </cell>
          <cell r="AM29">
            <v>50.155474514091082</v>
          </cell>
          <cell r="AN29">
            <v>47.228437113286624</v>
          </cell>
          <cell r="AO29">
            <v>47.933070888586109</v>
          </cell>
          <cell r="AP29">
            <v>48.432177222922014</v>
          </cell>
          <cell r="AQ29">
            <v>48.994194586586616</v>
          </cell>
          <cell r="AR29">
            <v>48.773092951679423</v>
          </cell>
          <cell r="AS29">
            <v>47.005462429135889</v>
          </cell>
          <cell r="AT29">
            <v>46.940965941719263</v>
          </cell>
          <cell r="AU29">
            <v>45.961428510025762</v>
          </cell>
          <cell r="AV29">
            <v>46.904071496640405</v>
          </cell>
          <cell r="AW29">
            <v>46.819479457676273</v>
          </cell>
          <cell r="AX29">
            <v>47.247592016241974</v>
          </cell>
          <cell r="AY29">
            <v>48.12329534545237</v>
          </cell>
          <cell r="CA29">
            <v>47.901712422881147</v>
          </cell>
          <cell r="CB29">
            <v>50.24405687617395</v>
          </cell>
          <cell r="CC29">
            <v>50.155474514091082</v>
          </cell>
          <cell r="CD29">
            <v>48.12329534545237</v>
          </cell>
          <cell r="CE29">
            <v>47.912836873225643</v>
          </cell>
          <cell r="CF29">
            <v>47.688379321947856</v>
          </cell>
          <cell r="CG29">
            <v>47.521848367079954</v>
          </cell>
          <cell r="CH29">
            <v>46.24356553575506</v>
          </cell>
          <cell r="CI29">
            <v>46.074553632066923</v>
          </cell>
          <cell r="CJ29">
            <v>45.963808557135856</v>
          </cell>
          <cell r="CK29">
            <v>45.901154944229603</v>
          </cell>
        </row>
        <row r="30">
          <cell r="B30" t="str">
            <v xml:space="preserve">   Preferred</v>
          </cell>
          <cell r="O30">
            <v>9.0791621440234902</v>
          </cell>
          <cell r="P30">
            <v>8.8257299747295548</v>
          </cell>
          <cell r="Q30">
            <v>8.798549300874063</v>
          </cell>
          <cell r="R30">
            <v>8.7463942857463461</v>
          </cell>
          <cell r="S30">
            <v>8.8006173769557847</v>
          </cell>
          <cell r="T30">
            <v>8.7584493288771661</v>
          </cell>
          <cell r="U30">
            <v>8.4562785110190806</v>
          </cell>
          <cell r="V30">
            <v>8.5432616054342336</v>
          </cell>
          <cell r="W30">
            <v>8.6310359992668584</v>
          </cell>
          <cell r="X30">
            <v>8.4200196470420217</v>
          </cell>
          <cell r="Y30">
            <v>8.5970306085849213</v>
          </cell>
          <cell r="Z30">
            <v>8.5229828263678584</v>
          </cell>
          <cell r="AA30">
            <v>8.24930116691813</v>
          </cell>
          <cell r="AB30">
            <v>8.0943790141082239</v>
          </cell>
          <cell r="AC30">
            <v>8.1515452745036345</v>
          </cell>
          <cell r="AD30">
            <v>8.060628296965227</v>
          </cell>
          <cell r="AE30">
            <v>8.1041681748647001</v>
          </cell>
          <cell r="AF30">
            <v>8.051530405504165</v>
          </cell>
          <cell r="AG30">
            <v>7.8924576751280435</v>
          </cell>
          <cell r="AH30">
            <v>7.9488118230635205</v>
          </cell>
          <cell r="AI30">
            <v>7.9915048260686152</v>
          </cell>
          <cell r="AJ30">
            <v>7.7640604372242725</v>
          </cell>
          <cell r="AK30">
            <v>7.9198744668864434</v>
          </cell>
          <cell r="AL30">
            <v>7.8257319690798628</v>
          </cell>
          <cell r="AM30">
            <v>7.5871254652783353</v>
          </cell>
          <cell r="AN30">
            <v>7.5596221723733796</v>
          </cell>
          <cell r="AO30">
            <v>7.5887834738884594</v>
          </cell>
          <cell r="AP30">
            <v>7.4951459898971287</v>
          </cell>
          <cell r="AQ30">
            <v>7.5431687151349767</v>
          </cell>
          <cell r="AR30">
            <v>7.4781925273088561</v>
          </cell>
          <cell r="AS30">
            <v>9.3608995581167012</v>
          </cell>
          <cell r="AT30">
            <v>9.4329513021782443</v>
          </cell>
          <cell r="AU30">
            <v>9.4695275549994751</v>
          </cell>
          <cell r="AV30">
            <v>9.2240453731487406</v>
          </cell>
          <cell r="AW30">
            <v>9.3771792948436232</v>
          </cell>
          <cell r="AX30">
            <v>9.2431929144094269</v>
          </cell>
          <cell r="AY30">
            <v>8.9722501378480679</v>
          </cell>
          <cell r="CA30">
            <v>9.0791621440234902</v>
          </cell>
          <cell r="CB30">
            <v>8.24930116691813</v>
          </cell>
          <cell r="CC30">
            <v>7.5871254652783353</v>
          </cell>
          <cell r="CD30">
            <v>8.9722501378480679</v>
          </cell>
          <cell r="CE30">
            <v>8.6694898922041777</v>
          </cell>
          <cell r="CF30">
            <v>8.4079123335599437</v>
          </cell>
          <cell r="CG30">
            <v>8.1093147313737468</v>
          </cell>
          <cell r="CH30">
            <v>8.9527443591507598</v>
          </cell>
          <cell r="CI30">
            <v>8.9266430508764394</v>
          </cell>
          <cell r="CJ30">
            <v>9.0354280435483236</v>
          </cell>
          <cell r="CK30">
            <v>9.0993010571175361</v>
          </cell>
        </row>
        <row r="31">
          <cell r="B31" t="str">
            <v xml:space="preserve">   Common</v>
          </cell>
          <cell r="O31">
            <v>43.019125433095375</v>
          </cell>
          <cell r="P31">
            <v>43.772707705209093</v>
          </cell>
          <cell r="Q31">
            <v>42.799898019997748</v>
          </cell>
          <cell r="R31">
            <v>42.809491492591079</v>
          </cell>
          <cell r="S31">
            <v>42.047857037512223</v>
          </cell>
          <cell r="T31">
            <v>42.4195806580639</v>
          </cell>
          <cell r="U31">
            <v>41.687065931108734</v>
          </cell>
          <cell r="V31">
            <v>41.778008413714169</v>
          </cell>
          <cell r="W31">
            <v>43.057557794724737</v>
          </cell>
          <cell r="X31">
            <v>42.53036432289435</v>
          </cell>
          <cell r="Y31">
            <v>42.405667143212533</v>
          </cell>
          <cell r="Z31">
            <v>42.239224437416091</v>
          </cell>
          <cell r="AA31">
            <v>41.50664195690792</v>
          </cell>
          <cell r="AB31">
            <v>44.613445190853632</v>
          </cell>
          <cell r="AC31">
            <v>44.130872365301137</v>
          </cell>
          <cell r="AD31">
            <v>43.939683168588587</v>
          </cell>
          <cell r="AE31">
            <v>43.220410423295888</v>
          </cell>
          <cell r="AF31">
            <v>43.545544555500712</v>
          </cell>
          <cell r="AG31">
            <v>43.378836453526617</v>
          </cell>
          <cell r="AH31">
            <v>43.318651036466882</v>
          </cell>
          <cell r="AI31">
            <v>44.412261946452944</v>
          </cell>
          <cell r="AJ31">
            <v>43.638456221906317</v>
          </cell>
          <cell r="AK31">
            <v>43.569983306304287</v>
          </cell>
          <cell r="AL31">
            <v>43.193381183999044</v>
          </cell>
          <cell r="AM31">
            <v>42.257400020630584</v>
          </cell>
          <cell r="AN31">
            <v>45.211940714340003</v>
          </cell>
          <cell r="AO31">
            <v>44.478145637525415</v>
          </cell>
          <cell r="AP31">
            <v>44.072676787180853</v>
          </cell>
          <cell r="AQ31">
            <v>43.462636698278395</v>
          </cell>
          <cell r="AR31">
            <v>43.748714521011713</v>
          </cell>
          <cell r="AS31">
            <v>43.633638012747411</v>
          </cell>
          <cell r="AT31">
            <v>43.626082756102484</v>
          </cell>
          <cell r="AU31">
            <v>44.569043934974758</v>
          </cell>
          <cell r="AV31">
            <v>43.87188313021084</v>
          </cell>
          <cell r="AW31">
            <v>43.803341247480112</v>
          </cell>
          <cell r="AX31">
            <v>43.509215069348613</v>
          </cell>
          <cell r="AY31">
            <v>42.904454516699566</v>
          </cell>
          <cell r="CA31">
            <v>43.019125433095375</v>
          </cell>
          <cell r="CB31">
            <v>41.50664195690792</v>
          </cell>
          <cell r="CC31">
            <v>42.257400020630584</v>
          </cell>
          <cell r="CD31">
            <v>42.904454516699566</v>
          </cell>
          <cell r="CE31">
            <v>43.417673234570174</v>
          </cell>
          <cell r="CF31">
            <v>43.903708344492202</v>
          </cell>
          <cell r="CG31">
            <v>44.368836901546302</v>
          </cell>
          <cell r="CH31">
            <v>44.803690105094176</v>
          </cell>
          <cell r="CI31">
            <v>44.998803317056634</v>
          </cell>
          <cell r="CJ31">
            <v>45.000763399315815</v>
          </cell>
          <cell r="CK31">
            <v>44.999543998652861</v>
          </cell>
        </row>
        <row r="33">
          <cell r="B33" t="str">
            <v>Excluding Short-Term Debt</v>
          </cell>
        </row>
        <row r="34">
          <cell r="B34" t="str">
            <v xml:space="preserve">   Debt</v>
          </cell>
          <cell r="O34">
            <v>44.346897308286273</v>
          </cell>
          <cell r="P34">
            <v>43.415918368976371</v>
          </cell>
          <cell r="Q34">
            <v>43.813544886619646</v>
          </cell>
          <cell r="R34">
            <v>43.688979968113571</v>
          </cell>
          <cell r="S34">
            <v>43.666132859676104</v>
          </cell>
          <cell r="T34">
            <v>43.390651430945169</v>
          </cell>
          <cell r="U34">
            <v>48.090676485124668</v>
          </cell>
          <cell r="V34">
            <v>48.198932132632869</v>
          </cell>
          <cell r="W34">
            <v>47.721988786578073</v>
          </cell>
          <cell r="X34">
            <v>47.399217494976568</v>
          </cell>
          <cell r="Y34">
            <v>47.840197729628549</v>
          </cell>
          <cell r="Z34">
            <v>46.777321793079956</v>
          </cell>
          <cell r="AA34">
            <v>48.574828334103401</v>
          </cell>
          <cell r="AB34">
            <v>46.61951001346857</v>
          </cell>
          <cell r="AC34">
            <v>46.948762981369271</v>
          </cell>
          <cell r="AD34">
            <v>46.762751554883359</v>
          </cell>
          <cell r="AE34">
            <v>47.180790782192588</v>
          </cell>
          <cell r="AF34">
            <v>46.84410172401364</v>
          </cell>
          <cell r="AG34">
            <v>47.137092266376271</v>
          </cell>
          <cell r="AH34">
            <v>47.259075363922442</v>
          </cell>
          <cell r="AI34">
            <v>46.785067161808996</v>
          </cell>
          <cell r="AJ34">
            <v>46.484688973283752</v>
          </cell>
          <cell r="AK34">
            <v>46.88548467105668</v>
          </cell>
          <cell r="AL34">
            <v>46.772015739013</v>
          </cell>
          <cell r="AM34">
            <v>48.675737490478156</v>
          </cell>
          <cell r="AN34">
            <v>47.118811029177181</v>
          </cell>
          <cell r="AO34">
            <v>47.50501378119322</v>
          </cell>
          <cell r="AP34">
            <v>47.396660669587185</v>
          </cell>
          <cell r="AQ34">
            <v>47.789868430599661</v>
          </cell>
          <cell r="AR34">
            <v>47.425956146218795</v>
          </cell>
          <cell r="AS34">
            <v>46.069847635852184</v>
          </cell>
          <cell r="AT34">
            <v>46.174812909983295</v>
          </cell>
          <cell r="AU34">
            <v>45.757984414216878</v>
          </cell>
          <cell r="AV34">
            <v>45.482984053263969</v>
          </cell>
          <cell r="AW34">
            <v>45.803328025228097</v>
          </cell>
          <cell r="AX34">
            <v>45.603857092428093</v>
          </cell>
          <cell r="AY34">
            <v>46.643949843301492</v>
          </cell>
          <cell r="CA34">
            <v>44.346897308286273</v>
          </cell>
          <cell r="CB34">
            <v>48.574828334103401</v>
          </cell>
          <cell r="CC34">
            <v>48.675737490478156</v>
          </cell>
          <cell r="CD34">
            <v>46.643949843301492</v>
          </cell>
          <cell r="CE34">
            <v>46.494502956989074</v>
          </cell>
          <cell r="CF34">
            <v>46.253593318194255</v>
          </cell>
          <cell r="CG34">
            <v>46.296940483381213</v>
          </cell>
          <cell r="CH34">
            <v>44.746074824204406</v>
          </cell>
          <cell r="CI34">
            <v>44.635727966896539</v>
          </cell>
          <cell r="CJ34">
            <v>44.472900694398362</v>
          </cell>
          <cell r="CK34">
            <v>44.628140587069936</v>
          </cell>
        </row>
        <row r="35">
          <cell r="B35" t="str">
            <v xml:space="preserve">   Preferred</v>
          </cell>
          <cell r="O35">
            <v>9.69865933516739</v>
          </cell>
          <cell r="P35">
            <v>9.4944992165412128</v>
          </cell>
          <cell r="Q35">
            <v>9.5808947948023615</v>
          </cell>
          <cell r="R35">
            <v>9.5530971177375079</v>
          </cell>
          <cell r="S35">
            <v>9.7500036289228351</v>
          </cell>
          <cell r="T35">
            <v>9.6879483463768743</v>
          </cell>
          <cell r="U35">
            <v>8.7540969164311804</v>
          </cell>
          <cell r="V35">
            <v>8.7944933437365549</v>
          </cell>
          <cell r="W35">
            <v>8.7294577707310594</v>
          </cell>
          <cell r="X35">
            <v>8.6927631870923232</v>
          </cell>
          <cell r="Y35">
            <v>8.7920725064061429</v>
          </cell>
          <cell r="Z35">
            <v>8.9360962964767001</v>
          </cell>
          <cell r="AA35">
            <v>8.526051402074696</v>
          </cell>
          <cell r="AB35">
            <v>8.1976807889011383</v>
          </cell>
          <cell r="AC35">
            <v>8.2714147498900239</v>
          </cell>
          <cell r="AD35">
            <v>8.2523673257906918</v>
          </cell>
          <cell r="AE35">
            <v>8.3401708510046308</v>
          </cell>
          <cell r="AF35">
            <v>8.2947789486990615</v>
          </cell>
          <cell r="AG35">
            <v>8.1374630572987225</v>
          </cell>
          <cell r="AH35">
            <v>8.177266085025753</v>
          </cell>
          <cell r="AI35">
            <v>8.1152065736296262</v>
          </cell>
          <cell r="AJ35">
            <v>8.0831861187573821</v>
          </cell>
          <cell r="AK35">
            <v>8.1697699696069535</v>
          </cell>
          <cell r="AL35">
            <v>8.1645468205428386</v>
          </cell>
          <cell r="AM35">
            <v>7.8123648540441613</v>
          </cell>
          <cell r="AN35">
            <v>7.5753263079109843</v>
          </cell>
          <cell r="AO35">
            <v>7.6511730320571907</v>
          </cell>
          <cell r="AP35">
            <v>7.6456535607858811</v>
          </cell>
          <cell r="AQ35">
            <v>7.7212746250216711</v>
          </cell>
          <cell r="AR35">
            <v>7.6748498890807832</v>
          </cell>
          <cell r="AS35">
            <v>9.526165574322718</v>
          </cell>
          <cell r="AT35">
            <v>9.5691596664398944</v>
          </cell>
          <cell r="AU35">
            <v>9.5051783765894129</v>
          </cell>
          <cell r="AV35">
            <v>9.4709225900352845</v>
          </cell>
          <cell r="AW35">
            <v>9.5563545657061049</v>
          </cell>
          <cell r="AX35">
            <v>9.5312055299783989</v>
          </cell>
          <cell r="AY35">
            <v>9.2281079062623252</v>
          </cell>
          <cell r="CA35">
            <v>9.69865933516739</v>
          </cell>
          <cell r="CB35">
            <v>8.526051402074696</v>
          </cell>
          <cell r="CC35">
            <v>7.8123648540441613</v>
          </cell>
          <cell r="CD35">
            <v>9.2281079062623252</v>
          </cell>
          <cell r="CE35">
            <v>8.9055601792469901</v>
          </cell>
          <cell r="CF35">
            <v>8.6385218000726187</v>
          </cell>
          <cell r="CG35">
            <v>8.2985966179641064</v>
          </cell>
          <cell r="CH35">
            <v>9.2021405784932639</v>
          </cell>
          <cell r="CI35">
            <v>9.164821573086197</v>
          </cell>
          <cell r="CJ35">
            <v>9.2847237535831209</v>
          </cell>
          <cell r="CK35">
            <v>9.3134191380837255</v>
          </cell>
        </row>
        <row r="36">
          <cell r="B36" t="str">
            <v xml:space="preserve">   Common</v>
          </cell>
          <cell r="O36">
            <v>45.954443356546349</v>
          </cell>
          <cell r="P36">
            <v>47.089582414482422</v>
          </cell>
          <cell r="Q36">
            <v>46.605560318577979</v>
          </cell>
          <cell r="R36">
            <v>46.757922914148914</v>
          </cell>
          <cell r="S36">
            <v>46.583863511401063</v>
          </cell>
          <cell r="T36">
            <v>46.921400222677953</v>
          </cell>
          <cell r="U36">
            <v>43.155226598444145</v>
          </cell>
          <cell r="V36">
            <v>43.006574523630562</v>
          </cell>
          <cell r="W36">
            <v>43.548553442690867</v>
          </cell>
          <cell r="X36">
            <v>43.908019317931121</v>
          </cell>
          <cell r="Y36">
            <v>43.367729763965322</v>
          </cell>
          <cell r="Z36">
            <v>44.286581910443346</v>
          </cell>
          <cell r="AA36">
            <v>42.899120263821899</v>
          </cell>
          <cell r="AB36">
            <v>45.182809197630299</v>
          </cell>
          <cell r="AC36">
            <v>44.779822268740702</v>
          </cell>
          <cell r="AD36">
            <v>44.984881119325962</v>
          </cell>
          <cell r="AE36">
            <v>44.47903836680279</v>
          </cell>
          <cell r="AF36">
            <v>44.861119327287305</v>
          </cell>
          <cell r="AG36">
            <v>44.725444676325004</v>
          </cell>
          <cell r="AH36">
            <v>44.563658551051802</v>
          </cell>
          <cell r="AI36">
            <v>45.099726264561383</v>
          </cell>
          <cell r="AJ36">
            <v>45.432124907958865</v>
          </cell>
          <cell r="AK36">
            <v>44.944745359336366</v>
          </cell>
          <cell r="AL36">
            <v>45.063437440444154</v>
          </cell>
          <cell r="AM36">
            <v>43.511897655477675</v>
          </cell>
          <cell r="AN36">
            <v>45.305862662911842</v>
          </cell>
          <cell r="AO36">
            <v>44.843813186749585</v>
          </cell>
          <cell r="AP36">
            <v>44.957685769626934</v>
          </cell>
          <cell r="AQ36">
            <v>44.488856944378668</v>
          </cell>
          <cell r="AR36">
            <v>44.899193964700423</v>
          </cell>
          <cell r="AS36">
            <v>44.403986789825098</v>
          </cell>
          <cell r="AT36">
            <v>44.256027423576811</v>
          </cell>
          <cell r="AU36">
            <v>44.736837209193709</v>
          </cell>
          <cell r="AV36">
            <v>45.046093356700744</v>
          </cell>
          <cell r="AW36">
            <v>44.640317409065801</v>
          </cell>
          <cell r="AX36">
            <v>44.864937377593513</v>
          </cell>
          <cell r="AY36">
            <v>44.127942250436185</v>
          </cell>
          <cell r="CA36">
            <v>45.954443356546349</v>
          </cell>
          <cell r="CB36">
            <v>42.899120263821899</v>
          </cell>
          <cell r="CC36">
            <v>43.511897655477675</v>
          </cell>
          <cell r="CD36">
            <v>44.127942250436185</v>
          </cell>
          <cell r="CE36">
            <v>44.599936863763936</v>
          </cell>
          <cell r="CF36">
            <v>45.107884881733121</v>
          </cell>
          <cell r="CG36">
            <v>45.404462898654678</v>
          </cell>
          <cell r="CH36">
            <v>46.05178459730233</v>
          </cell>
          <cell r="CI36">
            <v>46.19945046001726</v>
          </cell>
          <cell r="CJ36">
            <v>46.242375552018508</v>
          </cell>
          <cell r="CK36">
            <v>46.058440274846333</v>
          </cell>
        </row>
        <row r="37">
          <cell r="B37" t="str">
            <v xml:space="preserve"> </v>
          </cell>
        </row>
        <row r="38">
          <cell r="B38" t="str">
            <v>Avg STD as % of Avg Capitalization</v>
          </cell>
          <cell r="O38">
            <v>4.0050181748932802E-2</v>
          </cell>
          <cell r="P38">
            <v>4.3005302529472378E-2</v>
          </cell>
          <cell r="Q38">
            <v>4.6883782467204919E-2</v>
          </cell>
          <cell r="R38">
            <v>5.0993047021862664E-2</v>
          </cell>
          <cell r="S38">
            <v>5.5829333652879808E-2</v>
          </cell>
          <cell r="T38">
            <v>6.0353798126951096E-2</v>
          </cell>
          <cell r="U38">
            <v>5.9210303672953706E-2</v>
          </cell>
          <cell r="V38">
            <v>6.0018846109215158E-2</v>
          </cell>
          <cell r="W38">
            <v>5.9516175920349294E-2</v>
          </cell>
          <cell r="X38">
            <v>6.0694925429224944E-2</v>
          </cell>
          <cell r="Y38">
            <v>5.5899103343704973E-2</v>
          </cell>
          <cell r="Z38">
            <v>5.523080450608573E-2</v>
          </cell>
          <cell r="AA38">
            <v>5.2567871112922424E-2</v>
          </cell>
          <cell r="AB38">
            <v>4.7609286909092621E-2</v>
          </cell>
          <cell r="AC38">
            <v>4.1996038852896669E-2</v>
          </cell>
          <cell r="AD38">
            <v>3.6949200652052518E-2</v>
          </cell>
          <cell r="AE38">
            <v>3.1411498601635356E-2</v>
          </cell>
          <cell r="AF38">
            <v>2.6125275211175112E-2</v>
          </cell>
          <cell r="AG38">
            <v>2.5829476036202885E-2</v>
          </cell>
          <cell r="AH38">
            <v>2.5791601327426191E-2</v>
          </cell>
          <cell r="AI38">
            <v>2.6037973382662762E-2</v>
          </cell>
          <cell r="AJ38">
            <v>2.678000118659303E-2</v>
          </cell>
          <cell r="AK38">
            <v>2.7461705951388166E-2</v>
          </cell>
          <cell r="AL38">
            <v>2.7189090886208175E-2</v>
          </cell>
          <cell r="AM38">
            <v>2.6909873014643121E-2</v>
          </cell>
          <cell r="AN38">
            <v>2.5910131821406782E-2</v>
          </cell>
          <cell r="AO38">
            <v>2.5295770925055722E-2</v>
          </cell>
          <cell r="AP38">
            <v>2.4975416809378072E-2</v>
          </cell>
          <cell r="AQ38">
            <v>2.4546536765500001E-2</v>
          </cell>
          <cell r="AR38">
            <v>2.425805559564773E-2</v>
          </cell>
          <cell r="AS38">
            <v>2.3182825589952945E-2</v>
          </cell>
          <cell r="AT38">
            <v>2.2035126065222822E-2</v>
          </cell>
          <cell r="AU38">
            <v>2.1017544298475212E-2</v>
          </cell>
          <cell r="AV38">
            <v>1.9963448790713836E-2</v>
          </cell>
          <cell r="AW38">
            <v>1.9024423827280285E-2</v>
          </cell>
          <cell r="AX38">
            <v>1.8201592178852612E-2</v>
          </cell>
          <cell r="AY38">
            <v>1.8172416597915384E-2</v>
          </cell>
          <cell r="CA38">
            <v>4.0050181748932802E-2</v>
          </cell>
          <cell r="CB38">
            <v>5.2567871112922424E-2</v>
          </cell>
          <cell r="CC38">
            <v>2.6909873014643121E-2</v>
          </cell>
          <cell r="CD38">
            <v>1.8172416597915384E-2</v>
          </cell>
          <cell r="CE38">
            <v>2.7106404382876332E-2</v>
          </cell>
          <cell r="CF38">
            <v>2.660304732706124E-2</v>
          </cell>
          <cell r="CG38">
            <v>2.4716964033889986E-2</v>
          </cell>
          <cell r="CH38">
            <v>2.4974123161852185E-2</v>
          </cell>
          <cell r="CI38">
            <v>2.6544334043439664E-2</v>
          </cell>
          <cell r="CJ38">
            <v>2.6416697971913032E-2</v>
          </cell>
          <cell r="CK38">
            <v>2.4927167177769823E-2</v>
          </cell>
        </row>
        <row r="40">
          <cell r="B40" t="str">
            <v>Financial Statistics: (Targets - A+)</v>
          </cell>
        </row>
        <row r="41">
          <cell r="B41" t="str">
            <v>Net Cashflow to Captl Expend 80.00%</v>
          </cell>
          <cell r="O41">
            <v>0.53549999999999998</v>
          </cell>
          <cell r="P41">
            <v>0.3387</v>
          </cell>
          <cell r="Q41">
            <v>0.34429999999999999</v>
          </cell>
          <cell r="R41">
            <v>0.69679999999999997</v>
          </cell>
          <cell r="S41">
            <v>0.68910000000000005</v>
          </cell>
          <cell r="T41">
            <v>0.66710000000000003</v>
          </cell>
          <cell r="U41">
            <v>-1.1900000000000001E-2</v>
          </cell>
          <cell r="V41">
            <v>-0.1041</v>
          </cell>
          <cell r="W41">
            <v>-0.14360000000000001</v>
          </cell>
          <cell r="X41">
            <v>-0.12130000000000001</v>
          </cell>
          <cell r="Y41">
            <v>-5.7799999999999997E-2</v>
          </cell>
          <cell r="Z41">
            <v>-7.1000000000000004E-3</v>
          </cell>
          <cell r="AA41">
            <v>3.1800000000000002E-2</v>
          </cell>
          <cell r="AB41">
            <v>0.18759999999999999</v>
          </cell>
          <cell r="AC41">
            <v>0.16919999999999999</v>
          </cell>
          <cell r="AD41">
            <v>0.15190000000000001</v>
          </cell>
          <cell r="AE41">
            <v>0.14430000000000001</v>
          </cell>
          <cell r="AF41">
            <v>0.13919999999999999</v>
          </cell>
          <cell r="AG41">
            <v>0.72089999999999999</v>
          </cell>
          <cell r="AH41">
            <v>0.69140000000000001</v>
          </cell>
          <cell r="AI41">
            <v>0.66820000000000002</v>
          </cell>
          <cell r="AJ41">
            <v>0.64539999999999997</v>
          </cell>
          <cell r="AK41">
            <v>0.61899999999999999</v>
          </cell>
          <cell r="AL41">
            <v>0.58809999999999996</v>
          </cell>
          <cell r="AM41">
            <v>0.57289999999999996</v>
          </cell>
          <cell r="AN41">
            <v>0.5756</v>
          </cell>
          <cell r="AO41">
            <v>0.57199999999999995</v>
          </cell>
          <cell r="AP41">
            <v>0.55430000000000001</v>
          </cell>
          <cell r="AQ41">
            <v>0.56679999999999997</v>
          </cell>
          <cell r="AR41">
            <v>0.57689999999999997</v>
          </cell>
          <cell r="AS41">
            <v>0.57869999999999999</v>
          </cell>
          <cell r="AT41">
            <v>0.58209999999999995</v>
          </cell>
          <cell r="AU41">
            <v>0.57730000000000004</v>
          </cell>
          <cell r="AV41">
            <v>0.56930000000000003</v>
          </cell>
          <cell r="AW41">
            <v>0.58140000000000003</v>
          </cell>
          <cell r="AX41">
            <v>0.59760000000000002</v>
          </cell>
          <cell r="AY41">
            <v>0.61599999999999999</v>
          </cell>
          <cell r="CA41">
            <v>0.53549999999999998</v>
          </cell>
          <cell r="CB41">
            <v>3.1800000000000002E-2</v>
          </cell>
          <cell r="CC41">
            <v>0.57289999999999996</v>
          </cell>
          <cell r="CD41">
            <v>0.61599999999999999</v>
          </cell>
          <cell r="CE41">
            <v>0.83750000000000002</v>
          </cell>
          <cell r="CF41">
            <v>0.90210000000000001</v>
          </cell>
          <cell r="CG41">
            <v>0.78469999999999995</v>
          </cell>
          <cell r="CH41">
            <v>0.86990000000000001</v>
          </cell>
          <cell r="CI41">
            <v>1.1963999999999999</v>
          </cell>
          <cell r="CJ41">
            <v>1.6187</v>
          </cell>
          <cell r="CK41">
            <v>1.3609</v>
          </cell>
        </row>
        <row r="42">
          <cell r="B42" t="str">
            <v>Funds from Oper to Avg Debt 24.20%</v>
          </cell>
          <cell r="O42">
            <v>0.23360962750108702</v>
          </cell>
          <cell r="P42">
            <v>0.19285550766922988</v>
          </cell>
          <cell r="Q42">
            <v>0.18891976685754935</v>
          </cell>
          <cell r="R42">
            <v>0.26071754651853407</v>
          </cell>
          <cell r="S42">
            <v>0.2700966098569974</v>
          </cell>
          <cell r="T42">
            <v>0.26990278087570863</v>
          </cell>
          <cell r="U42">
            <v>0.10791810238348984</v>
          </cell>
          <cell r="V42">
            <v>8.9948013025718754E-2</v>
          </cell>
          <cell r="W42">
            <v>7.8893534120972511E-2</v>
          </cell>
          <cell r="X42">
            <v>8.1363875947765743E-2</v>
          </cell>
          <cell r="Y42">
            <v>9.8420277303271547E-2</v>
          </cell>
          <cell r="Z42">
            <v>0.11058720350926986</v>
          </cell>
          <cell r="AA42">
            <v>0.11472619647058778</v>
          </cell>
          <cell r="AB42">
            <v>0.15355944564986002</v>
          </cell>
          <cell r="AC42">
            <v>0.14922107910780924</v>
          </cell>
          <cell r="AD42">
            <v>0.14568515844252</v>
          </cell>
          <cell r="AE42">
            <v>0.14232349125871363</v>
          </cell>
          <cell r="AF42">
            <v>0.14102655451138965</v>
          </cell>
          <cell r="AG42">
            <v>0.27613902092639503</v>
          </cell>
          <cell r="AH42">
            <v>0.27698661360749205</v>
          </cell>
          <cell r="AI42">
            <v>0.28590448448988603</v>
          </cell>
          <cell r="AJ42">
            <v>0.27138465414016394</v>
          </cell>
          <cell r="AK42">
            <v>0.27616685857658141</v>
          </cell>
          <cell r="AL42">
            <v>0.26808374834747206</v>
          </cell>
          <cell r="AM42">
            <v>0.25314453413655691</v>
          </cell>
          <cell r="AN42">
            <v>0.26640574808559253</v>
          </cell>
          <cell r="AO42">
            <v>0.26267283106494699</v>
          </cell>
          <cell r="AP42">
            <v>0.25408961981589856</v>
          </cell>
          <cell r="AQ42">
            <v>0.25384962972278663</v>
          </cell>
          <cell r="AR42">
            <v>0.25496983871477436</v>
          </cell>
          <cell r="AS42">
            <v>0.25537431584595677</v>
          </cell>
          <cell r="AT42">
            <v>0.25885567965446576</v>
          </cell>
          <cell r="AU42">
            <v>0.26474998556372614</v>
          </cell>
          <cell r="AV42">
            <v>0.25257732265304</v>
          </cell>
          <cell r="AW42">
            <v>0.26068213150828384</v>
          </cell>
          <cell r="AX42">
            <v>0.2588199041471323</v>
          </cell>
          <cell r="AY42">
            <v>0.25235882287983546</v>
          </cell>
          <cell r="CA42">
            <v>0.23360962750108702</v>
          </cell>
          <cell r="CB42">
            <v>0.11472619647058778</v>
          </cell>
          <cell r="CC42">
            <v>0.25314453413655691</v>
          </cell>
          <cell r="CD42">
            <v>0.25235882287983546</v>
          </cell>
          <cell r="CE42">
            <v>0.25969768820770933</v>
          </cell>
          <cell r="CF42">
            <v>0.2893171287323365</v>
          </cell>
          <cell r="CG42">
            <v>0.27022106805643642</v>
          </cell>
          <cell r="CH42">
            <v>0.275737798779569</v>
          </cell>
          <cell r="CI42">
            <v>0.27160955389641589</v>
          </cell>
          <cell r="CJ42">
            <v>0.26774508760602866</v>
          </cell>
          <cell r="CK42">
            <v>0.28976718604909951</v>
          </cell>
        </row>
        <row r="43">
          <cell r="B43" t="str">
            <v>Funds from Oper Intrst Covrg  3.50%</v>
          </cell>
          <cell r="O43">
            <v>5.1730973762280561</v>
          </cell>
          <cell r="P43">
            <v>4.4188495483560208</v>
          </cell>
          <cell r="Q43">
            <v>4.340325494937928</v>
          </cell>
          <cell r="R43">
            <v>5.7012656448844758</v>
          </cell>
          <cell r="S43">
            <v>5.8915244115065022</v>
          </cell>
          <cell r="T43">
            <v>5.8429287403388699</v>
          </cell>
          <cell r="U43">
            <v>2.9223003983322373</v>
          </cell>
          <cell r="V43">
            <v>2.5316988464746788</v>
          </cell>
          <cell r="W43">
            <v>2.2735667139833184</v>
          </cell>
          <cell r="X43">
            <v>2.363748240696701</v>
          </cell>
          <cell r="Y43">
            <v>2.6478915292385432</v>
          </cell>
          <cell r="Z43">
            <v>2.7976354391236051</v>
          </cell>
          <cell r="AA43">
            <v>2.9273325056090269</v>
          </cell>
          <cell r="AB43">
            <v>3.5354039119748735</v>
          </cell>
          <cell r="AC43">
            <v>3.4539517968697098</v>
          </cell>
          <cell r="AD43">
            <v>3.4151412603278843</v>
          </cell>
          <cell r="AE43">
            <v>3.3388525983639425</v>
          </cell>
          <cell r="AF43">
            <v>3.2665703966036461</v>
          </cell>
          <cell r="AG43">
            <v>5.7793973314635227</v>
          </cell>
          <cell r="AH43">
            <v>5.6404064171146562</v>
          </cell>
          <cell r="AI43">
            <v>5.6026086754779199</v>
          </cell>
          <cell r="AJ43">
            <v>5.5552980650248012</v>
          </cell>
          <cell r="AK43">
            <v>5.4933538940831239</v>
          </cell>
          <cell r="AL43">
            <v>5.3774056036172277</v>
          </cell>
          <cell r="AM43">
            <v>5.3348752596042344</v>
          </cell>
          <cell r="AN43">
            <v>5.2955695157713976</v>
          </cell>
          <cell r="AO43">
            <v>5.2447781262944186</v>
          </cell>
          <cell r="AP43">
            <v>5.1408358732407526</v>
          </cell>
          <cell r="AQ43">
            <v>5.1188486912560833</v>
          </cell>
          <cell r="AR43">
            <v>5.1332476059274947</v>
          </cell>
          <cell r="AS43">
            <v>5.1242103548704261</v>
          </cell>
          <cell r="AT43">
            <v>5.1198456617530033</v>
          </cell>
          <cell r="AU43">
            <v>5.0985950058751541</v>
          </cell>
          <cell r="AV43">
            <v>5.0759060803926737</v>
          </cell>
          <cell r="AW43">
            <v>5.0972505374748671</v>
          </cell>
          <cell r="AX43">
            <v>5.1602790963161906</v>
          </cell>
          <cell r="AY43">
            <v>5.2543242231339518</v>
          </cell>
          <cell r="CA43">
            <v>5.1730973762280561</v>
          </cell>
          <cell r="CB43">
            <v>2.9273325056090269</v>
          </cell>
          <cell r="CC43">
            <v>5.3348752596042344</v>
          </cell>
          <cell r="CD43">
            <v>5.2543242231339518</v>
          </cell>
          <cell r="CE43">
            <v>5.1248072198509718</v>
          </cell>
          <cell r="CF43">
            <v>5.5826399014471386</v>
          </cell>
          <cell r="CG43">
            <v>5.1996646392268371</v>
          </cell>
          <cell r="CH43">
            <v>5.2951905974433018</v>
          </cell>
          <cell r="CI43">
            <v>5.1575760632108709</v>
          </cell>
          <cell r="CJ43">
            <v>4.9277697873573114</v>
          </cell>
          <cell r="CK43">
            <v>5.2917256292668862</v>
          </cell>
        </row>
        <row r="44">
          <cell r="B44" t="str">
            <v>Pre-Tax Interest Coverage      3.25%</v>
          </cell>
          <cell r="O44">
            <v>4.4174847195935625</v>
          </cell>
          <cell r="P44">
            <v>4.4222382322851654</v>
          </cell>
          <cell r="Q44">
            <v>4.460330211462014</v>
          </cell>
          <cell r="R44">
            <v>4.4433157796245206</v>
          </cell>
          <cell r="S44">
            <v>4.4775263257804561</v>
          </cell>
          <cell r="T44">
            <v>4.4615366349774437</v>
          </cell>
          <cell r="U44">
            <v>4.4176150967768946</v>
          </cell>
          <cell r="V44">
            <v>4.3756117830836345</v>
          </cell>
          <cell r="W44">
            <v>4.3202528478320117</v>
          </cell>
          <cell r="X44">
            <v>4.1858169366955318</v>
          </cell>
          <cell r="Y44">
            <v>4.0881489042948456</v>
          </cell>
          <cell r="Z44">
            <v>4.0351692391844223</v>
          </cell>
          <cell r="AA44">
            <v>4.2300540028923743</v>
          </cell>
          <cell r="AB44">
            <v>4.210233766371962</v>
          </cell>
          <cell r="AC44">
            <v>4.1893302008010282</v>
          </cell>
          <cell r="AD44">
            <v>4.1862560308513137</v>
          </cell>
          <cell r="AE44">
            <v>4.1751916733855081</v>
          </cell>
          <cell r="AF44">
            <v>4.1906178301429762</v>
          </cell>
          <cell r="AG44">
            <v>4.1421241304934497</v>
          </cell>
          <cell r="AH44">
            <v>4.0701248907503516</v>
          </cell>
          <cell r="AI44">
            <v>4.0783929375452175</v>
          </cell>
          <cell r="AJ44">
            <v>4.044501310916262</v>
          </cell>
          <cell r="AK44">
            <v>4.0304440879488146</v>
          </cell>
          <cell r="AL44">
            <v>3.9597693122361282</v>
          </cell>
          <cell r="AM44">
            <v>3.9466429935754626</v>
          </cell>
          <cell r="AN44">
            <v>3.9279876872931268</v>
          </cell>
          <cell r="AO44">
            <v>3.8358160005301158</v>
          </cell>
          <cell r="AP44">
            <v>3.7086824969550256</v>
          </cell>
          <cell r="AQ44">
            <v>3.7159605160804676</v>
          </cell>
          <cell r="AR44">
            <v>3.7295473285722758</v>
          </cell>
          <cell r="AS44">
            <v>3.7419438847238427</v>
          </cell>
          <cell r="AT44">
            <v>3.7575142494413276</v>
          </cell>
          <cell r="AU44">
            <v>3.7074268819091865</v>
          </cell>
          <cell r="AV44">
            <v>3.694528868974492</v>
          </cell>
          <cell r="AW44">
            <v>3.7557262866977004</v>
          </cell>
          <cell r="AX44">
            <v>3.8388849952430988</v>
          </cell>
          <cell r="AY44">
            <v>4.0035737909133715</v>
          </cell>
          <cell r="CA44">
            <v>4.4174847195935625</v>
          </cell>
          <cell r="CB44">
            <v>4.2300540028923743</v>
          </cell>
          <cell r="CC44">
            <v>3.9466429935754626</v>
          </cell>
          <cell r="CD44">
            <v>4.0035737909133715</v>
          </cell>
          <cell r="CE44">
            <v>3.8121651763632727</v>
          </cell>
          <cell r="CF44">
            <v>4.2478231163105784</v>
          </cell>
          <cell r="CG44">
            <v>4.1217392277028342</v>
          </cell>
          <cell r="CH44">
            <v>4.1741676406450461</v>
          </cell>
          <cell r="CI44">
            <v>4.1788535034857981</v>
          </cell>
          <cell r="CJ44">
            <v>4.0479206329241633</v>
          </cell>
          <cell r="CK44">
            <v>4.279042698703603</v>
          </cell>
        </row>
        <row r="45">
          <cell r="B45" t="str">
            <v>SEC Coverage w/o AFUDC</v>
          </cell>
          <cell r="O45">
            <v>3.95</v>
          </cell>
          <cell r="P45">
            <v>3.95</v>
          </cell>
          <cell r="Q45">
            <v>3.98</v>
          </cell>
          <cell r="R45">
            <v>3.97</v>
          </cell>
          <cell r="S45">
            <v>4</v>
          </cell>
          <cell r="T45">
            <v>3.99</v>
          </cell>
          <cell r="U45">
            <v>3.95</v>
          </cell>
          <cell r="V45">
            <v>3.92</v>
          </cell>
          <cell r="W45">
            <v>3.87</v>
          </cell>
          <cell r="X45">
            <v>3.76</v>
          </cell>
          <cell r="Y45">
            <v>3.67</v>
          </cell>
          <cell r="Z45">
            <v>3.63</v>
          </cell>
          <cell r="AA45">
            <v>3.81</v>
          </cell>
          <cell r="AB45">
            <v>3.81</v>
          </cell>
          <cell r="AC45">
            <v>3.79</v>
          </cell>
          <cell r="AD45">
            <v>3.8</v>
          </cell>
          <cell r="AE45">
            <v>3.8</v>
          </cell>
          <cell r="AF45">
            <v>3.82</v>
          </cell>
          <cell r="AG45">
            <v>3.79</v>
          </cell>
          <cell r="AH45">
            <v>3.73</v>
          </cell>
          <cell r="AI45">
            <v>3.75</v>
          </cell>
          <cell r="AJ45">
            <v>3.72</v>
          </cell>
          <cell r="AK45">
            <v>3.72</v>
          </cell>
          <cell r="AL45">
            <v>3.67</v>
          </cell>
          <cell r="AM45">
            <v>3.67</v>
          </cell>
          <cell r="AN45">
            <v>3.66</v>
          </cell>
          <cell r="AO45">
            <v>3.59</v>
          </cell>
          <cell r="AP45">
            <v>3.48</v>
          </cell>
          <cell r="AQ45">
            <v>3.5</v>
          </cell>
          <cell r="AR45">
            <v>3.52</v>
          </cell>
          <cell r="AS45">
            <v>3.54</v>
          </cell>
          <cell r="AT45">
            <v>3.57</v>
          </cell>
          <cell r="AU45">
            <v>3.53</v>
          </cell>
          <cell r="AV45">
            <v>3.53</v>
          </cell>
          <cell r="AW45">
            <v>3.59</v>
          </cell>
          <cell r="AX45">
            <v>3.68</v>
          </cell>
          <cell r="AY45">
            <v>3.84</v>
          </cell>
          <cell r="CA45">
            <v>3.95</v>
          </cell>
          <cell r="CB45">
            <v>3.81</v>
          </cell>
          <cell r="CC45">
            <v>3.67</v>
          </cell>
          <cell r="CD45">
            <v>3.84</v>
          </cell>
          <cell r="CE45">
            <v>3.75</v>
          </cell>
          <cell r="CF45">
            <v>3.97</v>
          </cell>
          <cell r="CG45">
            <v>3.92</v>
          </cell>
          <cell r="CH45">
            <v>3.94</v>
          </cell>
          <cell r="CI45">
            <v>3.91</v>
          </cell>
          <cell r="CJ45">
            <v>3.81</v>
          </cell>
          <cell r="CK45">
            <v>3.89</v>
          </cell>
        </row>
        <row r="46">
          <cell r="B46" t="str">
            <v>Charter Coverage</v>
          </cell>
          <cell r="O46">
            <v>3.2771394729885537</v>
          </cell>
          <cell r="P46">
            <v>2.5364772818447272</v>
          </cell>
          <cell r="Q46">
            <v>2.6782770981030248</v>
          </cell>
          <cell r="R46">
            <v>2.4482626308727431</v>
          </cell>
          <cell r="S46">
            <v>2.5164722863018789</v>
          </cell>
          <cell r="T46">
            <v>2.4362393745013509</v>
          </cell>
          <cell r="U46">
            <v>2.5845990863466386</v>
          </cell>
          <cell r="V46">
            <v>2.6252025436985948</v>
          </cell>
          <cell r="W46">
            <v>2.6726333063536925</v>
          </cell>
          <cell r="X46">
            <v>2.6799431906928222</v>
          </cell>
          <cell r="Y46">
            <v>2.5570768908147672</v>
          </cell>
          <cell r="Z46">
            <v>2.6782199912418663</v>
          </cell>
          <cell r="AA46">
            <v>2.521106193461176</v>
          </cell>
          <cell r="AB46">
            <v>2.599513228417333</v>
          </cell>
          <cell r="AC46">
            <v>2.871802869520681</v>
          </cell>
          <cell r="AD46">
            <v>2.6498222687733195</v>
          </cell>
          <cell r="AE46">
            <v>2.7268927699393517</v>
          </cell>
          <cell r="AF46">
            <v>2.6732710770837227</v>
          </cell>
          <cell r="AG46">
            <v>2.6755833926428911</v>
          </cell>
          <cell r="AH46">
            <v>2.6132748950368172</v>
          </cell>
          <cell r="AI46">
            <v>2.6656183323429081</v>
          </cell>
          <cell r="AJ46">
            <v>2.7192016763433298</v>
          </cell>
          <cell r="AK46">
            <v>2.6360562946595083</v>
          </cell>
          <cell r="AL46">
            <v>2.6916542659518616</v>
          </cell>
          <cell r="AM46">
            <v>2.4404605083422584</v>
          </cell>
          <cell r="AN46">
            <v>2.5189916488792417</v>
          </cell>
          <cell r="AO46">
            <v>2.6701884357232366</v>
          </cell>
          <cell r="AP46">
            <v>2.4538765682996333</v>
          </cell>
          <cell r="AQ46">
            <v>2.5253266051370185</v>
          </cell>
          <cell r="AR46">
            <v>2.482195187566838</v>
          </cell>
          <cell r="AS46">
            <v>2.4688128627348904</v>
          </cell>
          <cell r="AT46">
            <v>2.452786929562667</v>
          </cell>
          <cell r="AU46">
            <v>2.4654599482494688</v>
          </cell>
          <cell r="AV46">
            <v>2.5216069564077177</v>
          </cell>
          <cell r="AW46">
            <v>2.4821201305575835</v>
          </cell>
          <cell r="AX46">
            <v>2.606682051616239</v>
          </cell>
          <cell r="AY46">
            <v>2.4949734057041533</v>
          </cell>
          <cell r="CA46">
            <v>3.2771394729885537</v>
          </cell>
          <cell r="CB46">
            <v>2.521106193461176</v>
          </cell>
          <cell r="CC46">
            <v>2.4404605083422584</v>
          </cell>
          <cell r="CD46">
            <v>2.4949734057041533</v>
          </cell>
          <cell r="CE46">
            <v>2.6082942564903804</v>
          </cell>
          <cell r="CF46">
            <v>2.6763197254814521</v>
          </cell>
          <cell r="CG46">
            <v>7.5684035336460953</v>
          </cell>
          <cell r="CH46">
            <v>7.4520209656562466</v>
          </cell>
          <cell r="CI46">
            <v>7.316290514840321</v>
          </cell>
          <cell r="CJ46">
            <v>7.3484203340243228</v>
          </cell>
          <cell r="CK46">
            <v>7.4836815254550668</v>
          </cell>
        </row>
        <row r="47">
          <cell r="B47" t="str">
            <v>Mortgage Coverage</v>
          </cell>
          <cell r="O47">
            <v>20.193228839519797</v>
          </cell>
          <cell r="P47">
            <v>18.69406498682681</v>
          </cell>
          <cell r="Q47">
            <v>20.958261181844691</v>
          </cell>
          <cell r="R47">
            <v>19.12472525895042</v>
          </cell>
          <cell r="S47">
            <v>20.221918822573155</v>
          </cell>
          <cell r="T47">
            <v>19.747351986706132</v>
          </cell>
          <cell r="U47">
            <v>20.249947005413119</v>
          </cell>
          <cell r="V47">
            <v>19.542818850332608</v>
          </cell>
          <cell r="W47">
            <v>19.503670387553949</v>
          </cell>
          <cell r="X47">
            <v>19.646906012708847</v>
          </cell>
          <cell r="Y47">
            <v>18.713551263030212</v>
          </cell>
          <cell r="Z47">
            <v>23.607693144706303</v>
          </cell>
          <cell r="AA47">
            <v>24.489705016382086</v>
          </cell>
          <cell r="AB47">
            <v>24.659729990928348</v>
          </cell>
          <cell r="AC47">
            <v>27.269019471086764</v>
          </cell>
          <cell r="AD47">
            <v>24.789030420673111</v>
          </cell>
          <cell r="AE47">
            <v>26.763917588134941</v>
          </cell>
          <cell r="AF47">
            <v>26.085862648034649</v>
          </cell>
          <cell r="AG47">
            <v>26.919484340610655</v>
          </cell>
          <cell r="AH47">
            <v>26.079784365171875</v>
          </cell>
          <cell r="AI47">
            <v>26.320028495323115</v>
          </cell>
          <cell r="AJ47">
            <v>27.147732633344948</v>
          </cell>
          <cell r="AK47">
            <v>26.400717700326471</v>
          </cell>
          <cell r="AL47">
            <v>27.030782854743126</v>
          </cell>
          <cell r="AM47">
            <v>26.343429884344804</v>
          </cell>
          <cell r="AN47">
            <v>26.422268020020294</v>
          </cell>
          <cell r="AO47">
            <v>27.80349117973574</v>
          </cell>
          <cell r="AP47">
            <v>25.404836171621579</v>
          </cell>
          <cell r="AQ47">
            <v>26.539213365438652</v>
          </cell>
          <cell r="AR47">
            <v>26.058639334345575</v>
          </cell>
          <cell r="AS47">
            <v>27.171271087853853</v>
          </cell>
          <cell r="AT47">
            <v>26.57448820855608</v>
          </cell>
          <cell r="AU47">
            <v>26.357919705026102</v>
          </cell>
          <cell r="AV47">
            <v>27.265797577590057</v>
          </cell>
          <cell r="AW47">
            <v>27.006714626252908</v>
          </cell>
          <cell r="AX47">
            <v>28.678678592502806</v>
          </cell>
          <cell r="AY47">
            <v>29.110631349754009</v>
          </cell>
          <cell r="CA47">
            <v>20.193228839519797</v>
          </cell>
          <cell r="CB47">
            <v>24.489705016382086</v>
          </cell>
          <cell r="CC47">
            <v>26.343429884344804</v>
          </cell>
          <cell r="CD47">
            <v>29.110631349754009</v>
          </cell>
          <cell r="CE47">
            <v>27.745277721001703</v>
          </cell>
          <cell r="CF47">
            <v>32.266252537098161</v>
          </cell>
          <cell r="CG47">
            <v>32.83678980774075</v>
          </cell>
          <cell r="CH47">
            <v>33.831325497556435</v>
          </cell>
          <cell r="CI47">
            <v>34.494077671023668</v>
          </cell>
          <cell r="CJ47">
            <v>34.587379052821213</v>
          </cell>
          <cell r="CK47">
            <v>35.652943305490041</v>
          </cell>
        </row>
        <row r="49">
          <cell r="B49" t="str">
            <v>Total Retail KWH:</v>
          </cell>
          <cell r="D49" t="str">
            <v xml:space="preserve"> </v>
          </cell>
          <cell r="O49">
            <v>11238895.863999998</v>
          </cell>
          <cell r="P49">
            <v>11303166.974000001</v>
          </cell>
          <cell r="Q49">
            <v>11361296.374</v>
          </cell>
          <cell r="R49">
            <v>11354291.152000001</v>
          </cell>
          <cell r="S49">
            <v>11406225.967999998</v>
          </cell>
          <cell r="T49">
            <v>11465641.196999999</v>
          </cell>
          <cell r="U49">
            <v>11445247.559999999</v>
          </cell>
          <cell r="V49">
            <v>11454254.202</v>
          </cell>
          <cell r="W49">
            <v>11504907.075000001</v>
          </cell>
          <cell r="X49">
            <v>11340318.588000001</v>
          </cell>
          <cell r="Y49">
            <v>11317529.878000002</v>
          </cell>
          <cell r="Z49">
            <v>11298619.812000001</v>
          </cell>
          <cell r="AA49">
            <v>11259513.442000002</v>
          </cell>
          <cell r="AB49">
            <v>11283965.498000002</v>
          </cell>
          <cell r="AC49">
            <v>11305537.702</v>
          </cell>
          <cell r="AD49">
            <v>11327047.789000001</v>
          </cell>
          <cell r="AE49">
            <v>11347835.093</v>
          </cell>
          <cell r="AF49">
            <v>11381494.074000001</v>
          </cell>
          <cell r="AG49">
            <v>11409500.302000001</v>
          </cell>
          <cell r="AH49">
            <v>11442204.212000001</v>
          </cell>
          <cell r="AI49">
            <v>11462824.743000001</v>
          </cell>
          <cell r="AJ49">
            <v>11499589.390000001</v>
          </cell>
          <cell r="AK49">
            <v>11514600.889</v>
          </cell>
          <cell r="AL49">
            <v>11511001.48</v>
          </cell>
          <cell r="AM49">
            <v>11532471.991</v>
          </cell>
          <cell r="AN49">
            <v>11557364.295999998</v>
          </cell>
          <cell r="AO49">
            <v>11577450.036</v>
          </cell>
          <cell r="AP49">
            <v>11598947.596999999</v>
          </cell>
          <cell r="AQ49">
            <v>11628117.948999999</v>
          </cell>
          <cell r="AR49">
            <v>11637300.302000001</v>
          </cell>
          <cell r="AS49">
            <v>11675018.127</v>
          </cell>
          <cell r="AT49">
            <v>11699380.901000002</v>
          </cell>
          <cell r="AU49">
            <v>11742085.552000001</v>
          </cell>
          <cell r="AV49">
            <v>11751189.689000001</v>
          </cell>
          <cell r="AW49">
            <v>11779517.901000001</v>
          </cell>
          <cell r="AX49">
            <v>11823714.516000001</v>
          </cell>
          <cell r="AY49">
            <v>11849898.706999999</v>
          </cell>
          <cell r="CA49">
            <v>11238895.863999998</v>
          </cell>
          <cell r="CB49">
            <v>11259513.442000002</v>
          </cell>
          <cell r="CC49">
            <v>11532471.991</v>
          </cell>
          <cell r="CD49">
            <v>11849898.706999999</v>
          </cell>
          <cell r="CE49">
            <v>12100539.223000001</v>
          </cell>
          <cell r="CF49">
            <v>12303570.094999999</v>
          </cell>
          <cell r="CG49">
            <v>12454942.048</v>
          </cell>
          <cell r="CH49">
            <v>12674572.904999999</v>
          </cell>
          <cell r="CI49">
            <v>12860440.203</v>
          </cell>
          <cell r="CJ49">
            <v>13044082.095000001</v>
          </cell>
          <cell r="CK49">
            <v>13238450.847000001</v>
          </cell>
        </row>
        <row r="50">
          <cell r="B50" t="str">
            <v>Production Non-Fuel Cents/KWH</v>
          </cell>
          <cell r="O50">
            <v>0.72284877514388313</v>
          </cell>
          <cell r="P50">
            <v>0.7270320413446365</v>
          </cell>
          <cell r="Q50">
            <v>0.72166505438322193</v>
          </cell>
          <cell r="R50">
            <v>0.71276001654711529</v>
          </cell>
          <cell r="S50">
            <v>0.70274755845775005</v>
          </cell>
          <cell r="T50">
            <v>0.70322161975502007</v>
          </cell>
          <cell r="U50">
            <v>0.7054719538126174</v>
          </cell>
          <cell r="V50">
            <v>0.7130998885345684</v>
          </cell>
          <cell r="W50">
            <v>0.72291931341985316</v>
          </cell>
          <cell r="X50">
            <v>0.73995194882819693</v>
          </cell>
          <cell r="Y50">
            <v>0.75120072284290829</v>
          </cell>
          <cell r="Z50">
            <v>0.75752743953847423</v>
          </cell>
          <cell r="AA50">
            <v>0.71728896678387777</v>
          </cell>
          <cell r="AB50">
            <v>0.71668206656573941</v>
          </cell>
          <cell r="AC50">
            <v>0.71896598655967336</v>
          </cell>
          <cell r="AD50">
            <v>0.71554747764009363</v>
          </cell>
          <cell r="AE50">
            <v>0.72013355914145727</v>
          </cell>
          <cell r="AF50">
            <v>0.71585974439959288</v>
          </cell>
          <cell r="AG50">
            <v>0.71560469892950285</v>
          </cell>
          <cell r="AH50">
            <v>0.71622497907804861</v>
          </cell>
          <cell r="AI50">
            <v>0.71338965848444591</v>
          </cell>
          <cell r="AJ50">
            <v>0.70766408739093067</v>
          </cell>
          <cell r="AK50">
            <v>0.70804821645720206</v>
          </cell>
          <cell r="AL50">
            <v>0.71696504870141331</v>
          </cell>
          <cell r="AM50">
            <v>0.73394781093924077</v>
          </cell>
          <cell r="AN50">
            <v>0.73567696638746372</v>
          </cell>
          <cell r="AO50">
            <v>0.75699975387959773</v>
          </cell>
          <cell r="AP50">
            <v>0.78467555156643221</v>
          </cell>
          <cell r="AQ50">
            <v>0.78084133740297046</v>
          </cell>
          <cell r="AR50">
            <v>0.77369806625943505</v>
          </cell>
          <cell r="AS50">
            <v>0.77096830067536004</v>
          </cell>
          <cell r="AT50">
            <v>0.76721040389469919</v>
          </cell>
          <cell r="AU50">
            <v>0.77620215855446173</v>
          </cell>
          <cell r="AV50">
            <v>0.77795253932550656</v>
          </cell>
          <cell r="AW50">
            <v>0.7633352716684676</v>
          </cell>
          <cell r="AX50">
            <v>0.73858975392036352</v>
          </cell>
          <cell r="AY50">
            <v>0.71439596874940769</v>
          </cell>
          <cell r="CA50">
            <v>0.72284877514388313</v>
          </cell>
          <cell r="CB50">
            <v>0.71728896678387777</v>
          </cell>
          <cell r="CC50">
            <v>0.73394781093924077</v>
          </cell>
          <cell r="CD50">
            <v>0.71439596874940769</v>
          </cell>
          <cell r="CE50">
            <v>0.77877159373493154</v>
          </cell>
          <cell r="CF50">
            <v>0.89866183254031407</v>
          </cell>
          <cell r="CG50">
            <v>0.89006671082496391</v>
          </cell>
          <cell r="CH50">
            <v>0.87022401228987312</v>
          </cell>
          <cell r="CI50">
            <v>0.88140039417730887</v>
          </cell>
          <cell r="CJ50">
            <v>0.87618119692783147</v>
          </cell>
          <cell r="CK50">
            <v>0.9267149473892613</v>
          </cell>
        </row>
        <row r="51">
          <cell r="B51" t="str">
            <v>Other Cents/KWH</v>
          </cell>
          <cell r="O51">
            <v>1.7763064059632381</v>
          </cell>
          <cell r="P51">
            <v>1.7817289973849644</v>
          </cell>
          <cell r="Q51">
            <v>1.7848428451341232</v>
          </cell>
          <cell r="R51">
            <v>1.7897478781392944</v>
          </cell>
          <cell r="S51">
            <v>1.7831633736203949</v>
          </cell>
          <cell r="T51">
            <v>1.7658811848817999</v>
          </cell>
          <cell r="U51">
            <v>1.7677656229676895</v>
          </cell>
          <cell r="V51">
            <v>1.7834969291681422</v>
          </cell>
          <cell r="W51">
            <v>1.7984239536117397</v>
          </cell>
          <cell r="X51">
            <v>1.7933251305934084</v>
          </cell>
          <cell r="Y51">
            <v>1.8006400226307704</v>
          </cell>
          <cell r="Z51">
            <v>1.7934511089954859</v>
          </cell>
          <cell r="AA51">
            <v>1.7292444968397886</v>
          </cell>
          <cell r="AB51">
            <v>1.7269543625068724</v>
          </cell>
          <cell r="AC51">
            <v>1.729204350136893</v>
          </cell>
          <cell r="AD51">
            <v>1.7308255825607286</v>
          </cell>
          <cell r="AE51">
            <v>1.7292702340534274</v>
          </cell>
          <cell r="AF51">
            <v>1.7303108829263831</v>
          </cell>
          <cell r="AG51">
            <v>1.7385751029396224</v>
          </cell>
          <cell r="AH51">
            <v>1.7474397861656294</v>
          </cell>
          <cell r="AI51">
            <v>1.7447936657556593</v>
          </cell>
          <cell r="AJ51">
            <v>1.7593694500411761</v>
          </cell>
          <cell r="AK51">
            <v>1.7603609253989416</v>
          </cell>
          <cell r="AL51">
            <v>1.7639897770175088</v>
          </cell>
          <cell r="AM51">
            <v>1.7423988741113072</v>
          </cell>
          <cell r="AN51">
            <v>1.7392390431875662</v>
          </cell>
          <cell r="AO51">
            <v>1.739724281059118</v>
          </cell>
          <cell r="AP51">
            <v>1.7469762234803479</v>
          </cell>
          <cell r="AQ51">
            <v>1.7412797651068752</v>
          </cell>
          <cell r="AR51">
            <v>1.7327269892270114</v>
          </cell>
          <cell r="AS51">
            <v>1.7281314439415445</v>
          </cell>
          <cell r="AT51">
            <v>1.7224493390075506</v>
          </cell>
          <cell r="AU51">
            <v>1.7302550686267424</v>
          </cell>
          <cell r="AV51">
            <v>1.7280921098682562</v>
          </cell>
          <cell r="AW51">
            <v>1.716911111036997</v>
          </cell>
          <cell r="AX51">
            <v>1.7098786009004954</v>
          </cell>
          <cell r="AY51">
            <v>1.6773453402907745</v>
          </cell>
          <cell r="CA51">
            <v>1.7763064059632381</v>
          </cell>
          <cell r="CB51">
            <v>1.7292444968397886</v>
          </cell>
          <cell r="CC51">
            <v>1.7423988741113072</v>
          </cell>
          <cell r="CD51">
            <v>1.6773453402907745</v>
          </cell>
          <cell r="CE51">
            <v>1.793291627257666</v>
          </cell>
          <cell r="CF51">
            <v>1.8488609576919544</v>
          </cell>
          <cell r="CG51">
            <v>1.8223218355268831</v>
          </cell>
          <cell r="CH51">
            <v>1.7978920098661859</v>
          </cell>
          <cell r="CI51">
            <v>1.8278253695183027</v>
          </cell>
          <cell r="CJ51">
            <v>1.8113643456125528</v>
          </cell>
          <cell r="CK51">
            <v>1.9434378223050874</v>
          </cell>
        </row>
        <row r="52">
          <cell r="B52" t="str">
            <v>Capital Cents/KWH</v>
          </cell>
          <cell r="O52">
            <v>2.1679758818308965</v>
          </cell>
          <cell r="P52">
            <v>2.1722544785768672</v>
          </cell>
          <cell r="Q52">
            <v>2.1838811411162675</v>
          </cell>
          <cell r="R52">
            <v>2.1896564409635233</v>
          </cell>
          <cell r="S52">
            <v>2.1930687891484348</v>
          </cell>
          <cell r="T52">
            <v>2.1826038974667772</v>
          </cell>
          <cell r="U52">
            <v>2.1753381504886282</v>
          </cell>
          <cell r="V52">
            <v>2.179098260781632</v>
          </cell>
          <cell r="W52">
            <v>2.1939838230831268</v>
          </cell>
          <cell r="X52">
            <v>2.1934684334179484</v>
          </cell>
          <cell r="Y52">
            <v>2.169030378874679</v>
          </cell>
          <cell r="Z52">
            <v>2.158578980208206</v>
          </cell>
          <cell r="AA52">
            <v>2.2382693275198906</v>
          </cell>
          <cell r="AB52">
            <v>2.2512556289888717</v>
          </cell>
          <cell r="AC52">
            <v>2.2585496267941179</v>
          </cell>
          <cell r="AD52">
            <v>2.2679974443412418</v>
          </cell>
          <cell r="AE52">
            <v>2.2722809652531648</v>
          </cell>
          <cell r="AF52">
            <v>2.2828657935561423</v>
          </cell>
          <cell r="AG52">
            <v>2.2874476636664807</v>
          </cell>
          <cell r="AH52">
            <v>2.291581600918625</v>
          </cell>
          <cell r="AI52">
            <v>2.3142267253340081</v>
          </cell>
          <cell r="AJ52">
            <v>2.3154850495206745</v>
          </cell>
          <cell r="AK52">
            <v>2.3257474713127699</v>
          </cell>
          <cell r="AL52">
            <v>2.3235967240390227</v>
          </cell>
          <cell r="AM52">
            <v>2.3363508912639044</v>
          </cell>
          <cell r="AN52">
            <v>2.3388891604545439</v>
          </cell>
          <cell r="AO52">
            <v>2.3158296644292853</v>
          </cell>
          <cell r="AP52">
            <v>2.2773017557396571</v>
          </cell>
          <cell r="AQ52">
            <v>2.2847358837324427</v>
          </cell>
          <cell r="AR52">
            <v>2.2992084289728942</v>
          </cell>
          <cell r="AS52">
            <v>2.3020062913874542</v>
          </cell>
          <cell r="AT52">
            <v>2.3064743837508841</v>
          </cell>
          <cell r="AU52">
            <v>2.2808695003459465</v>
          </cell>
          <cell r="AV52">
            <v>2.2773518823605996</v>
          </cell>
          <cell r="AW52">
            <v>2.2978693664307448</v>
          </cell>
          <cell r="AX52">
            <v>2.3235430062152869</v>
          </cell>
          <cell r="AY52">
            <v>2.3788311150604562</v>
          </cell>
          <cell r="CA52">
            <v>2.1679758818308965</v>
          </cell>
          <cell r="CB52">
            <v>2.2382693275198906</v>
          </cell>
          <cell r="CC52">
            <v>2.3363508912639044</v>
          </cell>
          <cell r="CD52">
            <v>2.3788311150604562</v>
          </cell>
          <cell r="CE52">
            <v>2.5920950738067243</v>
          </cell>
          <cell r="CF52">
            <v>2.8316058260947634</v>
          </cell>
          <cell r="CG52">
            <v>2.8686490636274038</v>
          </cell>
          <cell r="CH52">
            <v>2.909555156973902</v>
          </cell>
          <cell r="CI52">
            <v>2.9368095860945069</v>
          </cell>
          <cell r="CJ52">
            <v>2.9405545771407473</v>
          </cell>
          <cell r="CK52">
            <v>3.0524359762364308</v>
          </cell>
        </row>
        <row r="53">
          <cell r="B53" t="str">
            <v>Fuel Cents/KWH</v>
          </cell>
          <cell r="O53">
            <v>2.8310986350464864</v>
          </cell>
          <cell r="P53">
            <v>2.8352101966391778</v>
          </cell>
          <cell r="Q53">
            <v>2.8376506205558467</v>
          </cell>
          <cell r="R53">
            <v>2.8660714957329461</v>
          </cell>
          <cell r="S53">
            <v>2.8904426270787695</v>
          </cell>
          <cell r="T53">
            <v>2.8816296024198702</v>
          </cell>
          <cell r="U53">
            <v>2.9016910784933692</v>
          </cell>
          <cell r="V53">
            <v>2.9471689627863906</v>
          </cell>
          <cell r="W53">
            <v>2.9937957025176583</v>
          </cell>
          <cell r="X53">
            <v>3.0020796882218943</v>
          </cell>
          <cell r="Y53">
            <v>3.0103675800519052</v>
          </cell>
          <cell r="Z53">
            <v>2.9886571706869991</v>
          </cell>
          <cell r="AA53">
            <v>2.9691745893117067</v>
          </cell>
          <cell r="AB53">
            <v>2.9603383762490827</v>
          </cell>
          <cell r="AC53">
            <v>2.9794382087674718</v>
          </cell>
          <cell r="AD53">
            <v>2.9535450475002847</v>
          </cell>
          <cell r="AE53">
            <v>2.9211863345148812</v>
          </cell>
          <cell r="AF53">
            <v>2.9474456940265505</v>
          </cell>
          <cell r="AG53">
            <v>2.9826223497303164</v>
          </cell>
          <cell r="AH53">
            <v>3.0150943700007438</v>
          </cell>
          <cell r="AI53">
            <v>3.0457519139268237</v>
          </cell>
          <cell r="AJ53">
            <v>3.0652759941718228</v>
          </cell>
          <cell r="AK53">
            <v>3.0919361029709069</v>
          </cell>
          <cell r="AL53">
            <v>3.1099209883864942</v>
          </cell>
          <cell r="AM53">
            <v>3.1316529559477688</v>
          </cell>
          <cell r="AN53">
            <v>3.1813654963463831</v>
          </cell>
          <cell r="AO53">
            <v>3.1996683107948591</v>
          </cell>
          <cell r="AP53">
            <v>3.2233096742044021</v>
          </cell>
          <cell r="AQ53">
            <v>3.275224775585909</v>
          </cell>
          <cell r="AR53">
            <v>3.3210709526296109</v>
          </cell>
          <cell r="AS53">
            <v>3.3648084801813001</v>
          </cell>
          <cell r="AT53">
            <v>3.4042656049086948</v>
          </cell>
          <cell r="AU53">
            <v>3.4443540562614352</v>
          </cell>
          <cell r="AV53">
            <v>3.497169315415686</v>
          </cell>
          <cell r="AW53">
            <v>3.5315027617954122</v>
          </cell>
          <cell r="AX53">
            <v>3.5414758994169202</v>
          </cell>
          <cell r="AY53">
            <v>3.5654481987294853</v>
          </cell>
          <cell r="CA53">
            <v>2.8310986350464864</v>
          </cell>
          <cell r="CB53">
            <v>2.9691745893117067</v>
          </cell>
          <cell r="CC53">
            <v>3.1316529559477688</v>
          </cell>
          <cell r="CD53">
            <v>3.5654481987294853</v>
          </cell>
          <cell r="CE53">
            <v>3.5531970276395999</v>
          </cell>
          <cell r="CF53">
            <v>3.7357612176874424</v>
          </cell>
          <cell r="CG53">
            <v>3.6794390390085261</v>
          </cell>
          <cell r="CH53">
            <v>3.7002982547442298</v>
          </cell>
          <cell r="CI53">
            <v>3.6871988245735481</v>
          </cell>
          <cell r="CJ53">
            <v>3.6866909951780698</v>
          </cell>
          <cell r="CK53">
            <v>3.629888463187493</v>
          </cell>
        </row>
        <row r="54">
          <cell r="B54" t="str">
            <v>Total Retail Cents/KWH</v>
          </cell>
          <cell r="O54">
            <v>7.4982296979845042</v>
          </cell>
          <cell r="P54">
            <v>7.5162257139456461</v>
          </cell>
          <cell r="Q54">
            <v>7.5280396611894593</v>
          </cell>
          <cell r="R54">
            <v>7.5582358313828788</v>
          </cell>
          <cell r="S54">
            <v>7.5694223483053493</v>
          </cell>
          <cell r="T54">
            <v>7.533336304523468</v>
          </cell>
          <cell r="U54">
            <v>7.5502668057623037</v>
          </cell>
          <cell r="V54">
            <v>7.6228640412707334</v>
          </cell>
          <cell r="W54">
            <v>7.7091227926323782</v>
          </cell>
          <cell r="X54">
            <v>7.7288252010614471</v>
          </cell>
          <cell r="Y54">
            <v>7.7312387044002637</v>
          </cell>
          <cell r="Z54">
            <v>7.6982146994291654</v>
          </cell>
          <cell r="AA54">
            <v>7.653977380455264</v>
          </cell>
          <cell r="AB54">
            <v>7.6552304343105666</v>
          </cell>
          <cell r="AC54">
            <v>7.686158172258156</v>
          </cell>
          <cell r="AD54">
            <v>7.6679155520423485</v>
          </cell>
          <cell r="AE54">
            <v>7.6428710929629302</v>
          </cell>
          <cell r="AF54">
            <v>7.6764821149086693</v>
          </cell>
          <cell r="AG54">
            <v>7.7242498152659227</v>
          </cell>
          <cell r="AH54">
            <v>7.7703407361630461</v>
          </cell>
          <cell r="AI54">
            <v>7.8181619635009358</v>
          </cell>
          <cell r="AJ54">
            <v>7.8477945811246039</v>
          </cell>
          <cell r="AK54">
            <v>7.8860927161398209</v>
          </cell>
          <cell r="AL54">
            <v>7.9144725381444392</v>
          </cell>
          <cell r="AM54">
            <v>7.944350532262221</v>
          </cell>
          <cell r="AN54">
            <v>7.995170666375957</v>
          </cell>
          <cell r="AO54">
            <v>8.0122220101628603</v>
          </cell>
          <cell r="AP54">
            <v>8.0322632049908407</v>
          </cell>
          <cell r="AQ54">
            <v>8.0820817618281975</v>
          </cell>
          <cell r="AR54">
            <v>8.1267044370889518</v>
          </cell>
          <cell r="AS54">
            <v>8.1659145161856586</v>
          </cell>
          <cell r="AT54">
            <v>8.2003997315618289</v>
          </cell>
          <cell r="AU54">
            <v>8.2316807837885868</v>
          </cell>
          <cell r="AV54">
            <v>8.2805658469700489</v>
          </cell>
          <cell r="AW54">
            <v>8.309618510931621</v>
          </cell>
          <cell r="AX54">
            <v>8.3134872604530656</v>
          </cell>
          <cell r="AY54">
            <v>8.336020622830123</v>
          </cell>
          <cell r="CA54">
            <v>7.4982296979845042</v>
          </cell>
          <cell r="CB54">
            <v>7.653977380455264</v>
          </cell>
          <cell r="CC54">
            <v>7.944350532262221</v>
          </cell>
          <cell r="CD54">
            <v>8.336020622830123</v>
          </cell>
          <cell r="CE54">
            <v>8.7173553224389213</v>
          </cell>
          <cell r="CF54">
            <v>9.3148898340144743</v>
          </cell>
          <cell r="CG54">
            <v>9.2604766489877779</v>
          </cell>
          <cell r="CH54">
            <v>9.2779694338741905</v>
          </cell>
          <cell r="CI54">
            <v>9.3332341743636658</v>
          </cell>
          <cell r="CJ54">
            <v>9.3147911148592009</v>
          </cell>
          <cell r="CK54">
            <v>9.5524772091182726</v>
          </cell>
        </row>
        <row r="56">
          <cell r="B56" t="str">
            <v>Cost of Capital - Total Company</v>
          </cell>
        </row>
        <row r="57">
          <cell r="B57" t="str">
            <v xml:space="preserve">   Debt:</v>
          </cell>
          <cell r="O57">
            <v>8.0608764596921539E-2</v>
          </cell>
          <cell r="P57">
            <v>8.2813814600992935E-2</v>
          </cell>
          <cell r="Q57">
            <v>8.2813814600992935E-2</v>
          </cell>
          <cell r="R57">
            <v>8.2813814600992935E-2</v>
          </cell>
          <cell r="S57">
            <v>8.2813814600992935E-2</v>
          </cell>
          <cell r="T57">
            <v>8.2813814600992935E-2</v>
          </cell>
          <cell r="U57">
            <v>8.2813814600992935E-2</v>
          </cell>
          <cell r="V57">
            <v>8.2813814600992935E-2</v>
          </cell>
          <cell r="W57">
            <v>8.2813814600992935E-2</v>
          </cell>
          <cell r="X57">
            <v>8.2813814600992935E-2</v>
          </cell>
          <cell r="Y57">
            <v>8.2813814600992935E-2</v>
          </cell>
          <cell r="Z57">
            <v>8.2813814600992935E-2</v>
          </cell>
          <cell r="AA57">
            <v>8.2813814600992935E-2</v>
          </cell>
          <cell r="AB57">
            <v>8.2813814600992935E-2</v>
          </cell>
          <cell r="AC57">
            <v>8.2813814600992935E-2</v>
          </cell>
          <cell r="AD57">
            <v>8.2813814600992935E-2</v>
          </cell>
          <cell r="AE57">
            <v>8.2813814600992935E-2</v>
          </cell>
          <cell r="AF57">
            <v>8.2813814600992935E-2</v>
          </cell>
          <cell r="AG57">
            <v>8.2813814600992935E-2</v>
          </cell>
          <cell r="AH57">
            <v>8.2813814600992935E-2</v>
          </cell>
          <cell r="AI57">
            <v>8.2813814600992935E-2</v>
          </cell>
          <cell r="AJ57">
            <v>8.2813814600992935E-2</v>
          </cell>
          <cell r="AK57">
            <v>8.2813814600992935E-2</v>
          </cell>
          <cell r="AL57">
            <v>8.2813814600992935E-2</v>
          </cell>
          <cell r="AM57">
            <v>8.2813814600992935E-2</v>
          </cell>
          <cell r="AN57">
            <v>8.2813814600992935E-2</v>
          </cell>
          <cell r="AO57">
            <v>8.2813814600992935E-2</v>
          </cell>
          <cell r="AP57">
            <v>8.2813814600992935E-2</v>
          </cell>
          <cell r="AQ57">
            <v>8.2813814600992935E-2</v>
          </cell>
          <cell r="AR57">
            <v>8.2813814600992935E-2</v>
          </cell>
          <cell r="AS57">
            <v>8.2813814600992935E-2</v>
          </cell>
          <cell r="AT57">
            <v>8.2813814600992935E-2</v>
          </cell>
          <cell r="AU57">
            <v>8.2813814600992935E-2</v>
          </cell>
          <cell r="AV57">
            <v>8.2813814600992935E-2</v>
          </cell>
          <cell r="AW57">
            <v>8.2813814600992935E-2</v>
          </cell>
          <cell r="AX57">
            <v>8.2813814600992935E-2</v>
          </cell>
          <cell r="AY57">
            <v>8.2813814600992935E-2</v>
          </cell>
          <cell r="CA57">
            <v>8.0608764596921539E-2</v>
          </cell>
          <cell r="CB57">
            <v>8.2813814600992935E-2</v>
          </cell>
          <cell r="CC57">
            <v>8.2813814600992935E-2</v>
          </cell>
          <cell r="CD57">
            <v>8.2813814600992935E-2</v>
          </cell>
          <cell r="CE57">
            <v>8.2813814600992935E-2</v>
          </cell>
          <cell r="CF57">
            <v>8.2813814600992935E-2</v>
          </cell>
          <cell r="CG57">
            <v>8.2813814600992935E-2</v>
          </cell>
          <cell r="CH57">
            <v>8.2813814600992935E-2</v>
          </cell>
          <cell r="CI57">
            <v>8.2813814600992935E-2</v>
          </cell>
          <cell r="CJ57">
            <v>8.2813814600992935E-2</v>
          </cell>
          <cell r="CK57">
            <v>8.2813814600992935E-2</v>
          </cell>
        </row>
        <row r="58">
          <cell r="B58" t="str">
            <v xml:space="preserve">   Preferred Stock &amp; Trust Preferred:</v>
          </cell>
          <cell r="O58">
            <v>2.6098187289854639E-2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CA58">
            <v>2.6098187289854639E-2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</row>
        <row r="59">
          <cell r="B59" t="str">
            <v xml:space="preserve">   Equity:</v>
          </cell>
          <cell r="O59">
            <v>0.12482140123748432</v>
          </cell>
          <cell r="P59">
            <v>0.11966048181801442</v>
          </cell>
          <cell r="Q59">
            <v>0.12330911127738749</v>
          </cell>
          <cell r="R59">
            <v>0.12171823027170106</v>
          </cell>
          <cell r="S59">
            <v>0.1266973720763252</v>
          </cell>
          <cell r="T59">
            <v>0.12530518818323524</v>
          </cell>
          <cell r="U59">
            <v>0.12131937746259418</v>
          </cell>
          <cell r="V59">
            <v>0.12073890344450655</v>
          </cell>
          <cell r="W59">
            <v>0.11760120122196141</v>
          </cell>
          <cell r="X59">
            <v>0.1116956201457459</v>
          </cell>
          <cell r="Y59">
            <v>0.11185114086070165</v>
          </cell>
          <cell r="Z59">
            <v>0.11065073065900709</v>
          </cell>
          <cell r="AA59">
            <v>0.11891660956337456</v>
          </cell>
          <cell r="AB59">
            <v>0.10986584076700591</v>
          </cell>
          <cell r="AC59">
            <v>0.11253004280399685</v>
          </cell>
          <cell r="AD59">
            <v>0.11305552065898915</v>
          </cell>
          <cell r="AE59">
            <v>0.11648459391651203</v>
          </cell>
          <cell r="AF59">
            <v>0.11667485368520547</v>
          </cell>
          <cell r="AG59">
            <v>0.11506984044446003</v>
          </cell>
          <cell r="AH59">
            <v>0.11592248390583625</v>
          </cell>
          <cell r="AI59">
            <v>0.11533175557798156</v>
          </cell>
          <cell r="AJ59">
            <v>0.11416392547793171</v>
          </cell>
          <cell r="AK59">
            <v>0.11764629987105348</v>
          </cell>
          <cell r="AL59">
            <v>0.1163052839175996</v>
          </cell>
          <cell r="AM59">
            <v>0.11657824222762758</v>
          </cell>
          <cell r="AN59">
            <v>0.10948050881752235</v>
          </cell>
          <cell r="AO59">
            <v>0.10995531848234309</v>
          </cell>
          <cell r="AP59">
            <v>0.10639751571776303</v>
          </cell>
          <cell r="AQ59">
            <v>0.11054147811287847</v>
          </cell>
          <cell r="AR59">
            <v>0.11110294963502465</v>
          </cell>
          <cell r="AS59">
            <v>0.11093177530482112</v>
          </cell>
          <cell r="AT59">
            <v>0.11350716301805711</v>
          </cell>
          <cell r="AU59">
            <v>0.11067299332848281</v>
          </cell>
          <cell r="AV59">
            <v>0.11007754656945942</v>
          </cell>
          <cell r="AW59">
            <v>0.11557428632894054</v>
          </cell>
          <cell r="AX59">
            <v>0.11904297299590751</v>
          </cell>
          <cell r="AY59">
            <v>0.12434533828982249</v>
          </cell>
          <cell r="CA59">
            <v>0.12482140123748432</v>
          </cell>
          <cell r="CB59">
            <v>0.11891660956337456</v>
          </cell>
          <cell r="CC59">
            <v>0.11657824222762758</v>
          </cell>
          <cell r="CD59">
            <v>0.12434533828982249</v>
          </cell>
          <cell r="CE59">
            <v>0.12703553942586843</v>
          </cell>
          <cell r="CF59">
            <v>0.12735603452936628</v>
          </cell>
          <cell r="CG59">
            <v>0.12947542812401844</v>
          </cell>
          <cell r="CH59">
            <v>0.13072339145137041</v>
          </cell>
          <cell r="CI59">
            <v>0.13198230024766783</v>
          </cell>
          <cell r="CJ59">
            <v>0.13331705503322627</v>
          </cell>
          <cell r="CK59">
            <v>0.13295552463147697</v>
          </cell>
        </row>
        <row r="62">
          <cell r="B62" t="str">
            <v>Capital Contributions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21000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3607</v>
          </cell>
          <cell r="AB62">
            <v>52977.292818428105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43506.839512475504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CA62">
            <v>0</v>
          </cell>
          <cell r="CB62">
            <v>24607</v>
          </cell>
          <cell r="CC62">
            <v>52977.292818428105</v>
          </cell>
          <cell r="CD62">
            <v>43506.839512475504</v>
          </cell>
          <cell r="CE62">
            <v>13828.307895652702</v>
          </cell>
          <cell r="CF62">
            <v>10921.102682016801</v>
          </cell>
          <cell r="CG62">
            <v>12435.6134720804</v>
          </cell>
          <cell r="CH62">
            <v>-4662.0498182247502</v>
          </cell>
          <cell r="CI62">
            <v>-21167.074399419489</v>
          </cell>
          <cell r="CJ62">
            <v>-38887.594758863161</v>
          </cell>
          <cell r="CK62">
            <v>-34406.125649083304</v>
          </cell>
        </row>
        <row r="63">
          <cell r="B63" t="str">
            <v>Other Changes in Other Paid-in Capital</v>
          </cell>
          <cell r="D63">
            <v>16.718</v>
          </cell>
          <cell r="E63">
            <v>16.718</v>
          </cell>
          <cell r="F63">
            <v>550.87599999999998</v>
          </cell>
          <cell r="G63">
            <v>16.718</v>
          </cell>
          <cell r="H63">
            <v>16.718</v>
          </cell>
          <cell r="I63">
            <v>2141.4469999999997</v>
          </cell>
          <cell r="J63">
            <v>16.718</v>
          </cell>
          <cell r="K63">
            <v>16.718</v>
          </cell>
          <cell r="L63">
            <v>-1543.3140000000001</v>
          </cell>
          <cell r="M63">
            <v>16.718</v>
          </cell>
          <cell r="N63">
            <v>106.53</v>
          </cell>
          <cell r="O63">
            <v>2247.7809999999999</v>
          </cell>
          <cell r="P63">
            <v>69.981352969696971</v>
          </cell>
          <cell r="Q63">
            <v>69.981352969696971</v>
          </cell>
          <cell r="R63">
            <v>1114.4361173333334</v>
          </cell>
          <cell r="S63">
            <v>69.981352969696971</v>
          </cell>
          <cell r="T63">
            <v>69.981352969696971</v>
          </cell>
          <cell r="U63">
            <v>69.981352969696971</v>
          </cell>
          <cell r="V63">
            <v>69.981352969696971</v>
          </cell>
          <cell r="W63">
            <v>69.981352969696971</v>
          </cell>
          <cell r="X63">
            <v>69.981352969696971</v>
          </cell>
          <cell r="Y63">
            <v>69.981352969696971</v>
          </cell>
          <cell r="Z63">
            <v>69.981352969696971</v>
          </cell>
          <cell r="AA63">
            <v>5089.9813529696967</v>
          </cell>
          <cell r="AB63">
            <v>71.053794060606066</v>
          </cell>
          <cell r="AC63">
            <v>71.053794060606066</v>
          </cell>
          <cell r="AD63">
            <v>1136.5382653333334</v>
          </cell>
          <cell r="AE63">
            <v>71.053794060606066</v>
          </cell>
          <cell r="AF63">
            <v>71.053794060606066</v>
          </cell>
          <cell r="AG63">
            <v>71.053794060606066</v>
          </cell>
          <cell r="AH63">
            <v>71.053794060606066</v>
          </cell>
          <cell r="AI63">
            <v>71.053794060606066</v>
          </cell>
          <cell r="AJ63">
            <v>71.053794060606066</v>
          </cell>
          <cell r="AK63">
            <v>71.053794060606066</v>
          </cell>
          <cell r="AL63">
            <v>71.053794060606066</v>
          </cell>
          <cell r="AM63">
            <v>4531.0537940606064</v>
          </cell>
          <cell r="AN63">
            <v>74.782677333333339</v>
          </cell>
          <cell r="AO63">
            <v>74.782677333333339</v>
          </cell>
          <cell r="AP63">
            <v>1213.3875493333335</v>
          </cell>
          <cell r="AQ63">
            <v>74.782677333333339</v>
          </cell>
          <cell r="AR63">
            <v>74.782677333333339</v>
          </cell>
          <cell r="AS63">
            <v>74.782677333333339</v>
          </cell>
          <cell r="AT63">
            <v>74.782677333333339</v>
          </cell>
          <cell r="AU63">
            <v>74.782677333333339</v>
          </cell>
          <cell r="AV63">
            <v>74.782677333333339</v>
          </cell>
          <cell r="AW63">
            <v>74.782677333333339</v>
          </cell>
          <cell r="AX63">
            <v>74.782677333333339</v>
          </cell>
          <cell r="AY63">
            <v>4504.7826773333336</v>
          </cell>
          <cell r="CA63">
            <v>3620.3459999999995</v>
          </cell>
          <cell r="CB63">
            <v>6904.2309999999998</v>
          </cell>
          <cell r="CC63">
            <v>6378.130000000001</v>
          </cell>
          <cell r="CD63">
            <v>6465.9970000000012</v>
          </cell>
          <cell r="CE63">
            <v>6081.692</v>
          </cell>
          <cell r="CF63">
            <v>6676.6759999999995</v>
          </cell>
          <cell r="CG63">
            <v>6966.6759999999995</v>
          </cell>
          <cell r="CH63">
            <v>7166.6759999999995</v>
          </cell>
          <cell r="CI63">
            <v>7216.3690000000006</v>
          </cell>
          <cell r="CJ63">
            <v>7216.0619999999999</v>
          </cell>
          <cell r="CK63">
            <v>7036.0619999999999</v>
          </cell>
        </row>
        <row r="64">
          <cell r="B64" t="str">
            <v>Dividends to Southern (12 Mtd)</v>
          </cell>
          <cell r="O64">
            <v>68400</v>
          </cell>
          <cell r="P64">
            <v>68400</v>
          </cell>
          <cell r="Q64">
            <v>68875</v>
          </cell>
          <cell r="R64">
            <v>68875</v>
          </cell>
          <cell r="S64">
            <v>69350</v>
          </cell>
          <cell r="T64">
            <v>69350</v>
          </cell>
          <cell r="U64">
            <v>69350</v>
          </cell>
          <cell r="V64">
            <v>69825</v>
          </cell>
          <cell r="W64">
            <v>69825</v>
          </cell>
          <cell r="X64">
            <v>69825</v>
          </cell>
          <cell r="Y64">
            <v>70300</v>
          </cell>
          <cell r="Z64">
            <v>70300</v>
          </cell>
          <cell r="AA64">
            <v>70300</v>
          </cell>
          <cell r="AB64">
            <v>70300</v>
          </cell>
          <cell r="AC64">
            <v>71100</v>
          </cell>
          <cell r="AD64">
            <v>71100</v>
          </cell>
          <cell r="AE64">
            <v>71900</v>
          </cell>
          <cell r="AF64">
            <v>71900</v>
          </cell>
          <cell r="AG64">
            <v>71900</v>
          </cell>
          <cell r="AH64">
            <v>72700</v>
          </cell>
          <cell r="AI64">
            <v>72700</v>
          </cell>
          <cell r="AJ64">
            <v>72700</v>
          </cell>
          <cell r="AK64">
            <v>73500</v>
          </cell>
          <cell r="AL64">
            <v>73500</v>
          </cell>
          <cell r="AM64">
            <v>73500</v>
          </cell>
          <cell r="AN64">
            <v>73500</v>
          </cell>
          <cell r="AO64">
            <v>74975</v>
          </cell>
          <cell r="AP64">
            <v>74975</v>
          </cell>
          <cell r="AQ64">
            <v>76450</v>
          </cell>
          <cell r="AR64">
            <v>76450</v>
          </cell>
          <cell r="AS64">
            <v>76450</v>
          </cell>
          <cell r="AT64">
            <v>77925</v>
          </cell>
          <cell r="AU64">
            <v>77925</v>
          </cell>
          <cell r="AV64">
            <v>77925</v>
          </cell>
          <cell r="AW64">
            <v>79400</v>
          </cell>
          <cell r="AX64">
            <v>79400</v>
          </cell>
          <cell r="AY64">
            <v>79400</v>
          </cell>
          <cell r="CA64">
            <v>68400</v>
          </cell>
          <cell r="CB64">
            <v>70300</v>
          </cell>
          <cell r="CC64">
            <v>73500</v>
          </cell>
          <cell r="CD64">
            <v>79400</v>
          </cell>
          <cell r="CE64">
            <v>86400</v>
          </cell>
          <cell r="CF64">
            <v>90800</v>
          </cell>
          <cell r="CG64">
            <v>93800</v>
          </cell>
          <cell r="CH64">
            <v>97300</v>
          </cell>
          <cell r="CI64">
            <v>100600</v>
          </cell>
          <cell r="CJ64">
            <v>100300</v>
          </cell>
          <cell r="CK64">
            <v>98800</v>
          </cell>
        </row>
        <row r="66">
          <cell r="B66" t="str">
            <v>TCI/(Short-Term Debt)</v>
          </cell>
          <cell r="D66">
            <v>-50000</v>
          </cell>
          <cell r="E66">
            <v>-50000</v>
          </cell>
          <cell r="F66">
            <v>-50000</v>
          </cell>
          <cell r="G66">
            <v>-54939.219440000001</v>
          </cell>
          <cell r="H66">
            <v>-58228.09001</v>
          </cell>
          <cell r="I66">
            <v>-63709.858359999998</v>
          </cell>
          <cell r="J66">
            <v>-20000</v>
          </cell>
          <cell r="K66">
            <v>-20000</v>
          </cell>
          <cell r="L66">
            <v>-20000</v>
          </cell>
          <cell r="M66">
            <v>-109875.24443999999</v>
          </cell>
          <cell r="N66">
            <v>-75000</v>
          </cell>
          <cell r="O66">
            <v>-89464.834499999997</v>
          </cell>
          <cell r="P66">
            <v>-101490.19577576427</v>
          </cell>
          <cell r="Q66">
            <v>-118019.00282269852</v>
          </cell>
          <cell r="R66">
            <v>-122775.2524713117</v>
          </cell>
          <cell r="S66">
            <v>-140700.46085707366</v>
          </cell>
          <cell r="T66">
            <v>-139302.97684857703</v>
          </cell>
          <cell r="U66">
            <v>-51160.102265247282</v>
          </cell>
          <cell r="V66">
            <v>-42521.68560214762</v>
          </cell>
          <cell r="W66">
            <v>-16611.6005610701</v>
          </cell>
          <cell r="X66">
            <v>-47386.432966017368</v>
          </cell>
          <cell r="Y66">
            <v>-32813.962593449774</v>
          </cell>
          <cell r="Z66">
            <v>-68976.380456015409</v>
          </cell>
          <cell r="AA66">
            <v>-50037.245164444714</v>
          </cell>
          <cell r="AB66">
            <v>-19797.198710145509</v>
          </cell>
          <cell r="AC66">
            <v>-22607.855054497391</v>
          </cell>
          <cell r="AD66">
            <v>-36655.029734596857</v>
          </cell>
          <cell r="AE66">
            <v>-44402.153515165861</v>
          </cell>
          <cell r="AF66">
            <v>-46316.687566441724</v>
          </cell>
          <cell r="AG66">
            <v>-48511.514342494222</v>
          </cell>
          <cell r="AH66">
            <v>-44695.048973236015</v>
          </cell>
          <cell r="AI66">
            <v>-24255.944384188962</v>
          </cell>
          <cell r="AJ66">
            <v>-64663.732277283802</v>
          </cell>
          <cell r="AK66">
            <v>-49113.491835012552</v>
          </cell>
          <cell r="AL66">
            <v>-67433.52836451451</v>
          </cell>
          <cell r="AM66">
            <v>-48323.129824099786</v>
          </cell>
          <cell r="AN66">
            <v>-3487.2501240651904</v>
          </cell>
          <cell r="AO66">
            <v>-13664.13749144103</v>
          </cell>
          <cell r="AP66">
            <v>-33399.051480808681</v>
          </cell>
          <cell r="AQ66">
            <v>-38887.140389604421</v>
          </cell>
          <cell r="AR66">
            <v>-43572.670228916257</v>
          </cell>
          <cell r="AS66">
            <v>-30054.343802749634</v>
          </cell>
          <cell r="AT66">
            <v>-24470.440472510167</v>
          </cell>
          <cell r="AU66">
            <v>-6423.0360881896304</v>
          </cell>
          <cell r="AV66">
            <v>-45827.556136335843</v>
          </cell>
          <cell r="AW66">
            <v>-32424.478339603484</v>
          </cell>
          <cell r="AX66">
            <v>-53015.280305725355</v>
          </cell>
          <cell r="AY66">
            <v>-50112.258170867863</v>
          </cell>
          <cell r="CA66">
            <v>-89464.834499999997</v>
          </cell>
          <cell r="CB66">
            <v>-50037.245164444714</v>
          </cell>
          <cell r="CC66">
            <v>-48323.129824099786</v>
          </cell>
          <cell r="CD66">
            <v>-50112.258170867863</v>
          </cell>
          <cell r="CE66">
            <v>-49584.500605633875</v>
          </cell>
          <cell r="CF66">
            <v>-51488.344179292071</v>
          </cell>
          <cell r="CG66">
            <v>-45612.05589370113</v>
          </cell>
          <cell r="CH66">
            <v>-55145.716397376651</v>
          </cell>
          <cell r="CI66">
            <v>-53034.36553847816</v>
          </cell>
          <cell r="CJ66">
            <v>-54133.243721843122</v>
          </cell>
          <cell r="CK66">
            <v>-46025.988486064911</v>
          </cell>
        </row>
        <row r="67">
          <cell r="B67" t="str">
            <v>Maximum Short Term Debt</v>
          </cell>
          <cell r="D67">
            <v>-50000</v>
          </cell>
          <cell r="E67">
            <v>-50000</v>
          </cell>
          <cell r="F67">
            <v>-50000</v>
          </cell>
          <cell r="G67">
            <v>-54939.219440000001</v>
          </cell>
          <cell r="H67">
            <v>-58228.09001</v>
          </cell>
          <cell r="I67">
            <v>-63709.858359999998</v>
          </cell>
          <cell r="J67">
            <v>-20000</v>
          </cell>
          <cell r="K67">
            <v>-20000</v>
          </cell>
          <cell r="L67">
            <v>-20000</v>
          </cell>
          <cell r="M67">
            <v>-109875.24443999999</v>
          </cell>
          <cell r="N67">
            <v>-75000</v>
          </cell>
          <cell r="O67">
            <v>-89464.834499999997</v>
          </cell>
          <cell r="P67">
            <v>-101490.19577576427</v>
          </cell>
          <cell r="Q67">
            <v>-118019.00282269852</v>
          </cell>
          <cell r="R67">
            <v>-122775.2524713117</v>
          </cell>
          <cell r="S67">
            <v>-140700.46085707366</v>
          </cell>
          <cell r="T67">
            <v>-139302.97684857703</v>
          </cell>
          <cell r="U67">
            <v>-51160.102265247282</v>
          </cell>
          <cell r="V67">
            <v>-42521.68560214762</v>
          </cell>
          <cell r="W67">
            <v>-16611.6005610701</v>
          </cell>
          <cell r="X67">
            <v>-47386.432966017368</v>
          </cell>
          <cell r="Y67">
            <v>-32813.962593449774</v>
          </cell>
          <cell r="Z67">
            <v>-68976.380456015409</v>
          </cell>
          <cell r="AA67">
            <v>-50037.245164444714</v>
          </cell>
          <cell r="AB67">
            <v>-19797.198710145509</v>
          </cell>
          <cell r="AC67">
            <v>-22607.855054497391</v>
          </cell>
          <cell r="AD67">
            <v>-36655.029734596857</v>
          </cell>
          <cell r="AE67">
            <v>-44402.153515165861</v>
          </cell>
          <cell r="AF67">
            <v>-46316.687566441724</v>
          </cell>
          <cell r="AG67">
            <v>-48511.514342494222</v>
          </cell>
          <cell r="AH67">
            <v>-44695.048973236015</v>
          </cell>
          <cell r="AI67">
            <v>-24255.944384188962</v>
          </cell>
          <cell r="AJ67">
            <v>-64663.732277283802</v>
          </cell>
          <cell r="AK67">
            <v>-49113.491835012552</v>
          </cell>
          <cell r="AL67">
            <v>-67433.52836451451</v>
          </cell>
          <cell r="AM67">
            <v>-48323.129824099786</v>
          </cell>
          <cell r="AN67">
            <v>-3487.2501240651904</v>
          </cell>
          <cell r="AO67">
            <v>-13664.13749144103</v>
          </cell>
          <cell r="AP67">
            <v>-33399.051480808681</v>
          </cell>
          <cell r="AQ67">
            <v>-38887.140389604421</v>
          </cell>
          <cell r="AR67">
            <v>-43572.670228916257</v>
          </cell>
          <cell r="AS67">
            <v>-30054.343802749634</v>
          </cell>
          <cell r="AT67">
            <v>-24470.440472510167</v>
          </cell>
          <cell r="AU67">
            <v>-6423.0360881896304</v>
          </cell>
          <cell r="AV67">
            <v>-45827.556136335843</v>
          </cell>
          <cell r="AW67">
            <v>-32424.478339603484</v>
          </cell>
          <cell r="AX67">
            <v>-53015.280305725355</v>
          </cell>
          <cell r="AY67">
            <v>-50112.258170867863</v>
          </cell>
          <cell r="CA67">
            <v>-109875.24443999999</v>
          </cell>
          <cell r="CB67">
            <v>-140700.46085707366</v>
          </cell>
          <cell r="CC67">
            <v>-67433.52836451451</v>
          </cell>
          <cell r="CD67">
            <v>-53015.280305725355</v>
          </cell>
          <cell r="CE67">
            <v>-49584.500605633875</v>
          </cell>
          <cell r="CF67">
            <v>-51488.344179292071</v>
          </cell>
          <cell r="CG67">
            <v>-45612.05589370113</v>
          </cell>
          <cell r="CH67">
            <v>-55145.716397376651</v>
          </cell>
          <cell r="CI67">
            <v>-53034.36553847816</v>
          </cell>
          <cell r="CJ67">
            <v>-54133.243721843122</v>
          </cell>
          <cell r="CK67">
            <v>-46025.988486064911</v>
          </cell>
        </row>
        <row r="68">
          <cell r="B68" t="str">
            <v>Total STD Authorized</v>
          </cell>
          <cell r="D68">
            <v>-190000</v>
          </cell>
          <cell r="E68">
            <v>-190000</v>
          </cell>
          <cell r="F68">
            <v>-190000</v>
          </cell>
          <cell r="G68">
            <v>-190000</v>
          </cell>
          <cell r="H68">
            <v>-190000</v>
          </cell>
          <cell r="I68">
            <v>-190000</v>
          </cell>
          <cell r="J68">
            <v>-190000</v>
          </cell>
          <cell r="K68">
            <v>-190000</v>
          </cell>
          <cell r="L68">
            <v>-190000</v>
          </cell>
          <cell r="M68">
            <v>-190000</v>
          </cell>
          <cell r="N68">
            <v>-190000</v>
          </cell>
          <cell r="O68">
            <v>-190000</v>
          </cell>
          <cell r="P68">
            <v>-190000</v>
          </cell>
          <cell r="Q68">
            <v>-190000</v>
          </cell>
          <cell r="R68">
            <v>-190000</v>
          </cell>
          <cell r="S68">
            <v>-190000</v>
          </cell>
          <cell r="T68">
            <v>-190000</v>
          </cell>
          <cell r="U68">
            <v>-190000</v>
          </cell>
          <cell r="V68">
            <v>-190000</v>
          </cell>
          <cell r="W68">
            <v>-190000</v>
          </cell>
          <cell r="X68">
            <v>-190000</v>
          </cell>
          <cell r="Y68">
            <v>-190000</v>
          </cell>
          <cell r="Z68">
            <v>-190000</v>
          </cell>
          <cell r="AA68">
            <v>-190000</v>
          </cell>
          <cell r="AB68">
            <v>-190000</v>
          </cell>
          <cell r="AC68">
            <v>-190000</v>
          </cell>
          <cell r="AD68">
            <v>-190000</v>
          </cell>
          <cell r="AE68">
            <v>-190000</v>
          </cell>
          <cell r="AF68">
            <v>-190000</v>
          </cell>
          <cell r="AG68">
            <v>-190000</v>
          </cell>
          <cell r="AH68">
            <v>-190000</v>
          </cell>
          <cell r="AI68">
            <v>-190000</v>
          </cell>
          <cell r="AJ68">
            <v>-190000</v>
          </cell>
          <cell r="AK68">
            <v>-190000</v>
          </cell>
          <cell r="AL68">
            <v>-190000</v>
          </cell>
          <cell r="AM68">
            <v>-190000</v>
          </cell>
          <cell r="AN68">
            <v>-190000</v>
          </cell>
          <cell r="AO68">
            <v>-190000</v>
          </cell>
          <cell r="AP68">
            <v>-190000</v>
          </cell>
          <cell r="AQ68">
            <v>-190000</v>
          </cell>
          <cell r="AR68">
            <v>-190000</v>
          </cell>
          <cell r="AS68">
            <v>-190000</v>
          </cell>
          <cell r="AT68">
            <v>-190000</v>
          </cell>
          <cell r="AU68">
            <v>-190000</v>
          </cell>
          <cell r="AV68">
            <v>-190000</v>
          </cell>
          <cell r="AW68">
            <v>-190000</v>
          </cell>
          <cell r="AX68">
            <v>-190000</v>
          </cell>
          <cell r="AY68">
            <v>-190000</v>
          </cell>
          <cell r="CA68">
            <v>-190000</v>
          </cell>
          <cell r="CB68">
            <v>-190000</v>
          </cell>
          <cell r="CC68">
            <v>-190000</v>
          </cell>
          <cell r="CD68">
            <v>-190000</v>
          </cell>
          <cell r="CE68">
            <v>-190000</v>
          </cell>
          <cell r="CF68">
            <v>-190000</v>
          </cell>
          <cell r="CG68">
            <v>-190000</v>
          </cell>
          <cell r="CH68">
            <v>-190000</v>
          </cell>
          <cell r="CI68">
            <v>-190000</v>
          </cell>
          <cell r="CJ68">
            <v>-190000</v>
          </cell>
          <cell r="CK68">
            <v>-190000</v>
          </cell>
        </row>
        <row r="70">
          <cell r="B70" t="str">
            <v>Financing Issues</v>
          </cell>
        </row>
        <row r="71">
          <cell r="B71" t="str">
            <v>Security Issues</v>
          </cell>
        </row>
        <row r="72">
          <cell r="B72" t="str">
            <v xml:space="preserve">    First Mortgage Bonds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</row>
        <row r="73">
          <cell r="B73" t="str">
            <v xml:space="preserve">    Pollution Control Bonds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</row>
        <row r="74">
          <cell r="B74" t="str">
            <v xml:space="preserve">    Preferred Stock &amp; Trust Preferred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55000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35000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CA74">
            <v>55000</v>
          </cell>
          <cell r="CB74">
            <v>0</v>
          </cell>
          <cell r="CC74">
            <v>0</v>
          </cell>
          <cell r="CD74">
            <v>35000</v>
          </cell>
          <cell r="CE74">
            <v>0</v>
          </cell>
          <cell r="CF74">
            <v>0</v>
          </cell>
          <cell r="CG74">
            <v>0</v>
          </cell>
          <cell r="CH74">
            <v>20000</v>
          </cell>
          <cell r="CI74">
            <v>0</v>
          </cell>
          <cell r="CJ74">
            <v>0</v>
          </cell>
          <cell r="CK74">
            <v>0</v>
          </cell>
        </row>
        <row r="75">
          <cell r="B75" t="str">
            <v xml:space="preserve">    Other Long Term Debt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60000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129000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60000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20000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65000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45000</v>
          </cell>
          <cell r="CA75">
            <v>60000</v>
          </cell>
          <cell r="CB75">
            <v>189000</v>
          </cell>
          <cell r="CC75">
            <v>85000</v>
          </cell>
          <cell r="CD75">
            <v>45000</v>
          </cell>
          <cell r="CE75">
            <v>45000</v>
          </cell>
          <cell r="CF75">
            <v>40000</v>
          </cell>
          <cell r="CG75">
            <v>55000</v>
          </cell>
          <cell r="CH75">
            <v>0</v>
          </cell>
          <cell r="CI75">
            <v>70000</v>
          </cell>
          <cell r="CJ75">
            <v>60000</v>
          </cell>
          <cell r="CK75">
            <v>0</v>
          </cell>
        </row>
        <row r="76">
          <cell r="B76" t="str">
            <v xml:space="preserve">    Capital Contributions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21000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3607</v>
          </cell>
          <cell r="AB76">
            <v>52977.292818428105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43506.839512475504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CA76">
            <v>0</v>
          </cell>
          <cell r="CB76">
            <v>24607</v>
          </cell>
          <cell r="CC76">
            <v>52977.292818428105</v>
          </cell>
          <cell r="CD76">
            <v>43506.839512475504</v>
          </cell>
          <cell r="CE76">
            <v>13828.307895652702</v>
          </cell>
          <cell r="CF76">
            <v>10921.102682016801</v>
          </cell>
          <cell r="CG76">
            <v>12435.6134720804</v>
          </cell>
          <cell r="CH76">
            <v>-4662.0498182247502</v>
          </cell>
          <cell r="CI76">
            <v>-21167.074399419489</v>
          </cell>
          <cell r="CJ76">
            <v>-38887.594758863161</v>
          </cell>
          <cell r="CK76">
            <v>-34406.125649083304</v>
          </cell>
        </row>
        <row r="77">
          <cell r="B77" t="str">
            <v xml:space="preserve">        Total Issues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60000</v>
          </cell>
          <cell r="L77">
            <v>0</v>
          </cell>
          <cell r="M77">
            <v>0</v>
          </cell>
          <cell r="N77">
            <v>55000</v>
          </cell>
          <cell r="O77">
            <v>0</v>
          </cell>
          <cell r="P77">
            <v>21000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129000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63607</v>
          </cell>
          <cell r="AB77">
            <v>52977.292818428105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20000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65000</v>
          </cell>
          <cell r="AN77">
            <v>43506.839512475504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35000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45000</v>
          </cell>
          <cell r="CA77">
            <v>115000</v>
          </cell>
          <cell r="CB77">
            <v>213607</v>
          </cell>
          <cell r="CC77">
            <v>137977.2928184281</v>
          </cell>
          <cell r="CD77">
            <v>123506.8395124755</v>
          </cell>
          <cell r="CE77">
            <v>58828.307895652702</v>
          </cell>
          <cell r="CF77">
            <v>50921.102682016804</v>
          </cell>
          <cell r="CG77">
            <v>67435.613472080397</v>
          </cell>
          <cell r="CH77">
            <v>15337.95018177525</v>
          </cell>
          <cell r="CI77">
            <v>48832.925600580507</v>
          </cell>
          <cell r="CJ77">
            <v>21112.405241136839</v>
          </cell>
          <cell r="CK77">
            <v>-34406.125649083304</v>
          </cell>
        </row>
        <row r="79">
          <cell r="B79" t="str">
            <v>Security Retirement/Redemptions</v>
          </cell>
        </row>
        <row r="80">
          <cell r="B80" t="str">
            <v xml:space="preserve">    First Mortgage Bonds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30000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25000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CA80">
            <v>30000</v>
          </cell>
          <cell r="CB80">
            <v>25000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</row>
        <row r="81">
          <cell r="B81" t="str">
            <v xml:space="preserve">    Pollution Control Bonds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12075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CA81">
            <v>0</v>
          </cell>
          <cell r="CB81">
            <v>12075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</row>
        <row r="82">
          <cell r="B82" t="str">
            <v xml:space="preserve">    Preferred Stock &amp; Trust Preferred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4236.1000000000004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CA82">
            <v>4236.1000000000004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</row>
        <row r="83">
          <cell r="B83" t="str">
            <v xml:space="preserve">    Other Long Term Debt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100000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1675.5247305026737</v>
          </cell>
          <cell r="W83">
            <v>1787.5313057999754</v>
          </cell>
          <cell r="X83">
            <v>1819.2200841126451</v>
          </cell>
          <cell r="Y83">
            <v>1485.9749541376652</v>
          </cell>
          <cell r="Z83">
            <v>1306.4929529098515</v>
          </cell>
          <cell r="AA83">
            <v>1205.1205188615436</v>
          </cell>
          <cell r="AB83">
            <v>1340.0667657377599</v>
          </cell>
          <cell r="AC83">
            <v>1413.6832842106039</v>
          </cell>
          <cell r="AD83">
            <v>1229.374887154702</v>
          </cell>
          <cell r="AE83">
            <v>1241.2747350737493</v>
          </cell>
          <cell r="AF83">
            <v>1254.0046263617301</v>
          </cell>
          <cell r="AG83">
            <v>1566.7088821761104</v>
          </cell>
          <cell r="AH83">
            <v>1717.5438929825004</v>
          </cell>
          <cell r="AI83">
            <v>1836.4819975013711</v>
          </cell>
          <cell r="AJ83">
            <v>1850.4159027688615</v>
          </cell>
          <cell r="AK83">
            <v>1540.863418163497</v>
          </cell>
          <cell r="AL83">
            <v>1329.4470653919873</v>
          </cell>
          <cell r="AM83">
            <v>1200.6995159797452</v>
          </cell>
          <cell r="AN83">
            <v>1372.5115124036827</v>
          </cell>
          <cell r="AO83">
            <v>1451.1558925859347</v>
          </cell>
          <cell r="AP83">
            <v>1261.1895032159271</v>
          </cell>
          <cell r="AQ83">
            <v>1273.7616862638106</v>
          </cell>
          <cell r="AR83">
            <v>1297.7366874377469</v>
          </cell>
          <cell r="AS83">
            <v>1581.100317810424</v>
          </cell>
          <cell r="AT83">
            <v>1773.8352992786181</v>
          </cell>
          <cell r="AU83">
            <v>1873.1789862577098</v>
          </cell>
          <cell r="AV83">
            <v>1914.0637752350506</v>
          </cell>
          <cell r="AW83">
            <v>1555.110916431237</v>
          </cell>
          <cell r="AX83">
            <v>1371.9707235001022</v>
          </cell>
          <cell r="AY83">
            <v>1266.5106189977878</v>
          </cell>
          <cell r="CA83">
            <v>100000</v>
          </cell>
          <cell r="CB83">
            <v>9279.8645463243538</v>
          </cell>
          <cell r="CC83">
            <v>17520.564973502616</v>
          </cell>
          <cell r="CD83">
            <v>17992.125919418031</v>
          </cell>
          <cell r="CE83">
            <v>18381.773670333405</v>
          </cell>
          <cell r="CF83">
            <v>18698.628181195902</v>
          </cell>
          <cell r="CG83">
            <v>18934.191715141296</v>
          </cell>
          <cell r="CH83">
            <v>19258.467790848706</v>
          </cell>
          <cell r="CI83">
            <v>68934.383203236532</v>
          </cell>
          <cell r="CJ83">
            <v>75000</v>
          </cell>
          <cell r="CK83">
            <v>0</v>
          </cell>
        </row>
        <row r="84">
          <cell r="B84" t="str">
            <v xml:space="preserve">       Total Security Retirements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30000</v>
          </cell>
          <cell r="L84">
            <v>0</v>
          </cell>
          <cell r="M84">
            <v>104236.1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12075</v>
          </cell>
          <cell r="T84">
            <v>0</v>
          </cell>
          <cell r="U84">
            <v>0</v>
          </cell>
          <cell r="V84">
            <v>1675.5247305026737</v>
          </cell>
          <cell r="W84">
            <v>1787.5313057999754</v>
          </cell>
          <cell r="X84">
            <v>1819.2200841126451</v>
          </cell>
          <cell r="Y84">
            <v>1485.9749541376652</v>
          </cell>
          <cell r="Z84">
            <v>26306.492952909852</v>
          </cell>
          <cell r="AA84">
            <v>1205.1205188615436</v>
          </cell>
          <cell r="AB84">
            <v>1340.0667657377599</v>
          </cell>
          <cell r="AC84">
            <v>1413.6832842106039</v>
          </cell>
          <cell r="AD84">
            <v>1229.374887154702</v>
          </cell>
          <cell r="AE84">
            <v>1241.2747350737493</v>
          </cell>
          <cell r="AF84">
            <v>1254.0046263617301</v>
          </cell>
          <cell r="AG84">
            <v>1566.7088821761104</v>
          </cell>
          <cell r="AH84">
            <v>1717.5438929825004</v>
          </cell>
          <cell r="AI84">
            <v>1836.4819975013711</v>
          </cell>
          <cell r="AJ84">
            <v>1850.4159027688615</v>
          </cell>
          <cell r="AK84">
            <v>1540.863418163497</v>
          </cell>
          <cell r="AL84">
            <v>1329.4470653919873</v>
          </cell>
          <cell r="AM84">
            <v>1200.6995159797452</v>
          </cell>
          <cell r="AN84">
            <v>1372.5115124036827</v>
          </cell>
          <cell r="AO84">
            <v>1451.1558925859347</v>
          </cell>
          <cell r="AP84">
            <v>1261.1895032159271</v>
          </cell>
          <cell r="AQ84">
            <v>1273.7616862638106</v>
          </cell>
          <cell r="AR84">
            <v>1297.7366874377469</v>
          </cell>
          <cell r="AS84">
            <v>1581.100317810424</v>
          </cell>
          <cell r="AT84">
            <v>1773.8352992786181</v>
          </cell>
          <cell r="AU84">
            <v>1873.1789862577098</v>
          </cell>
          <cell r="AV84">
            <v>1914.0637752350506</v>
          </cell>
          <cell r="AW84">
            <v>1555.110916431237</v>
          </cell>
          <cell r="AX84">
            <v>1371.9707235001022</v>
          </cell>
          <cell r="AY84">
            <v>1266.5106189977878</v>
          </cell>
          <cell r="CA84">
            <v>134236.1</v>
          </cell>
          <cell r="CB84">
            <v>46354.864546324352</v>
          </cell>
          <cell r="CC84">
            <v>17520.564973502616</v>
          </cell>
          <cell r="CD84">
            <v>17992.125919418031</v>
          </cell>
          <cell r="CE84">
            <v>18381.773670333405</v>
          </cell>
          <cell r="CF84">
            <v>18698.628181195902</v>
          </cell>
          <cell r="CG84">
            <v>18934.191715141296</v>
          </cell>
          <cell r="CH84">
            <v>19258.467790848706</v>
          </cell>
          <cell r="CI84">
            <v>68934.383203236532</v>
          </cell>
          <cell r="CJ84">
            <v>75000</v>
          </cell>
          <cell r="CK84">
            <v>0</v>
          </cell>
        </row>
        <row r="86">
          <cell r="B86" t="str">
            <v>Total Generated Revenues</v>
          </cell>
          <cell r="CJ86">
            <v>-15000</v>
          </cell>
        </row>
        <row r="88">
          <cell r="B88" t="str">
            <v>Sales Statistics in MWHs</v>
          </cell>
          <cell r="C88" t="str">
            <v xml:space="preserve"> </v>
          </cell>
        </row>
        <row r="89">
          <cell r="B89" t="str">
            <v xml:space="preserve">   Total Retail Sales</v>
          </cell>
          <cell r="D89">
            <v>837922.08700000006</v>
          </cell>
          <cell r="E89">
            <v>728136.32400000002</v>
          </cell>
          <cell r="F89">
            <v>799677.38800000004</v>
          </cell>
          <cell r="G89">
            <v>751662.17999999982</v>
          </cell>
          <cell r="H89">
            <v>938667.08500000008</v>
          </cell>
          <cell r="I89">
            <v>1122900.0520000001</v>
          </cell>
          <cell r="J89">
            <v>1166543.463</v>
          </cell>
          <cell r="K89">
            <v>1146050.8439999998</v>
          </cell>
          <cell r="L89">
            <v>1140260.7860000001</v>
          </cell>
          <cell r="M89">
            <v>880214.42700000003</v>
          </cell>
          <cell r="N89">
            <v>809322.53100000008</v>
          </cell>
          <cell r="O89">
            <v>917538.69699999993</v>
          </cell>
          <cell r="P89">
            <v>902193.19700000004</v>
          </cell>
          <cell r="Q89">
            <v>786265.72400000016</v>
          </cell>
          <cell r="R89">
            <v>792672.16599999997</v>
          </cell>
          <cell r="S89">
            <v>803596.99600000016</v>
          </cell>
          <cell r="T89">
            <v>998082.3139999999</v>
          </cell>
          <cell r="U89">
            <v>1102506.415</v>
          </cell>
          <cell r="V89">
            <v>1175550.1050000002</v>
          </cell>
          <cell r="W89">
            <v>1196703.7170000002</v>
          </cell>
          <cell r="X89">
            <v>975672.299</v>
          </cell>
          <cell r="Y89">
            <v>857425.71700000018</v>
          </cell>
          <cell r="Z89">
            <v>790412.46499999997</v>
          </cell>
          <cell r="AA89">
            <v>878432.32700000005</v>
          </cell>
          <cell r="AB89">
            <v>926645.25299999991</v>
          </cell>
          <cell r="AC89">
            <v>807837.92800000007</v>
          </cell>
          <cell r="AD89">
            <v>814182.25300000003</v>
          </cell>
          <cell r="AE89">
            <v>824384.29999999993</v>
          </cell>
          <cell r="AF89">
            <v>1031741.295</v>
          </cell>
          <cell r="AG89">
            <v>1130512.6430000002</v>
          </cell>
          <cell r="AH89">
            <v>1208254.0149999999</v>
          </cell>
          <cell r="AI89">
            <v>1217324.2480000001</v>
          </cell>
          <cell r="AJ89">
            <v>1012436.9459999999</v>
          </cell>
          <cell r="AK89">
            <v>872437.2159999999</v>
          </cell>
          <cell r="AL89">
            <v>786813.05599999998</v>
          </cell>
          <cell r="AM89">
            <v>899902.83800000011</v>
          </cell>
          <cell r="AN89">
            <v>951537.55800000008</v>
          </cell>
          <cell r="AO89">
            <v>827923.66799999995</v>
          </cell>
          <cell r="AP89">
            <v>835679.8139999999</v>
          </cell>
          <cell r="AQ89">
            <v>853554.652</v>
          </cell>
          <cell r="AR89">
            <v>1040923.648</v>
          </cell>
          <cell r="AS89">
            <v>1168230.4680000001</v>
          </cell>
          <cell r="AT89">
            <v>1232616.7890000001</v>
          </cell>
          <cell r="AU89">
            <v>1260028.899</v>
          </cell>
          <cell r="AV89">
            <v>1021541.0830000001</v>
          </cell>
          <cell r="AW89">
            <v>900765.42800000007</v>
          </cell>
          <cell r="AX89">
            <v>831009.67099999997</v>
          </cell>
          <cell r="AY89">
            <v>926087.02899999998</v>
          </cell>
          <cell r="CA89">
            <v>11238895.863999998</v>
          </cell>
          <cell r="CB89">
            <v>11259513.442000002</v>
          </cell>
          <cell r="CC89">
            <v>11532471.991</v>
          </cell>
          <cell r="CD89">
            <v>11849898.706999999</v>
          </cell>
          <cell r="CE89">
            <v>12100539.223000001</v>
          </cell>
          <cell r="CF89">
            <v>12303570.094999999</v>
          </cell>
          <cell r="CG89">
            <v>12454942.048</v>
          </cell>
          <cell r="CH89">
            <v>12674572.904999999</v>
          </cell>
          <cell r="CI89">
            <v>12860440.203</v>
          </cell>
          <cell r="CJ89">
            <v>13044082.095000001</v>
          </cell>
          <cell r="CK89">
            <v>13238450.847000001</v>
          </cell>
        </row>
        <row r="90">
          <cell r="B90" t="str">
            <v xml:space="preserve">   Total Wholesale Sales</v>
          </cell>
          <cell r="D90">
            <v>30910.503000000001</v>
          </cell>
          <cell r="E90">
            <v>31663.435000000001</v>
          </cell>
          <cell r="F90">
            <v>28542.444</v>
          </cell>
          <cell r="G90">
            <v>25643.133000000002</v>
          </cell>
          <cell r="H90">
            <v>31737.043000000001</v>
          </cell>
          <cell r="I90">
            <v>37056.19</v>
          </cell>
          <cell r="J90">
            <v>41341.300000000003</v>
          </cell>
          <cell r="K90">
            <v>41705.713000000003</v>
          </cell>
          <cell r="L90">
            <v>38490.368999999999</v>
          </cell>
          <cell r="M90">
            <v>32135.833999999999</v>
          </cell>
          <cell r="N90">
            <v>28345.812000000002</v>
          </cell>
          <cell r="O90">
            <v>35196.233999999997</v>
          </cell>
          <cell r="P90">
            <v>34850.498999999996</v>
          </cell>
          <cell r="Q90">
            <v>28282.637999999999</v>
          </cell>
          <cell r="R90">
            <v>29977.879000000001</v>
          </cell>
          <cell r="S90">
            <v>28459.057000000001</v>
          </cell>
          <cell r="T90">
            <v>33898.523000000001</v>
          </cell>
          <cell r="U90">
            <v>37800.171000000002</v>
          </cell>
          <cell r="V90">
            <v>40984.442999999999</v>
          </cell>
          <cell r="W90">
            <v>41397.163</v>
          </cell>
          <cell r="X90">
            <v>35632.993000000002</v>
          </cell>
          <cell r="Y90">
            <v>31730.075000000001</v>
          </cell>
          <cell r="Z90">
            <v>29752.609</v>
          </cell>
          <cell r="AA90">
            <v>33572.688999999998</v>
          </cell>
          <cell r="AB90">
            <v>35460.724999999999</v>
          </cell>
          <cell r="AC90">
            <v>28833.865000000002</v>
          </cell>
          <cell r="AD90">
            <v>30588.181999999997</v>
          </cell>
          <cell r="AE90">
            <v>29049.677</v>
          </cell>
          <cell r="AF90">
            <v>34508.832000000002</v>
          </cell>
          <cell r="AG90">
            <v>38390.792000000001</v>
          </cell>
          <cell r="AH90">
            <v>41594.750999999997</v>
          </cell>
          <cell r="AI90">
            <v>42007.472000000002</v>
          </cell>
          <cell r="AJ90">
            <v>36223.614999999998</v>
          </cell>
          <cell r="AK90">
            <v>32340.383999999998</v>
          </cell>
          <cell r="AL90">
            <v>30343.23</v>
          </cell>
          <cell r="AM90">
            <v>34182.997000000003</v>
          </cell>
          <cell r="AN90">
            <v>36071.034999999996</v>
          </cell>
          <cell r="AO90">
            <v>30400.097999999998</v>
          </cell>
          <cell r="AP90">
            <v>31200.163</v>
          </cell>
          <cell r="AQ90">
            <v>29641.916000000001</v>
          </cell>
          <cell r="AR90">
            <v>35120.813000000002</v>
          </cell>
          <cell r="AS90">
            <v>38983.031999999999</v>
          </cell>
          <cell r="AT90">
            <v>42206.731</v>
          </cell>
          <cell r="AU90">
            <v>42619.453000000001</v>
          </cell>
          <cell r="AV90">
            <v>36815.853000000003</v>
          </cell>
          <cell r="AW90">
            <v>32952.364000000001</v>
          </cell>
          <cell r="AX90">
            <v>30935.469999999998</v>
          </cell>
          <cell r="AY90">
            <v>34794.976999999999</v>
          </cell>
          <cell r="CA90">
            <v>402768.00999999995</v>
          </cell>
          <cell r="CB90">
            <v>406338.73900000006</v>
          </cell>
          <cell r="CC90">
            <v>413524.522</v>
          </cell>
          <cell r="CD90">
            <v>421741.90499999997</v>
          </cell>
          <cell r="CE90">
            <v>427915.99199999997</v>
          </cell>
          <cell r="CF90">
            <v>435101.88099999999</v>
          </cell>
          <cell r="CG90">
            <v>442287.76999999996</v>
          </cell>
          <cell r="CH90">
            <v>450583.95999999996</v>
          </cell>
          <cell r="CI90">
            <v>456679.24099999998</v>
          </cell>
          <cell r="CJ90">
            <v>463865.13099999999</v>
          </cell>
          <cell r="CK90">
            <v>471051.022</v>
          </cell>
        </row>
        <row r="91">
          <cell r="B91" t="str">
            <v xml:space="preserve">      Total Territorial Sales</v>
          </cell>
          <cell r="D91">
            <v>868832.59000000008</v>
          </cell>
          <cell r="E91">
            <v>759799.75900000008</v>
          </cell>
          <cell r="F91">
            <v>828219.83200000005</v>
          </cell>
          <cell r="G91">
            <v>777305.31299999985</v>
          </cell>
          <cell r="H91">
            <v>970404.12800000003</v>
          </cell>
          <cell r="I91">
            <v>1159956.2420000001</v>
          </cell>
          <cell r="J91">
            <v>1207884.763</v>
          </cell>
          <cell r="K91">
            <v>1187756.5569999998</v>
          </cell>
          <cell r="L91">
            <v>1178751.155</v>
          </cell>
          <cell r="M91">
            <v>912350.26100000006</v>
          </cell>
          <cell r="N91">
            <v>837668.34300000011</v>
          </cell>
          <cell r="O91">
            <v>952734.93099999987</v>
          </cell>
          <cell r="P91">
            <v>937043.696</v>
          </cell>
          <cell r="Q91">
            <v>814548.3620000002</v>
          </cell>
          <cell r="R91">
            <v>822650.04499999993</v>
          </cell>
          <cell r="S91">
            <v>832056.05300000019</v>
          </cell>
          <cell r="T91">
            <v>1031980.8369999999</v>
          </cell>
          <cell r="U91">
            <v>1140306.5860000001</v>
          </cell>
          <cell r="V91">
            <v>1216534.5480000002</v>
          </cell>
          <cell r="W91">
            <v>1238100.8800000001</v>
          </cell>
          <cell r="X91">
            <v>1011305.292</v>
          </cell>
          <cell r="Y91">
            <v>889155.79200000013</v>
          </cell>
          <cell r="Z91">
            <v>820165.07400000002</v>
          </cell>
          <cell r="AA91">
            <v>912005.01600000006</v>
          </cell>
          <cell r="AB91">
            <v>962105.97799999989</v>
          </cell>
          <cell r="AC91">
            <v>836671.79300000006</v>
          </cell>
          <cell r="AD91">
            <v>844770.43500000006</v>
          </cell>
          <cell r="AE91">
            <v>853433.97699999996</v>
          </cell>
          <cell r="AF91">
            <v>1066250.1270000001</v>
          </cell>
          <cell r="AG91">
            <v>1168903.4350000001</v>
          </cell>
          <cell r="AH91">
            <v>1249848.7659999998</v>
          </cell>
          <cell r="AI91">
            <v>1259331.7200000002</v>
          </cell>
          <cell r="AJ91">
            <v>1048660.561</v>
          </cell>
          <cell r="AK91">
            <v>904777.59999999986</v>
          </cell>
          <cell r="AL91">
            <v>817156.28599999996</v>
          </cell>
          <cell r="AM91">
            <v>934085.83500000008</v>
          </cell>
          <cell r="AN91">
            <v>987608.59300000011</v>
          </cell>
          <cell r="AO91">
            <v>858323.76599999995</v>
          </cell>
          <cell r="AP91">
            <v>866879.97699999996</v>
          </cell>
          <cell r="AQ91">
            <v>883196.56799999997</v>
          </cell>
          <cell r="AR91">
            <v>1076044.4610000001</v>
          </cell>
          <cell r="AS91">
            <v>1207213.5</v>
          </cell>
          <cell r="AT91">
            <v>1274823.52</v>
          </cell>
          <cell r="AU91">
            <v>1302648.352</v>
          </cell>
          <cell r="AV91">
            <v>1058356.9360000002</v>
          </cell>
          <cell r="AW91">
            <v>933717.79200000013</v>
          </cell>
          <cell r="AX91">
            <v>861945.14099999995</v>
          </cell>
          <cell r="AY91">
            <v>960882.00599999994</v>
          </cell>
          <cell r="CA91">
            <v>11641663.874</v>
          </cell>
          <cell r="CB91">
            <v>11665852.181</v>
          </cell>
          <cell r="CC91">
            <v>11945996.513000002</v>
          </cell>
          <cell r="CD91">
            <v>12271640.612</v>
          </cell>
          <cell r="CE91">
            <v>12528455.215000002</v>
          </cell>
          <cell r="CF91">
            <v>12738671.975999998</v>
          </cell>
          <cell r="CG91">
            <v>12897229.818</v>
          </cell>
          <cell r="CH91">
            <v>13125156.864999998</v>
          </cell>
          <cell r="CI91">
            <v>13317119.444</v>
          </cell>
          <cell r="CJ91">
            <v>13507947.226</v>
          </cell>
          <cell r="CK91">
            <v>13709501.869000001</v>
          </cell>
        </row>
        <row r="92">
          <cell r="B92" t="str">
            <v xml:space="preserve">      Total Non-Territorial Sales</v>
          </cell>
          <cell r="D92">
            <v>0</v>
          </cell>
          <cell r="E92">
            <v>0</v>
          </cell>
          <cell r="F92">
            <v>265838.02899999998</v>
          </cell>
          <cell r="G92">
            <v>297351.92</v>
          </cell>
          <cell r="H92">
            <v>284620.84600000002</v>
          </cell>
          <cell r="I92">
            <v>241873.497</v>
          </cell>
          <cell r="J92">
            <v>250415.48699999999</v>
          </cell>
          <cell r="K92">
            <v>319631.14500000002</v>
          </cell>
          <cell r="L92">
            <v>192949.704</v>
          </cell>
          <cell r="M92">
            <v>329132.09000000003</v>
          </cell>
          <cell r="N92">
            <v>346544.41800000001</v>
          </cell>
          <cell r="O92">
            <v>369539.71400000004</v>
          </cell>
          <cell r="P92">
            <v>492837</v>
          </cell>
          <cell r="Q92">
            <v>427837</v>
          </cell>
          <cell r="R92">
            <v>460361</v>
          </cell>
          <cell r="S92">
            <v>240700</v>
          </cell>
          <cell r="T92">
            <v>331801</v>
          </cell>
          <cell r="U92">
            <v>370312</v>
          </cell>
          <cell r="V92">
            <v>396387</v>
          </cell>
          <cell r="W92">
            <v>380327</v>
          </cell>
          <cell r="X92">
            <v>458650</v>
          </cell>
          <cell r="Y92">
            <v>308579</v>
          </cell>
          <cell r="Z92">
            <v>453860</v>
          </cell>
          <cell r="AA92">
            <v>464075</v>
          </cell>
          <cell r="AB92">
            <v>557303</v>
          </cell>
          <cell r="AC92">
            <v>422175</v>
          </cell>
          <cell r="AD92">
            <v>541013</v>
          </cell>
          <cell r="AE92">
            <v>471302</v>
          </cell>
          <cell r="AF92">
            <v>390776</v>
          </cell>
          <cell r="AG92">
            <v>378564</v>
          </cell>
          <cell r="AH92">
            <v>398202</v>
          </cell>
          <cell r="AI92">
            <v>390712</v>
          </cell>
          <cell r="AJ92">
            <v>471409</v>
          </cell>
          <cell r="AK92">
            <v>354859</v>
          </cell>
          <cell r="AL92">
            <v>434211</v>
          </cell>
          <cell r="AM92">
            <v>392131</v>
          </cell>
          <cell r="AN92">
            <v>422700</v>
          </cell>
          <cell r="AO92">
            <v>413428</v>
          </cell>
          <cell r="AP92">
            <v>606441</v>
          </cell>
          <cell r="AQ92">
            <v>507121</v>
          </cell>
          <cell r="AR92">
            <v>397797</v>
          </cell>
          <cell r="AS92">
            <v>357641</v>
          </cell>
          <cell r="AT92">
            <v>395784</v>
          </cell>
          <cell r="AU92">
            <v>374917</v>
          </cell>
          <cell r="AV92">
            <v>388380</v>
          </cell>
          <cell r="AW92">
            <v>332753</v>
          </cell>
          <cell r="AX92">
            <v>371353</v>
          </cell>
          <cell r="AY92">
            <v>471426</v>
          </cell>
          <cell r="CA92">
            <v>2897896.85</v>
          </cell>
          <cell r="CB92">
            <v>4785726</v>
          </cell>
          <cell r="CC92">
            <v>5202657</v>
          </cell>
          <cell r="CD92">
            <v>5039741</v>
          </cell>
          <cell r="CE92">
            <v>5277609</v>
          </cell>
          <cell r="CF92">
            <v>4445037</v>
          </cell>
          <cell r="CG92">
            <v>4350009</v>
          </cell>
          <cell r="CH92">
            <v>3818401</v>
          </cell>
          <cell r="CI92">
            <v>4089190</v>
          </cell>
          <cell r="CJ92">
            <v>4398977</v>
          </cell>
          <cell r="CK92">
            <v>4473802</v>
          </cell>
        </row>
        <row r="93">
          <cell r="B93" t="str">
            <v xml:space="preserve">           Total Sales</v>
          </cell>
          <cell r="D93">
            <v>868832.59000000008</v>
          </cell>
          <cell r="E93">
            <v>759799.75900000008</v>
          </cell>
          <cell r="F93">
            <v>1094057.861</v>
          </cell>
          <cell r="G93">
            <v>1074657.2329999998</v>
          </cell>
          <cell r="H93">
            <v>1255024.9739999999</v>
          </cell>
          <cell r="I93">
            <v>1401829.7390000001</v>
          </cell>
          <cell r="J93">
            <v>1458300.25</v>
          </cell>
          <cell r="K93">
            <v>1507387.7019999998</v>
          </cell>
          <cell r="L93">
            <v>1371700.8589999999</v>
          </cell>
          <cell r="M93">
            <v>1241482.351</v>
          </cell>
          <cell r="N93">
            <v>1184212.7610000002</v>
          </cell>
          <cell r="O93">
            <v>1322274.645</v>
          </cell>
          <cell r="P93">
            <v>1429880.696</v>
          </cell>
          <cell r="Q93">
            <v>1242385.3620000002</v>
          </cell>
          <cell r="R93">
            <v>1283011.0449999999</v>
          </cell>
          <cell r="S93">
            <v>1072756.0530000003</v>
          </cell>
          <cell r="T93">
            <v>1363781.8369999998</v>
          </cell>
          <cell r="U93">
            <v>1510618.5860000001</v>
          </cell>
          <cell r="V93">
            <v>1612921.5480000002</v>
          </cell>
          <cell r="W93">
            <v>1618427.8800000001</v>
          </cell>
          <cell r="X93">
            <v>1469955.2919999999</v>
          </cell>
          <cell r="Y93">
            <v>1197734.7920000001</v>
          </cell>
          <cell r="Z93">
            <v>1274025.074</v>
          </cell>
          <cell r="AA93">
            <v>1376080.0160000001</v>
          </cell>
          <cell r="AB93">
            <v>1519408.9779999999</v>
          </cell>
          <cell r="AC93">
            <v>1258846.7930000001</v>
          </cell>
          <cell r="AD93">
            <v>1385783.4350000001</v>
          </cell>
          <cell r="AE93">
            <v>1324735.977</v>
          </cell>
          <cell r="AF93">
            <v>1457026.1270000001</v>
          </cell>
          <cell r="AG93">
            <v>1547467.4350000001</v>
          </cell>
          <cell r="AH93">
            <v>1648050.7659999998</v>
          </cell>
          <cell r="AI93">
            <v>1650043.7200000002</v>
          </cell>
          <cell r="AJ93">
            <v>1520069.561</v>
          </cell>
          <cell r="AK93">
            <v>1259636.5999999999</v>
          </cell>
          <cell r="AL93">
            <v>1251367.2859999998</v>
          </cell>
          <cell r="AM93">
            <v>1326216.835</v>
          </cell>
          <cell r="AN93">
            <v>1410308.5930000001</v>
          </cell>
          <cell r="AO93">
            <v>1271751.7659999998</v>
          </cell>
          <cell r="AP93">
            <v>1473320.977</v>
          </cell>
          <cell r="AQ93">
            <v>1390317.568</v>
          </cell>
          <cell r="AR93">
            <v>1473841.4610000001</v>
          </cell>
          <cell r="AS93">
            <v>1564854.5</v>
          </cell>
          <cell r="AT93">
            <v>1670607.52</v>
          </cell>
          <cell r="AU93">
            <v>1677565.352</v>
          </cell>
          <cell r="AV93">
            <v>1446736.9360000002</v>
          </cell>
          <cell r="AW93">
            <v>1266470.7920000001</v>
          </cell>
          <cell r="AX93">
            <v>1233298.1409999998</v>
          </cell>
          <cell r="AY93">
            <v>1432308.0060000001</v>
          </cell>
          <cell r="CA93">
            <v>14539560.723999998</v>
          </cell>
          <cell r="CB93">
            <v>16451578.181</v>
          </cell>
          <cell r="CC93">
            <v>17148653.513</v>
          </cell>
          <cell r="CD93">
            <v>17311381.612</v>
          </cell>
          <cell r="CE93">
            <v>17806064.215000004</v>
          </cell>
          <cell r="CF93">
            <v>17183708.975999996</v>
          </cell>
          <cell r="CG93">
            <v>17247238.818</v>
          </cell>
          <cell r="CH93">
            <v>16943557.864999998</v>
          </cell>
          <cell r="CI93">
            <v>17406309.443999998</v>
          </cell>
          <cell r="CJ93">
            <v>17906924.226</v>
          </cell>
          <cell r="CK93">
            <v>18183303.869000003</v>
          </cell>
        </row>
        <row r="94">
          <cell r="B94" t="str">
            <v xml:space="preserve">           Total Sales excl Affiliated Sales</v>
          </cell>
          <cell r="D94">
            <v>385925.85700000008</v>
          </cell>
          <cell r="E94">
            <v>563946.81900000013</v>
          </cell>
          <cell r="F94">
            <v>1009181.3810000001</v>
          </cell>
          <cell r="G94">
            <v>948856.8069999998</v>
          </cell>
          <cell r="H94">
            <v>1115607.5219999999</v>
          </cell>
          <cell r="I94">
            <v>1309982.0050000001</v>
          </cell>
          <cell r="J94">
            <v>1375387.2990000001</v>
          </cell>
          <cell r="K94">
            <v>1364673.4919999999</v>
          </cell>
          <cell r="L94">
            <v>1323946.9509999999</v>
          </cell>
          <cell r="M94">
            <v>1064673.334</v>
          </cell>
          <cell r="N94">
            <v>977088.19100000011</v>
          </cell>
          <cell r="O94">
            <v>1123922.7</v>
          </cell>
          <cell r="P94">
            <v>1090623.696</v>
          </cell>
          <cell r="Q94">
            <v>963793.3620000002</v>
          </cell>
          <cell r="R94">
            <v>1008838.0449999999</v>
          </cell>
          <cell r="S94">
            <v>982920.05300000031</v>
          </cell>
          <cell r="T94">
            <v>1176784.8369999998</v>
          </cell>
          <cell r="U94">
            <v>1303330.5860000001</v>
          </cell>
          <cell r="V94">
            <v>1377559.5480000002</v>
          </cell>
          <cell r="W94">
            <v>1388106.8800000001</v>
          </cell>
          <cell r="X94">
            <v>1169864.2919999999</v>
          </cell>
          <cell r="Y94">
            <v>942846.79200000013</v>
          </cell>
          <cell r="Z94">
            <v>893850.07400000002</v>
          </cell>
          <cell r="AA94">
            <v>1056060.0160000001</v>
          </cell>
          <cell r="AB94">
            <v>1124001.9779999999</v>
          </cell>
          <cell r="AC94">
            <v>988823.79300000006</v>
          </cell>
          <cell r="AD94">
            <v>1017413.4350000001</v>
          </cell>
          <cell r="AE94">
            <v>1002539.977</v>
          </cell>
          <cell r="AF94">
            <v>1211073.1270000001</v>
          </cell>
          <cell r="AG94">
            <v>1331686.4350000001</v>
          </cell>
          <cell r="AH94">
            <v>1412196.7659999998</v>
          </cell>
          <cell r="AI94">
            <v>1408246.7200000002</v>
          </cell>
          <cell r="AJ94">
            <v>1206895.561</v>
          </cell>
          <cell r="AK94">
            <v>1049250.5999999999</v>
          </cell>
          <cell r="AL94">
            <v>955984.28599999985</v>
          </cell>
          <cell r="AM94">
            <v>1077426.835</v>
          </cell>
          <cell r="AN94">
            <v>1158311.5930000001</v>
          </cell>
          <cell r="AO94">
            <v>1009658.7659999998</v>
          </cell>
          <cell r="AP94">
            <v>1054981.977</v>
          </cell>
          <cell r="AQ94">
            <v>1058814.568</v>
          </cell>
          <cell r="AR94">
            <v>1220655.4610000001</v>
          </cell>
          <cell r="AS94">
            <v>1369257.5</v>
          </cell>
          <cell r="AT94">
            <v>1436965.52</v>
          </cell>
          <cell r="AU94">
            <v>1452892.352</v>
          </cell>
          <cell r="AV94">
            <v>1215631.9360000002</v>
          </cell>
          <cell r="AW94">
            <v>977068.79200000013</v>
          </cell>
          <cell r="AX94">
            <v>971743.14099999983</v>
          </cell>
          <cell r="AY94">
            <v>1103163.0060000001</v>
          </cell>
          <cell r="CA94">
            <v>12563192.357999999</v>
          </cell>
          <cell r="CB94">
            <v>13354578.181</v>
          </cell>
          <cell r="CC94">
            <v>13785539.513</v>
          </cell>
          <cell r="CD94">
            <v>14029144.612</v>
          </cell>
          <cell r="CE94">
            <v>14370740.215000004</v>
          </cell>
          <cell r="CF94">
            <v>14481676.975999996</v>
          </cell>
          <cell r="CG94">
            <v>14440260.818</v>
          </cell>
          <cell r="CH94">
            <v>14670973.864999998</v>
          </cell>
          <cell r="CI94">
            <v>14859930.443999998</v>
          </cell>
          <cell r="CJ94">
            <v>15050651.226</v>
          </cell>
          <cell r="CK94">
            <v>15251899.869000003</v>
          </cell>
        </row>
        <row r="95">
          <cell r="D95" t="str">
            <v xml:space="preserve"> </v>
          </cell>
        </row>
        <row r="96">
          <cell r="B96" t="str">
            <v>Retail MWH Sales</v>
          </cell>
        </row>
        <row r="97">
          <cell r="B97" t="str">
            <v xml:space="preserve">   Residential</v>
          </cell>
          <cell r="D97">
            <v>428690.18400000001</v>
          </cell>
          <cell r="E97">
            <v>337743.83299999998</v>
          </cell>
          <cell r="F97">
            <v>348703.40700000001</v>
          </cell>
          <cell r="G97">
            <v>301085.15999999997</v>
          </cell>
          <cell r="H97">
            <v>401802.53700000001</v>
          </cell>
          <cell r="I97">
            <v>566222.65300000005</v>
          </cell>
          <cell r="J97">
            <v>602412.5</v>
          </cell>
          <cell r="K97">
            <v>582372.45299999998</v>
          </cell>
          <cell r="L97">
            <v>577450.00800000003</v>
          </cell>
          <cell r="M97">
            <v>386894.24400000001</v>
          </cell>
          <cell r="N97">
            <v>333828.315</v>
          </cell>
          <cell r="O97">
            <v>452424.61499999999</v>
          </cell>
          <cell r="P97">
            <v>483995.15299999999</v>
          </cell>
          <cell r="Q97">
            <v>385804.88199999998</v>
          </cell>
          <cell r="R97">
            <v>344658.06799999997</v>
          </cell>
          <cell r="S97">
            <v>343256.01399999997</v>
          </cell>
          <cell r="T97">
            <v>442408.07699999999</v>
          </cell>
          <cell r="U97">
            <v>545861.07400000002</v>
          </cell>
          <cell r="V97">
            <v>602255.5</v>
          </cell>
          <cell r="W97">
            <v>608924.61800000002</v>
          </cell>
          <cell r="X97">
            <v>477764.67000000004</v>
          </cell>
          <cell r="Y97">
            <v>372966.56599999999</v>
          </cell>
          <cell r="Z97">
            <v>336214.59100000001</v>
          </cell>
          <cell r="AA97">
            <v>425877.033</v>
          </cell>
          <cell r="AB97">
            <v>501291.527</v>
          </cell>
          <cell r="AC97">
            <v>395687.86299999995</v>
          </cell>
          <cell r="AD97">
            <v>352715.212</v>
          </cell>
          <cell r="AE97">
            <v>352996.08</v>
          </cell>
          <cell r="AF97">
            <v>459237.35100000002</v>
          </cell>
          <cell r="AG97">
            <v>562250.75300000003</v>
          </cell>
          <cell r="AH97">
            <v>620415.95700000005</v>
          </cell>
          <cell r="AI97">
            <v>619029.38399999996</v>
          </cell>
          <cell r="AJ97">
            <v>495924.36199999996</v>
          </cell>
          <cell r="AK97">
            <v>378272.07199999999</v>
          </cell>
          <cell r="AL97">
            <v>333682.89</v>
          </cell>
          <cell r="AM97">
            <v>438513.951</v>
          </cell>
          <cell r="AN97">
            <v>517511.33500000002</v>
          </cell>
          <cell r="AO97">
            <v>406459.88500000001</v>
          </cell>
          <cell r="AP97">
            <v>362644.52099999995</v>
          </cell>
          <cell r="AQ97">
            <v>367839.49800000002</v>
          </cell>
          <cell r="AR97">
            <v>464171.44300000003</v>
          </cell>
          <cell r="AS97">
            <v>584948.30200000003</v>
          </cell>
          <cell r="AT97">
            <v>635083.79800000007</v>
          </cell>
          <cell r="AU97">
            <v>644287.89300000004</v>
          </cell>
          <cell r="AV97">
            <v>499942.22100000002</v>
          </cell>
          <cell r="AW97">
            <v>392564.18399999995</v>
          </cell>
          <cell r="AX97">
            <v>356677.15600000002</v>
          </cell>
          <cell r="AY97">
            <v>453858.05200000003</v>
          </cell>
          <cell r="CA97">
            <v>5319629.9090000009</v>
          </cell>
          <cell r="CB97">
            <v>5369986.2459999993</v>
          </cell>
          <cell r="CC97">
            <v>5510017.4019999998</v>
          </cell>
          <cell r="CD97">
            <v>5685988.2880000016</v>
          </cell>
          <cell r="CE97">
            <v>5821742.517</v>
          </cell>
          <cell r="CF97">
            <v>5945301.5619999999</v>
          </cell>
          <cell r="CG97">
            <v>6040449.7109999992</v>
          </cell>
          <cell r="CH97">
            <v>6173171.5539999995</v>
          </cell>
          <cell r="CI97">
            <v>6284831.1740000006</v>
          </cell>
          <cell r="CJ97">
            <v>6394477.9879999999</v>
          </cell>
          <cell r="CK97">
            <v>6512872.7170000002</v>
          </cell>
        </row>
        <row r="98">
          <cell r="B98" t="str">
            <v xml:space="preserve">   Commercial</v>
          </cell>
          <cell r="D98">
            <v>250918.87599999999</v>
          </cell>
          <cell r="E98">
            <v>237183.59400000001</v>
          </cell>
          <cell r="F98">
            <v>275406.20699999999</v>
          </cell>
          <cell r="G98">
            <v>276981.92599999998</v>
          </cell>
          <cell r="H98">
            <v>338581.29399999999</v>
          </cell>
          <cell r="I98">
            <v>364223.27</v>
          </cell>
          <cell r="J98">
            <v>375016.46100000001</v>
          </cell>
          <cell r="K98">
            <v>364060.84499999997</v>
          </cell>
          <cell r="L98">
            <v>361655.74699999997</v>
          </cell>
          <cell r="M98">
            <v>300129.05499999999</v>
          </cell>
          <cell r="N98">
            <v>295832.10600000003</v>
          </cell>
          <cell r="O98">
            <v>295787.03899999999</v>
          </cell>
          <cell r="P98">
            <v>262517.45799999998</v>
          </cell>
          <cell r="Q98">
            <v>250885.538</v>
          </cell>
          <cell r="R98">
            <v>279260.47499999998</v>
          </cell>
          <cell r="S98">
            <v>290584.70500000002</v>
          </cell>
          <cell r="T98">
            <v>365960.47499999998</v>
          </cell>
          <cell r="U98">
            <v>367562.25900000002</v>
          </cell>
          <cell r="V98">
            <v>381935.67700000003</v>
          </cell>
          <cell r="W98">
            <v>387728.03500000003</v>
          </cell>
          <cell r="X98">
            <v>341516.136</v>
          </cell>
          <cell r="Y98">
            <v>310402.08999999997</v>
          </cell>
          <cell r="Z98">
            <v>285836.16200000001</v>
          </cell>
          <cell r="AA98">
            <v>294142.995</v>
          </cell>
          <cell r="AB98">
            <v>267226.25800000003</v>
          </cell>
          <cell r="AC98">
            <v>259084.53100000002</v>
          </cell>
          <cell r="AD98">
            <v>289006.65299999999</v>
          </cell>
          <cell r="AE98">
            <v>299047.72700000001</v>
          </cell>
          <cell r="AF98">
            <v>379798.462</v>
          </cell>
          <cell r="AG98">
            <v>376424.61599999998</v>
          </cell>
          <cell r="AH98">
            <v>393722.26799999998</v>
          </cell>
          <cell r="AI98">
            <v>395242.89600000001</v>
          </cell>
          <cell r="AJ98">
            <v>358104.027</v>
          </cell>
          <cell r="AK98">
            <v>317158.14600000001</v>
          </cell>
          <cell r="AL98">
            <v>282227.92100000003</v>
          </cell>
          <cell r="AM98">
            <v>301402.53700000001</v>
          </cell>
          <cell r="AN98">
            <v>275711.34399999998</v>
          </cell>
          <cell r="AO98">
            <v>267648.864</v>
          </cell>
          <cell r="AP98">
            <v>299738.908</v>
          </cell>
          <cell r="AQ98">
            <v>312749.35600000003</v>
          </cell>
          <cell r="AR98">
            <v>383294.234</v>
          </cell>
          <cell r="AS98">
            <v>391297.77399999998</v>
          </cell>
          <cell r="AT98">
            <v>402532.02</v>
          </cell>
          <cell r="AU98">
            <v>411963.70699999999</v>
          </cell>
          <cell r="AV98">
            <v>362203.68900000001</v>
          </cell>
          <cell r="AW98">
            <v>330654.74900000001</v>
          </cell>
          <cell r="AX98">
            <v>302590.84499999997</v>
          </cell>
          <cell r="AY98">
            <v>311374.10599999997</v>
          </cell>
          <cell r="CA98">
            <v>3735776.4200000004</v>
          </cell>
          <cell r="CB98">
            <v>3818332.0050000004</v>
          </cell>
          <cell r="CC98">
            <v>3918446.0420000004</v>
          </cell>
          <cell r="CD98">
            <v>4051759.5959999994</v>
          </cell>
          <cell r="CE98">
            <v>4159502.3570000003</v>
          </cell>
          <cell r="CF98">
            <v>4258167.7749999994</v>
          </cell>
          <cell r="CG98">
            <v>4334189.0240000002</v>
          </cell>
          <cell r="CH98">
            <v>4439898.1359999999</v>
          </cell>
          <cell r="CI98">
            <v>4533617.2390000001</v>
          </cell>
          <cell r="CJ98">
            <v>4627841.0770000005</v>
          </cell>
          <cell r="CK98">
            <v>4724386.551</v>
          </cell>
        </row>
        <row r="99">
          <cell r="B99" t="str">
            <v xml:space="preserve">   Industrial</v>
          </cell>
          <cell r="D99">
            <v>156385.375</v>
          </cell>
          <cell r="E99">
            <v>151454.01999999999</v>
          </cell>
          <cell r="F99">
            <v>173530.71</v>
          </cell>
          <cell r="G99">
            <v>171682.73199999999</v>
          </cell>
          <cell r="H99">
            <v>196379.03</v>
          </cell>
          <cell r="I99">
            <v>190548.13</v>
          </cell>
          <cell r="J99">
            <v>187212.32</v>
          </cell>
          <cell r="K99">
            <v>197706.66399999999</v>
          </cell>
          <cell r="L99">
            <v>199243.98800000001</v>
          </cell>
          <cell r="M99">
            <v>191440.209</v>
          </cell>
          <cell r="N99">
            <v>177766.50700000001</v>
          </cell>
          <cell r="O99">
            <v>167410.80300000001</v>
          </cell>
          <cell r="P99">
            <v>153765.144</v>
          </cell>
          <cell r="Q99">
            <v>147658.09700000001</v>
          </cell>
          <cell r="R99">
            <v>166834.53700000001</v>
          </cell>
          <cell r="S99">
            <v>167835.97699999998</v>
          </cell>
          <cell r="T99">
            <v>187791.446</v>
          </cell>
          <cell r="U99">
            <v>187157.33800000002</v>
          </cell>
          <cell r="V99">
            <v>189432.29699999999</v>
          </cell>
          <cell r="W99">
            <v>198122.818</v>
          </cell>
          <cell r="X99">
            <v>154461.245</v>
          </cell>
          <cell r="Y99">
            <v>172125.17500000002</v>
          </cell>
          <cell r="Z99">
            <v>166428.20699999999</v>
          </cell>
          <cell r="AA99">
            <v>156477.34299999999</v>
          </cell>
          <cell r="AB99">
            <v>156190.65999999997</v>
          </cell>
          <cell r="AC99">
            <v>151126.96100000001</v>
          </cell>
          <cell r="AD99">
            <v>170519.93600000002</v>
          </cell>
          <cell r="AE99">
            <v>170398.82699999999</v>
          </cell>
          <cell r="AF99">
            <v>190761.8</v>
          </cell>
          <cell r="AG99">
            <v>189890.16399999999</v>
          </cell>
          <cell r="AH99">
            <v>192167.79300000001</v>
          </cell>
          <cell r="AI99">
            <v>201102.356</v>
          </cell>
          <cell r="AJ99">
            <v>156456.943</v>
          </cell>
          <cell r="AK99">
            <v>175053.74599999998</v>
          </cell>
          <cell r="AL99">
            <v>168947.37400000001</v>
          </cell>
          <cell r="AM99">
            <v>158030.02799999999</v>
          </cell>
          <cell r="AN99">
            <v>156356.70500000002</v>
          </cell>
          <cell r="AO99">
            <v>151854.97999999998</v>
          </cell>
          <cell r="AP99">
            <v>171334.56700000001</v>
          </cell>
          <cell r="AQ99">
            <v>171002.766</v>
          </cell>
          <cell r="AR99">
            <v>191492.92300000001</v>
          </cell>
          <cell r="AS99">
            <v>190015.916</v>
          </cell>
          <cell r="AT99">
            <v>193031.60800000001</v>
          </cell>
          <cell r="AU99">
            <v>201806.321</v>
          </cell>
          <cell r="AV99">
            <v>157422.193</v>
          </cell>
          <cell r="AW99">
            <v>175571.87700000001</v>
          </cell>
          <cell r="AX99">
            <v>169765.43299999999</v>
          </cell>
          <cell r="AY99">
            <v>158877.18299999999</v>
          </cell>
          <cell r="CA99">
            <v>2160760.4879999999</v>
          </cell>
          <cell r="CB99">
            <v>2048089.6239999998</v>
          </cell>
          <cell r="CC99">
            <v>2080646.588</v>
          </cell>
          <cell r="CD99">
            <v>2088532.4719999998</v>
          </cell>
          <cell r="CE99">
            <v>2095419.6059999999</v>
          </cell>
          <cell r="CF99">
            <v>2075969.6230000001</v>
          </cell>
          <cell r="CG99">
            <v>2055915.7859999998</v>
          </cell>
          <cell r="CH99">
            <v>2036859.2959999999</v>
          </cell>
          <cell r="CI99">
            <v>2017091.4790000001</v>
          </cell>
          <cell r="CJ99">
            <v>1996606.327</v>
          </cell>
          <cell r="CK99">
            <v>1975778.4839999999</v>
          </cell>
        </row>
        <row r="100">
          <cell r="B100" t="str">
            <v xml:space="preserve">   Street Light</v>
          </cell>
          <cell r="D100">
            <v>1927.652</v>
          </cell>
          <cell r="E100">
            <v>1754.877</v>
          </cell>
          <cell r="F100">
            <v>2037.0640000000001</v>
          </cell>
          <cell r="G100">
            <v>1912.3620000000001</v>
          </cell>
          <cell r="H100">
            <v>1904.2239999999999</v>
          </cell>
          <cell r="I100">
            <v>1905.999</v>
          </cell>
          <cell r="J100">
            <v>1902.182</v>
          </cell>
          <cell r="K100">
            <v>1910.8820000000001</v>
          </cell>
          <cell r="L100">
            <v>1911.0429999999999</v>
          </cell>
          <cell r="M100">
            <v>1750.9190000000001</v>
          </cell>
          <cell r="N100">
            <v>1895.6030000000001</v>
          </cell>
          <cell r="O100">
            <v>1916.24</v>
          </cell>
          <cell r="P100">
            <v>1915.442</v>
          </cell>
          <cell r="Q100">
            <v>1917.2070000000001</v>
          </cell>
          <cell r="R100">
            <v>1919.086</v>
          </cell>
          <cell r="S100">
            <v>1920.3</v>
          </cell>
          <cell r="T100">
            <v>1922.316</v>
          </cell>
          <cell r="U100">
            <v>1925.7439999999999</v>
          </cell>
          <cell r="V100">
            <v>1926.6310000000001</v>
          </cell>
          <cell r="W100">
            <v>1928.2460000000001</v>
          </cell>
          <cell r="X100">
            <v>1930.248</v>
          </cell>
          <cell r="Y100">
            <v>1931.886</v>
          </cell>
          <cell r="Z100">
            <v>1933.5050000000001</v>
          </cell>
          <cell r="AA100">
            <v>1934.9559999999999</v>
          </cell>
          <cell r="AB100">
            <v>1936.808</v>
          </cell>
          <cell r="AC100">
            <v>1938.5730000000001</v>
          </cell>
          <cell r="AD100">
            <v>1940.452</v>
          </cell>
          <cell r="AE100">
            <v>1941.6659999999999</v>
          </cell>
          <cell r="AF100">
            <v>1943.682</v>
          </cell>
          <cell r="AG100">
            <v>1947.11</v>
          </cell>
          <cell r="AH100">
            <v>1947.9970000000001</v>
          </cell>
          <cell r="AI100">
            <v>1949.6120000000001</v>
          </cell>
          <cell r="AJ100">
            <v>1951.614</v>
          </cell>
          <cell r="AK100">
            <v>1953.252</v>
          </cell>
          <cell r="AL100">
            <v>1954.8710000000001</v>
          </cell>
          <cell r="AM100">
            <v>1956.3219999999999</v>
          </cell>
          <cell r="AN100">
            <v>1958.174</v>
          </cell>
          <cell r="AO100">
            <v>1959.9390000000001</v>
          </cell>
          <cell r="AP100">
            <v>1961.818</v>
          </cell>
          <cell r="AQ100">
            <v>1963.0319999999999</v>
          </cell>
          <cell r="AR100">
            <v>1965.048</v>
          </cell>
          <cell r="AS100">
            <v>1968.4760000000001</v>
          </cell>
          <cell r="AT100">
            <v>1969.3630000000001</v>
          </cell>
          <cell r="AU100">
            <v>1970.9780000000001</v>
          </cell>
          <cell r="AV100">
            <v>1972.98</v>
          </cell>
          <cell r="AW100">
            <v>1974.6179999999999</v>
          </cell>
          <cell r="AX100">
            <v>1976.2370000000001</v>
          </cell>
          <cell r="AY100">
            <v>1977.6880000000001</v>
          </cell>
          <cell r="CA100">
            <v>22729.047000000002</v>
          </cell>
          <cell r="CB100">
            <v>23105.566999999999</v>
          </cell>
          <cell r="CC100">
            <v>23361.959000000003</v>
          </cell>
          <cell r="CD100">
            <v>23618.351000000002</v>
          </cell>
          <cell r="CE100">
            <v>23874.742999999999</v>
          </cell>
          <cell r="CF100">
            <v>24131.134999999998</v>
          </cell>
          <cell r="CG100">
            <v>24387.526999999998</v>
          </cell>
          <cell r="CH100">
            <v>24643.919000000002</v>
          </cell>
          <cell r="CI100">
            <v>24900.311000000002</v>
          </cell>
          <cell r="CJ100">
            <v>25156.703000000001</v>
          </cell>
          <cell r="CK100">
            <v>25413.095000000001</v>
          </cell>
        </row>
        <row r="101">
          <cell r="B101" t="str">
            <v xml:space="preserve">       Total Retail MWH</v>
          </cell>
          <cell r="D101">
            <v>837922.08700000006</v>
          </cell>
          <cell r="E101">
            <v>728136.32400000002</v>
          </cell>
          <cell r="F101">
            <v>799677.38800000004</v>
          </cell>
          <cell r="G101">
            <v>751662.17999999982</v>
          </cell>
          <cell r="H101">
            <v>938667.08500000008</v>
          </cell>
          <cell r="I101">
            <v>1122900.0520000001</v>
          </cell>
          <cell r="J101">
            <v>1166543.463</v>
          </cell>
          <cell r="K101">
            <v>1146050.8439999998</v>
          </cell>
          <cell r="L101">
            <v>1140260.7860000001</v>
          </cell>
          <cell r="M101">
            <v>880214.42700000003</v>
          </cell>
          <cell r="N101">
            <v>809322.53100000008</v>
          </cell>
          <cell r="O101">
            <v>917538.69699999993</v>
          </cell>
          <cell r="P101">
            <v>902193.19700000004</v>
          </cell>
          <cell r="Q101">
            <v>786265.72400000005</v>
          </cell>
          <cell r="R101">
            <v>792672.16599999997</v>
          </cell>
          <cell r="S101">
            <v>803596.99600000004</v>
          </cell>
          <cell r="T101">
            <v>998082.3139999999</v>
          </cell>
          <cell r="U101">
            <v>1102506.415</v>
          </cell>
          <cell r="V101">
            <v>1175550.105</v>
          </cell>
          <cell r="W101">
            <v>1196703.7170000002</v>
          </cell>
          <cell r="X101">
            <v>975672.29900000012</v>
          </cell>
          <cell r="Y101">
            <v>857425.71700000006</v>
          </cell>
          <cell r="Z101">
            <v>790412.46499999997</v>
          </cell>
          <cell r="AA101">
            <v>878432.32699999993</v>
          </cell>
          <cell r="AB101">
            <v>926645.25300000003</v>
          </cell>
          <cell r="AC101">
            <v>807837.92799999996</v>
          </cell>
          <cell r="AD101">
            <v>814182.25300000003</v>
          </cell>
          <cell r="AE101">
            <v>824384.3</v>
          </cell>
          <cell r="AF101">
            <v>1031741.2950000002</v>
          </cell>
          <cell r="AG101">
            <v>1130512.6429999999</v>
          </cell>
          <cell r="AH101">
            <v>1208254.0150000001</v>
          </cell>
          <cell r="AI101">
            <v>1217324.2479999999</v>
          </cell>
          <cell r="AJ101">
            <v>1012436.9459999999</v>
          </cell>
          <cell r="AK101">
            <v>872437.2159999999</v>
          </cell>
          <cell r="AL101">
            <v>786813.0560000001</v>
          </cell>
          <cell r="AM101">
            <v>899902.83800000011</v>
          </cell>
          <cell r="AN101">
            <v>951537.55800000008</v>
          </cell>
          <cell r="AO101">
            <v>827923.66800000006</v>
          </cell>
          <cell r="AP101">
            <v>835679.81400000001</v>
          </cell>
          <cell r="AQ101">
            <v>853554.65200000012</v>
          </cell>
          <cell r="AR101">
            <v>1040923.648</v>
          </cell>
          <cell r="AS101">
            <v>1168230.4680000001</v>
          </cell>
          <cell r="AT101">
            <v>1232616.7889999999</v>
          </cell>
          <cell r="AU101">
            <v>1260028.899</v>
          </cell>
          <cell r="AV101">
            <v>1021541.083</v>
          </cell>
          <cell r="AW101">
            <v>900765.42799999996</v>
          </cell>
          <cell r="AX101">
            <v>831009.67099999986</v>
          </cell>
          <cell r="AY101">
            <v>926087.02899999998</v>
          </cell>
          <cell r="CA101">
            <v>11238895.863999998</v>
          </cell>
          <cell r="CB101">
            <v>11259513.442000002</v>
          </cell>
          <cell r="CC101">
            <v>11532471.991</v>
          </cell>
          <cell r="CD101">
            <v>11849898.706999999</v>
          </cell>
          <cell r="CE101">
            <v>12100539.223000001</v>
          </cell>
          <cell r="CF101">
            <v>12303570.094999999</v>
          </cell>
          <cell r="CG101">
            <v>12454942.048</v>
          </cell>
          <cell r="CH101">
            <v>12674572.904999999</v>
          </cell>
          <cell r="CI101">
            <v>12860440.203000002</v>
          </cell>
          <cell r="CJ101">
            <v>13044082.095000001</v>
          </cell>
          <cell r="CK101">
            <v>13238450.846999999</v>
          </cell>
        </row>
        <row r="103">
          <cell r="B103" t="str">
            <v>Total Retail Price</v>
          </cell>
        </row>
        <row r="104">
          <cell r="B104" t="str">
            <v xml:space="preserve">  (12-mtd Retail Revenues</v>
          </cell>
          <cell r="O104">
            <v>842718</v>
          </cell>
          <cell r="P104">
            <v>849572</v>
          </cell>
          <cell r="Q104">
            <v>855283</v>
          </cell>
          <cell r="R104">
            <v>858184</v>
          </cell>
          <cell r="S104">
            <v>863385</v>
          </cell>
          <cell r="T104">
            <v>863745</v>
          </cell>
          <cell r="U104">
            <v>864147</v>
          </cell>
          <cell r="V104">
            <v>873142</v>
          </cell>
          <cell r="W104">
            <v>886927</v>
          </cell>
          <cell r="X104">
            <v>876473</v>
          </cell>
          <cell r="Y104">
            <v>874985</v>
          </cell>
          <cell r="Z104">
            <v>869792</v>
          </cell>
          <cell r="AA104">
            <v>861801</v>
          </cell>
          <cell r="AB104">
            <v>863814</v>
          </cell>
          <cell r="AC104">
            <v>868962</v>
          </cell>
          <cell r="AD104">
            <v>868548</v>
          </cell>
          <cell r="AE104">
            <v>867300</v>
          </cell>
          <cell r="AF104">
            <v>873698</v>
          </cell>
          <cell r="AG104">
            <v>881298</v>
          </cell>
          <cell r="AH104">
            <v>889098</v>
          </cell>
          <cell r="AI104">
            <v>896182</v>
          </cell>
          <cell r="AJ104">
            <v>902464</v>
          </cell>
          <cell r="AK104">
            <v>908052</v>
          </cell>
          <cell r="AL104">
            <v>911035</v>
          </cell>
          <cell r="AM104">
            <v>916180</v>
          </cell>
          <cell r="AN104">
            <v>924031</v>
          </cell>
          <cell r="AO104">
            <v>927611</v>
          </cell>
          <cell r="AP104">
            <v>931658</v>
          </cell>
          <cell r="AQ104">
            <v>939794</v>
          </cell>
          <cell r="AR104">
            <v>945729</v>
          </cell>
          <cell r="AS104">
            <v>953372</v>
          </cell>
          <cell r="AT104">
            <v>959396</v>
          </cell>
          <cell r="AU104">
            <v>966571</v>
          </cell>
          <cell r="AV104">
            <v>973065</v>
          </cell>
          <cell r="AW104">
            <v>978833</v>
          </cell>
          <cell r="AX104">
            <v>982963</v>
          </cell>
          <cell r="AY104">
            <v>987810</v>
          </cell>
          <cell r="CA104">
            <v>842718</v>
          </cell>
          <cell r="CB104">
            <v>861801</v>
          </cell>
          <cell r="CC104">
            <v>916180</v>
          </cell>
          <cell r="CD104">
            <v>987810</v>
          </cell>
          <cell r="CE104">
            <v>1054847</v>
          </cell>
          <cell r="CF104">
            <v>1146064</v>
          </cell>
          <cell r="CG104">
            <v>1153387</v>
          </cell>
          <cell r="CH104">
            <v>1175943</v>
          </cell>
          <cell r="CI104">
            <v>1200295</v>
          </cell>
          <cell r="CJ104">
            <v>1215029</v>
          </cell>
          <cell r="CK104">
            <v>1264600</v>
          </cell>
        </row>
        <row r="105">
          <cell r="B105" t="str">
            <v xml:space="preserve">   -Fuel Revenues</v>
          </cell>
          <cell r="O105">
            <v>318184</v>
          </cell>
          <cell r="P105">
            <v>320469</v>
          </cell>
          <cell r="Q105">
            <v>322394</v>
          </cell>
          <cell r="R105">
            <v>325422</v>
          </cell>
          <cell r="S105">
            <v>329690</v>
          </cell>
          <cell r="T105">
            <v>330397</v>
          </cell>
          <cell r="U105">
            <v>332106</v>
          </cell>
          <cell r="V105">
            <v>337576</v>
          </cell>
          <cell r="W105">
            <v>344433</v>
          </cell>
          <cell r="X105">
            <v>340445</v>
          </cell>
          <cell r="Y105">
            <v>340699</v>
          </cell>
          <cell r="Z105">
            <v>337677</v>
          </cell>
          <cell r="AA105">
            <v>334315</v>
          </cell>
          <cell r="AB105">
            <v>334044</v>
          </cell>
          <cell r="AC105">
            <v>336842</v>
          </cell>
          <cell r="AD105">
            <v>334549</v>
          </cell>
          <cell r="AE105">
            <v>331491</v>
          </cell>
          <cell r="AF105">
            <v>335463</v>
          </cell>
          <cell r="AG105">
            <v>340302</v>
          </cell>
          <cell r="AH105">
            <v>344993</v>
          </cell>
          <cell r="AI105">
            <v>349129</v>
          </cell>
          <cell r="AJ105">
            <v>352494</v>
          </cell>
          <cell r="AK105">
            <v>356024</v>
          </cell>
          <cell r="AL105">
            <v>357983</v>
          </cell>
          <cell r="AM105">
            <v>361157</v>
          </cell>
          <cell r="AN105">
            <v>367682</v>
          </cell>
          <cell r="AO105">
            <v>370440</v>
          </cell>
          <cell r="AP105">
            <v>373870</v>
          </cell>
          <cell r="AQ105">
            <v>380847</v>
          </cell>
          <cell r="AR105">
            <v>386483</v>
          </cell>
          <cell r="AS105">
            <v>392842</v>
          </cell>
          <cell r="AT105">
            <v>398278</v>
          </cell>
          <cell r="AU105">
            <v>404439</v>
          </cell>
          <cell r="AV105">
            <v>410959</v>
          </cell>
          <cell r="AW105">
            <v>415994</v>
          </cell>
          <cell r="AX105">
            <v>418734</v>
          </cell>
          <cell r="AY105">
            <v>422502</v>
          </cell>
          <cell r="CA105">
            <v>318184</v>
          </cell>
          <cell r="CB105">
            <v>334315</v>
          </cell>
          <cell r="CC105">
            <v>361157</v>
          </cell>
          <cell r="CD105">
            <v>422502</v>
          </cell>
          <cell r="CE105">
            <v>429956</v>
          </cell>
          <cell r="CF105">
            <v>459632</v>
          </cell>
          <cell r="CG105">
            <v>458272</v>
          </cell>
          <cell r="CH105">
            <v>468997</v>
          </cell>
          <cell r="CI105">
            <v>474190</v>
          </cell>
          <cell r="CJ105">
            <v>480895</v>
          </cell>
          <cell r="CK105">
            <v>480541</v>
          </cell>
        </row>
        <row r="106">
          <cell r="B106" t="str">
            <v xml:space="preserve">  +O/U Fuel Recovery)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</row>
        <row r="107">
          <cell r="B107" t="str">
            <v>12-mtd Base Revenues</v>
          </cell>
          <cell r="O107">
            <v>524534</v>
          </cell>
          <cell r="P107">
            <v>529103</v>
          </cell>
          <cell r="Q107">
            <v>532889</v>
          </cell>
          <cell r="R107">
            <v>532762</v>
          </cell>
          <cell r="S107">
            <v>533695</v>
          </cell>
          <cell r="T107">
            <v>533348</v>
          </cell>
          <cell r="U107">
            <v>532041</v>
          </cell>
          <cell r="V107">
            <v>535566</v>
          </cell>
          <cell r="W107">
            <v>542494</v>
          </cell>
          <cell r="X107">
            <v>536028</v>
          </cell>
          <cell r="Y107">
            <v>534286</v>
          </cell>
          <cell r="Z107">
            <v>532115</v>
          </cell>
          <cell r="AA107">
            <v>527486</v>
          </cell>
          <cell r="AB107">
            <v>529770</v>
          </cell>
          <cell r="AC107">
            <v>532120</v>
          </cell>
          <cell r="AD107">
            <v>533999</v>
          </cell>
          <cell r="AE107">
            <v>535809</v>
          </cell>
          <cell r="AF107">
            <v>538235</v>
          </cell>
          <cell r="AG107">
            <v>540996</v>
          </cell>
          <cell r="AH107">
            <v>544105</v>
          </cell>
          <cell r="AI107">
            <v>547053</v>
          </cell>
          <cell r="AJ107">
            <v>549970</v>
          </cell>
          <cell r="AK107">
            <v>552028</v>
          </cell>
          <cell r="AL107">
            <v>553052</v>
          </cell>
          <cell r="AM107">
            <v>555023</v>
          </cell>
          <cell r="AN107">
            <v>556349</v>
          </cell>
          <cell r="AO107">
            <v>557171</v>
          </cell>
          <cell r="AP107">
            <v>557788</v>
          </cell>
          <cell r="AQ107">
            <v>558947</v>
          </cell>
          <cell r="AR107">
            <v>559246</v>
          </cell>
          <cell r="AS107">
            <v>560530</v>
          </cell>
          <cell r="AT107">
            <v>561118</v>
          </cell>
          <cell r="AU107">
            <v>562132</v>
          </cell>
          <cell r="AV107">
            <v>562106</v>
          </cell>
          <cell r="AW107">
            <v>562839</v>
          </cell>
          <cell r="AX107">
            <v>564229</v>
          </cell>
          <cell r="AY107">
            <v>565308</v>
          </cell>
          <cell r="CA107">
            <v>524534</v>
          </cell>
          <cell r="CB107">
            <v>527486</v>
          </cell>
          <cell r="CC107">
            <v>555023</v>
          </cell>
          <cell r="CD107">
            <v>565308</v>
          </cell>
          <cell r="CE107">
            <v>624891</v>
          </cell>
          <cell r="CF107">
            <v>686432</v>
          </cell>
          <cell r="CG107">
            <v>695115</v>
          </cell>
          <cell r="CH107">
            <v>706946</v>
          </cell>
          <cell r="CI107">
            <v>726105</v>
          </cell>
          <cell r="CJ107">
            <v>734134</v>
          </cell>
          <cell r="CK107">
            <v>784059</v>
          </cell>
        </row>
        <row r="108">
          <cell r="B108" t="str">
            <v>12-mtd Fuel Revenues</v>
          </cell>
          <cell r="O108">
            <v>318184.22739999997</v>
          </cell>
          <cell r="P108">
            <v>320468.54259000003</v>
          </cell>
          <cell r="Q108">
            <v>322393.89705999993</v>
          </cell>
          <cell r="R108">
            <v>325422.10224999994</v>
          </cell>
          <cell r="S108">
            <v>329690.41751999996</v>
          </cell>
          <cell r="T108">
            <v>330397.31083999993</v>
          </cell>
          <cell r="U108">
            <v>332105.72735999996</v>
          </cell>
          <cell r="V108">
            <v>337576.22475999995</v>
          </cell>
          <cell r="W108">
            <v>344433.41359000001</v>
          </cell>
          <cell r="X108">
            <v>340445.40090999997</v>
          </cell>
          <cell r="Y108">
            <v>340699.25030999997</v>
          </cell>
          <cell r="Z108">
            <v>337677.01119999995</v>
          </cell>
          <cell r="AA108">
            <v>334314.61199999996</v>
          </cell>
          <cell r="AB108">
            <v>334043.56099999999</v>
          </cell>
          <cell r="AC108">
            <v>336841.51</v>
          </cell>
          <cell r="AD108">
            <v>334549.45900000003</v>
          </cell>
          <cell r="AE108">
            <v>331491.40800000005</v>
          </cell>
          <cell r="AF108">
            <v>335463.35700000002</v>
          </cell>
          <cell r="AG108">
            <v>340302.30599999998</v>
          </cell>
          <cell r="AH108">
            <v>344993.255</v>
          </cell>
          <cell r="AI108">
            <v>349129.20400000003</v>
          </cell>
          <cell r="AJ108">
            <v>352494.15299999999</v>
          </cell>
          <cell r="AK108">
            <v>356024.10200000001</v>
          </cell>
          <cell r="AL108">
            <v>357983.05099999998</v>
          </cell>
          <cell r="AM108">
            <v>361157</v>
          </cell>
          <cell r="AN108">
            <v>367682</v>
          </cell>
          <cell r="AO108">
            <v>370440</v>
          </cell>
          <cell r="AP108">
            <v>373870</v>
          </cell>
          <cell r="AQ108">
            <v>380847</v>
          </cell>
          <cell r="AR108">
            <v>386483</v>
          </cell>
          <cell r="AS108">
            <v>392842</v>
          </cell>
          <cell r="AT108">
            <v>398278</v>
          </cell>
          <cell r="AU108">
            <v>404439</v>
          </cell>
          <cell r="AV108">
            <v>410959</v>
          </cell>
          <cell r="AW108">
            <v>415994</v>
          </cell>
          <cell r="AX108">
            <v>418734</v>
          </cell>
          <cell r="AY108">
            <v>422502</v>
          </cell>
          <cell r="CA108">
            <v>318184.22739999997</v>
          </cell>
          <cell r="CB108">
            <v>334314.61199999996</v>
          </cell>
          <cell r="CC108">
            <v>361157</v>
          </cell>
          <cell r="CD108">
            <v>422502</v>
          </cell>
          <cell r="CE108">
            <v>429956</v>
          </cell>
          <cell r="CF108">
            <v>459632</v>
          </cell>
          <cell r="CG108">
            <v>458272</v>
          </cell>
          <cell r="CH108">
            <v>468997</v>
          </cell>
          <cell r="CI108">
            <v>474190</v>
          </cell>
          <cell r="CJ108">
            <v>480895</v>
          </cell>
          <cell r="CK108">
            <v>480541</v>
          </cell>
        </row>
        <row r="109">
          <cell r="B109" t="str">
            <v>12-mtd Retail KWH</v>
          </cell>
          <cell r="D109" t="str">
            <v xml:space="preserve"> </v>
          </cell>
          <cell r="O109">
            <v>11238895.863999998</v>
          </cell>
          <cell r="P109">
            <v>11303166.974000001</v>
          </cell>
          <cell r="Q109">
            <v>11361296.374</v>
          </cell>
          <cell r="R109">
            <v>11354291.152000001</v>
          </cell>
          <cell r="S109">
            <v>11406225.967999998</v>
          </cell>
          <cell r="T109">
            <v>11465641.196999999</v>
          </cell>
          <cell r="U109">
            <v>11445247.559999999</v>
          </cell>
          <cell r="V109">
            <v>11454254.202</v>
          </cell>
          <cell r="W109">
            <v>11504907.075000001</v>
          </cell>
          <cell r="X109">
            <v>11340318.588000001</v>
          </cell>
          <cell r="Y109">
            <v>11317529.878000002</v>
          </cell>
          <cell r="Z109">
            <v>11298619.812000001</v>
          </cell>
          <cell r="AA109">
            <v>11259513.442000002</v>
          </cell>
          <cell r="AB109">
            <v>11283965.498000002</v>
          </cell>
          <cell r="AC109">
            <v>11305537.702</v>
          </cell>
          <cell r="AD109">
            <v>11327047.789000001</v>
          </cell>
          <cell r="AE109">
            <v>11347835.093</v>
          </cell>
          <cell r="AF109">
            <v>11381494.074000001</v>
          </cell>
          <cell r="AG109">
            <v>11409500.302000001</v>
          </cell>
          <cell r="AH109">
            <v>11442204.212000001</v>
          </cell>
          <cell r="AI109">
            <v>11462824.743000001</v>
          </cell>
          <cell r="AJ109">
            <v>11499589.390000001</v>
          </cell>
          <cell r="AK109">
            <v>11514600.889</v>
          </cell>
          <cell r="AL109">
            <v>11511001.48</v>
          </cell>
          <cell r="AM109">
            <v>11532471.991</v>
          </cell>
          <cell r="AN109">
            <v>11557364.295999998</v>
          </cell>
          <cell r="AO109">
            <v>11577450.036</v>
          </cell>
          <cell r="AP109">
            <v>11598947.596999999</v>
          </cell>
          <cell r="AQ109">
            <v>11628117.948999999</v>
          </cell>
          <cell r="AR109">
            <v>11637300.302000001</v>
          </cell>
          <cell r="AS109">
            <v>11675018.127</v>
          </cell>
          <cell r="AT109">
            <v>11699380.901000002</v>
          </cell>
          <cell r="AU109">
            <v>11742085.552000001</v>
          </cell>
          <cell r="AV109">
            <v>11751189.689000001</v>
          </cell>
          <cell r="AW109">
            <v>11779517.901000001</v>
          </cell>
          <cell r="AX109">
            <v>11823714.516000001</v>
          </cell>
          <cell r="AY109">
            <v>11849898.706999999</v>
          </cell>
          <cell r="CA109">
            <v>11238895.863999998</v>
          </cell>
          <cell r="CB109">
            <v>11259513.442000002</v>
          </cell>
          <cell r="CC109">
            <v>11532471.991</v>
          </cell>
          <cell r="CD109">
            <v>11849898.706999999</v>
          </cell>
          <cell r="CE109">
            <v>12100539.223000001</v>
          </cell>
          <cell r="CF109">
            <v>12303570.094999999</v>
          </cell>
          <cell r="CG109">
            <v>12454942.048</v>
          </cell>
          <cell r="CH109">
            <v>12674572.904999999</v>
          </cell>
          <cell r="CI109">
            <v>12860440.203</v>
          </cell>
          <cell r="CJ109">
            <v>13044082.095000001</v>
          </cell>
          <cell r="CK109">
            <v>13238450.847000001</v>
          </cell>
        </row>
        <row r="110">
          <cell r="B110" t="str">
            <v xml:space="preserve">        Total Base Price</v>
          </cell>
          <cell r="O110">
            <v>4.6671310629380169</v>
          </cell>
          <cell r="P110">
            <v>4.6810155173064683</v>
          </cell>
          <cell r="Q110">
            <v>4.6903890406336126</v>
          </cell>
          <cell r="R110">
            <v>4.6921643356499336</v>
          </cell>
          <cell r="S110">
            <v>4.6789797212265789</v>
          </cell>
          <cell r="T110">
            <v>4.6517067021035965</v>
          </cell>
          <cell r="U110">
            <v>4.648575727268935</v>
          </cell>
          <cell r="V110">
            <v>4.6756950784843427</v>
          </cell>
          <cell r="W110">
            <v>4.7153270901147186</v>
          </cell>
          <cell r="X110">
            <v>4.7267455128395541</v>
          </cell>
          <cell r="Y110">
            <v>4.7208711243483572</v>
          </cell>
          <cell r="Z110">
            <v>4.7095575287421658</v>
          </cell>
          <cell r="AA110">
            <v>4.6848027911435564</v>
          </cell>
          <cell r="AB110">
            <v>4.694892058061483</v>
          </cell>
          <cell r="AC110">
            <v>4.7067199634906842</v>
          </cell>
          <cell r="AD110">
            <v>4.714370504542063</v>
          </cell>
          <cell r="AE110">
            <v>4.721684758448049</v>
          </cell>
          <cell r="AF110">
            <v>4.7290364208821174</v>
          </cell>
          <cell r="AG110">
            <v>4.7416274655356059</v>
          </cell>
          <cell r="AH110">
            <v>4.7552463661623028</v>
          </cell>
          <cell r="AI110">
            <v>4.7724100495741126</v>
          </cell>
          <cell r="AJ110">
            <v>4.782518586952782</v>
          </cell>
          <cell r="AK110">
            <v>4.7941566131689131</v>
          </cell>
          <cell r="AL110">
            <v>4.804551549757945</v>
          </cell>
          <cell r="AM110">
            <v>4.8126975763144513</v>
          </cell>
          <cell r="AN110">
            <v>4.8138051700295739</v>
          </cell>
          <cell r="AO110">
            <v>4.8125536993680011</v>
          </cell>
          <cell r="AP110">
            <v>4.8089535307864368</v>
          </cell>
          <cell r="AQ110">
            <v>4.8068569862422885</v>
          </cell>
          <cell r="AR110">
            <v>4.8056334844593405</v>
          </cell>
          <cell r="AS110">
            <v>4.8011060360043585</v>
          </cell>
          <cell r="AT110">
            <v>4.7961341266531337</v>
          </cell>
          <cell r="AU110">
            <v>4.7873267275271507</v>
          </cell>
          <cell r="AV110">
            <v>4.783396531554363</v>
          </cell>
          <cell r="AW110">
            <v>4.7781157491362087</v>
          </cell>
          <cell r="AX110">
            <v>4.7720113610361459</v>
          </cell>
          <cell r="AY110">
            <v>4.7705724241006378</v>
          </cell>
          <cell r="CA110">
            <v>4.6671310629380169</v>
          </cell>
          <cell r="CB110">
            <v>4.6848027911435564</v>
          </cell>
          <cell r="CC110">
            <v>4.8126975763144513</v>
          </cell>
          <cell r="CD110">
            <v>4.7705724241006378</v>
          </cell>
          <cell r="CE110">
            <v>5.1641582947993223</v>
          </cell>
          <cell r="CF110">
            <v>5.5791286163270319</v>
          </cell>
          <cell r="CG110">
            <v>5.5810376099792514</v>
          </cell>
          <cell r="CH110">
            <v>5.5776711791299611</v>
          </cell>
          <cell r="CI110">
            <v>5.6460353497901181</v>
          </cell>
          <cell r="CJ110">
            <v>5.6281001196811307</v>
          </cell>
          <cell r="CK110">
            <v>5.9225887459307796</v>
          </cell>
        </row>
        <row r="111">
          <cell r="B111" t="str">
            <v xml:space="preserve">        Total Fuel Price</v>
          </cell>
          <cell r="O111">
            <v>2.8310986350464864</v>
          </cell>
          <cell r="P111">
            <v>2.8352101966391778</v>
          </cell>
          <cell r="Q111">
            <v>2.8376506205558467</v>
          </cell>
          <cell r="R111">
            <v>2.8660714957329461</v>
          </cell>
          <cell r="S111">
            <v>2.8904426270787695</v>
          </cell>
          <cell r="T111">
            <v>2.8816296024198702</v>
          </cell>
          <cell r="U111">
            <v>2.9016910784933692</v>
          </cell>
          <cell r="V111">
            <v>2.9471689627863906</v>
          </cell>
          <cell r="W111">
            <v>2.9937957025176583</v>
          </cell>
          <cell r="X111">
            <v>3.0020796882218943</v>
          </cell>
          <cell r="Y111">
            <v>3.0103675800519052</v>
          </cell>
          <cell r="Z111">
            <v>2.9886571706869991</v>
          </cell>
          <cell r="AA111">
            <v>2.9691745893117067</v>
          </cell>
          <cell r="AB111">
            <v>2.9603383762490827</v>
          </cell>
          <cell r="AC111">
            <v>2.9794382087674718</v>
          </cell>
          <cell r="AD111">
            <v>2.9535450475002847</v>
          </cell>
          <cell r="AE111">
            <v>2.9211863345148812</v>
          </cell>
          <cell r="AF111">
            <v>2.9474456940265505</v>
          </cell>
          <cell r="AG111">
            <v>2.9826223497303164</v>
          </cell>
          <cell r="AH111">
            <v>3.0150943700007438</v>
          </cell>
          <cell r="AI111">
            <v>3.0457519139268237</v>
          </cell>
          <cell r="AJ111">
            <v>3.0652759941718228</v>
          </cell>
          <cell r="AK111">
            <v>3.0919361029709069</v>
          </cell>
          <cell r="AL111">
            <v>3.1099209883864942</v>
          </cell>
          <cell r="AM111">
            <v>3.1316529559477688</v>
          </cell>
          <cell r="AN111">
            <v>3.1813654963463831</v>
          </cell>
          <cell r="AO111">
            <v>3.1996683107948591</v>
          </cell>
          <cell r="AP111">
            <v>3.2233096742044021</v>
          </cell>
          <cell r="AQ111">
            <v>3.275224775585909</v>
          </cell>
          <cell r="AR111">
            <v>3.3210709526296109</v>
          </cell>
          <cell r="AS111">
            <v>3.3648084801813001</v>
          </cell>
          <cell r="AT111">
            <v>3.4042656049086948</v>
          </cell>
          <cell r="AU111">
            <v>3.4443540562614352</v>
          </cell>
          <cell r="AV111">
            <v>3.497169315415686</v>
          </cell>
          <cell r="AW111">
            <v>3.5315027617954122</v>
          </cell>
          <cell r="AX111">
            <v>3.5414758994169202</v>
          </cell>
          <cell r="AY111">
            <v>3.5654481987294853</v>
          </cell>
          <cell r="CA111">
            <v>2.8310986350464864</v>
          </cell>
          <cell r="CB111">
            <v>2.9691745893117067</v>
          </cell>
          <cell r="CC111">
            <v>3.1316529559477688</v>
          </cell>
          <cell r="CD111">
            <v>3.5654481987294853</v>
          </cell>
          <cell r="CE111">
            <v>3.5531970276395999</v>
          </cell>
          <cell r="CF111">
            <v>3.7357612176874424</v>
          </cell>
          <cell r="CG111">
            <v>3.6794390390085261</v>
          </cell>
          <cell r="CH111">
            <v>3.7002982547442298</v>
          </cell>
          <cell r="CI111">
            <v>3.6871988245735481</v>
          </cell>
          <cell r="CJ111">
            <v>3.6866909951780698</v>
          </cell>
          <cell r="CK111">
            <v>3.629888463187493</v>
          </cell>
        </row>
        <row r="112">
          <cell r="B112" t="str">
            <v xml:space="preserve">        Total Retail</v>
          </cell>
          <cell r="O112">
            <v>7.4982296979845033</v>
          </cell>
          <cell r="P112">
            <v>7.5162257139456461</v>
          </cell>
          <cell r="Q112">
            <v>7.5280396611894593</v>
          </cell>
          <cell r="R112">
            <v>7.5582358313828797</v>
          </cell>
          <cell r="S112">
            <v>7.5694223483053484</v>
          </cell>
          <cell r="T112">
            <v>7.5333363045234663</v>
          </cell>
          <cell r="U112">
            <v>7.5502668057623037</v>
          </cell>
          <cell r="V112">
            <v>7.6228640412707334</v>
          </cell>
          <cell r="W112">
            <v>7.7091227926323764</v>
          </cell>
          <cell r="X112">
            <v>7.7288252010614489</v>
          </cell>
          <cell r="Y112">
            <v>7.731238704400262</v>
          </cell>
          <cell r="Z112">
            <v>7.6982146994291654</v>
          </cell>
          <cell r="AA112">
            <v>7.6539773804552631</v>
          </cell>
          <cell r="AB112">
            <v>7.6552304343105657</v>
          </cell>
          <cell r="AC112">
            <v>7.686158172258156</v>
          </cell>
          <cell r="AD112">
            <v>7.6679155520423476</v>
          </cell>
          <cell r="AE112">
            <v>7.6428710929629302</v>
          </cell>
          <cell r="AF112">
            <v>7.6764821149086675</v>
          </cell>
          <cell r="AG112">
            <v>7.7242498152659227</v>
          </cell>
          <cell r="AH112">
            <v>7.7703407361630461</v>
          </cell>
          <cell r="AI112">
            <v>7.8181619635009358</v>
          </cell>
          <cell r="AJ112">
            <v>7.8477945811246048</v>
          </cell>
          <cell r="AK112">
            <v>7.88609271613982</v>
          </cell>
          <cell r="AL112">
            <v>7.9144725381444392</v>
          </cell>
          <cell r="AM112">
            <v>7.9443505322622201</v>
          </cell>
          <cell r="AN112">
            <v>7.995170666375957</v>
          </cell>
          <cell r="AO112">
            <v>8.0122220101628603</v>
          </cell>
          <cell r="AP112">
            <v>8.0322632049908389</v>
          </cell>
          <cell r="AQ112">
            <v>8.0820817618281975</v>
          </cell>
          <cell r="AR112">
            <v>8.1267044370889518</v>
          </cell>
          <cell r="AS112">
            <v>8.1659145161856586</v>
          </cell>
          <cell r="AT112">
            <v>8.2003997315618289</v>
          </cell>
          <cell r="AU112">
            <v>8.2316807837885868</v>
          </cell>
          <cell r="AV112">
            <v>8.2805658469700489</v>
          </cell>
          <cell r="AW112">
            <v>8.309618510931621</v>
          </cell>
          <cell r="AX112">
            <v>8.3134872604530656</v>
          </cell>
          <cell r="AY112">
            <v>8.336020622830123</v>
          </cell>
          <cell r="CA112">
            <v>7.4982296979845033</v>
          </cell>
          <cell r="CB112">
            <v>7.6539773804552631</v>
          </cell>
          <cell r="CC112">
            <v>7.9443505322622201</v>
          </cell>
          <cell r="CD112">
            <v>8.336020622830123</v>
          </cell>
          <cell r="CE112">
            <v>8.7173553224389231</v>
          </cell>
          <cell r="CF112">
            <v>9.3148898340144743</v>
          </cell>
          <cell r="CG112">
            <v>9.2604766489877779</v>
          </cell>
          <cell r="CH112">
            <v>9.2779694338741905</v>
          </cell>
          <cell r="CI112">
            <v>9.3332341743636658</v>
          </cell>
          <cell r="CJ112">
            <v>9.3147911148592009</v>
          </cell>
          <cell r="CK112">
            <v>9.5524772091182726</v>
          </cell>
        </row>
        <row r="114">
          <cell r="B114" t="str">
            <v>Retail Price by Class</v>
          </cell>
        </row>
        <row r="116">
          <cell r="B116" t="str">
            <v>Allocation of Gen. Rev. &amp; Adjmts</v>
          </cell>
        </row>
        <row r="117">
          <cell r="B117" t="str">
            <v>Generated Revenues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</row>
        <row r="118">
          <cell r="B118" t="str">
            <v>+ Allocable Adjustments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</row>
        <row r="119">
          <cell r="B119" t="str">
            <v xml:space="preserve">  = Total Revenues to be Allocated 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</row>
        <row r="121">
          <cell r="B121" t="str">
            <v xml:space="preserve">Resid Alloc Rev  (based on kWh) 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</row>
        <row r="122">
          <cell r="B122" t="str">
            <v xml:space="preserve">Comm Alloc Rev  (based on kWh) 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</row>
        <row r="123">
          <cell r="B123" t="str">
            <v xml:space="preserve">Indus Alloc Rev  (based on kWh) 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</row>
        <row r="124">
          <cell r="B124" t="str">
            <v xml:space="preserve">Other Alloc Rev  (based on kWh) 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</row>
        <row r="125">
          <cell r="B125" t="str">
            <v xml:space="preserve">   Total Revenues  Allocated 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</row>
        <row r="127">
          <cell r="B127" t="str">
            <v>Allocation of Gross Receipts</v>
          </cell>
          <cell r="O127">
            <v>20990</v>
          </cell>
          <cell r="P127">
            <v>21116</v>
          </cell>
          <cell r="Q127">
            <v>21218</v>
          </cell>
          <cell r="R127">
            <v>21318</v>
          </cell>
          <cell r="S127">
            <v>21405</v>
          </cell>
          <cell r="T127">
            <v>21450</v>
          </cell>
          <cell r="U127">
            <v>21517</v>
          </cell>
          <cell r="V127">
            <v>21761</v>
          </cell>
          <cell r="W127">
            <v>22080</v>
          </cell>
          <cell r="X127">
            <v>21955</v>
          </cell>
          <cell r="Y127">
            <v>21754</v>
          </cell>
          <cell r="Z127">
            <v>21610</v>
          </cell>
          <cell r="AA127">
            <v>21468</v>
          </cell>
          <cell r="AB127">
            <v>21519</v>
          </cell>
          <cell r="AC127">
            <v>21660</v>
          </cell>
          <cell r="AD127">
            <v>21650</v>
          </cell>
          <cell r="AE127">
            <v>21621</v>
          </cell>
          <cell r="AF127">
            <v>21757</v>
          </cell>
          <cell r="AG127">
            <v>21937</v>
          </cell>
          <cell r="AH127">
            <v>22126</v>
          </cell>
          <cell r="AI127">
            <v>22304</v>
          </cell>
          <cell r="AJ127">
            <v>22476</v>
          </cell>
          <cell r="AK127">
            <v>22622</v>
          </cell>
          <cell r="AL127">
            <v>22702</v>
          </cell>
          <cell r="AM127">
            <v>22822</v>
          </cell>
          <cell r="AN127">
            <v>23021</v>
          </cell>
          <cell r="AO127">
            <v>23118</v>
          </cell>
          <cell r="AP127">
            <v>23218</v>
          </cell>
          <cell r="AQ127">
            <v>23414</v>
          </cell>
          <cell r="AR127">
            <v>23547</v>
          </cell>
          <cell r="AS127">
            <v>23727</v>
          </cell>
          <cell r="AT127">
            <v>23875</v>
          </cell>
          <cell r="AU127">
            <v>24049</v>
          </cell>
          <cell r="AV127">
            <v>24228</v>
          </cell>
          <cell r="AW127">
            <v>24388</v>
          </cell>
          <cell r="AX127">
            <v>24489</v>
          </cell>
          <cell r="AY127">
            <v>24603</v>
          </cell>
          <cell r="CA127">
            <v>20990</v>
          </cell>
          <cell r="CB127">
            <v>21468</v>
          </cell>
          <cell r="CC127">
            <v>22822</v>
          </cell>
          <cell r="CD127">
            <v>24603</v>
          </cell>
          <cell r="CE127">
            <v>26270.103999999999</v>
          </cell>
          <cell r="CF127">
            <v>28524.829000000002</v>
          </cell>
        </row>
        <row r="128">
          <cell r="B128" t="str">
            <v>(based on billed revenues)</v>
          </cell>
        </row>
        <row r="129">
          <cell r="B129" t="str">
            <v>Resid Gross Receipts</v>
          </cell>
          <cell r="O129">
            <v>11330</v>
          </cell>
          <cell r="P129">
            <v>11421</v>
          </cell>
          <cell r="Q129">
            <v>11520</v>
          </cell>
          <cell r="R129">
            <v>11576</v>
          </cell>
          <cell r="S129">
            <v>11645</v>
          </cell>
          <cell r="T129">
            <v>11697</v>
          </cell>
          <cell r="U129">
            <v>11723</v>
          </cell>
          <cell r="V129">
            <v>11851</v>
          </cell>
          <cell r="W129">
            <v>12019</v>
          </cell>
          <cell r="X129">
            <v>11946</v>
          </cell>
          <cell r="Y129">
            <v>11843</v>
          </cell>
          <cell r="Z129">
            <v>11808</v>
          </cell>
          <cell r="AA129">
            <v>11736</v>
          </cell>
          <cell r="AB129">
            <v>11754</v>
          </cell>
          <cell r="AC129">
            <v>11816</v>
          </cell>
          <cell r="AD129">
            <v>11801</v>
          </cell>
          <cell r="AE129">
            <v>11779</v>
          </cell>
          <cell r="AF129">
            <v>11830</v>
          </cell>
          <cell r="AG129">
            <v>11905</v>
          </cell>
          <cell r="AH129">
            <v>11989</v>
          </cell>
          <cell r="AI129">
            <v>12065</v>
          </cell>
          <cell r="AJ129">
            <v>12146</v>
          </cell>
          <cell r="AK129">
            <v>12201</v>
          </cell>
          <cell r="AL129">
            <v>12220</v>
          </cell>
          <cell r="AM129">
            <v>12266</v>
          </cell>
          <cell r="AN129">
            <v>12374</v>
          </cell>
          <cell r="AO129">
            <v>12429</v>
          </cell>
          <cell r="AP129">
            <v>12478</v>
          </cell>
          <cell r="AQ129">
            <v>12571</v>
          </cell>
          <cell r="AR129">
            <v>12630</v>
          </cell>
          <cell r="AS129">
            <v>12725</v>
          </cell>
          <cell r="AT129">
            <v>12804</v>
          </cell>
          <cell r="AU129">
            <v>12903</v>
          </cell>
          <cell r="AV129">
            <v>12994</v>
          </cell>
          <cell r="AW129">
            <v>13075</v>
          </cell>
          <cell r="AX129">
            <v>13131</v>
          </cell>
          <cell r="AY129">
            <v>13189</v>
          </cell>
          <cell r="CA129">
            <v>11330</v>
          </cell>
          <cell r="CB129">
            <v>11736</v>
          </cell>
          <cell r="CC129">
            <v>12266</v>
          </cell>
          <cell r="CD129">
            <v>13189</v>
          </cell>
          <cell r="CE129">
            <v>14014</v>
          </cell>
          <cell r="CF129">
            <v>15136</v>
          </cell>
        </row>
        <row r="130">
          <cell r="B130" t="str">
            <v>Comm Gross Receipts</v>
          </cell>
          <cell r="O130">
            <v>6635</v>
          </cell>
          <cell r="P130">
            <v>6647</v>
          </cell>
          <cell r="Q130">
            <v>6658</v>
          </cell>
          <cell r="R130">
            <v>6679</v>
          </cell>
          <cell r="S130">
            <v>6690</v>
          </cell>
          <cell r="T130">
            <v>6689</v>
          </cell>
          <cell r="U130">
            <v>6708</v>
          </cell>
          <cell r="V130">
            <v>6779</v>
          </cell>
          <cell r="W130">
            <v>6867</v>
          </cell>
          <cell r="X130">
            <v>6855</v>
          </cell>
          <cell r="Y130">
            <v>6810</v>
          </cell>
          <cell r="Z130">
            <v>6760</v>
          </cell>
          <cell r="AA130">
            <v>6716</v>
          </cell>
          <cell r="AB130">
            <v>6738</v>
          </cell>
          <cell r="AC130">
            <v>6789</v>
          </cell>
          <cell r="AD130">
            <v>6793</v>
          </cell>
          <cell r="AE130">
            <v>6790</v>
          </cell>
          <cell r="AF130">
            <v>6846</v>
          </cell>
          <cell r="AG130">
            <v>6915</v>
          </cell>
          <cell r="AH130">
            <v>6985</v>
          </cell>
          <cell r="AI130">
            <v>7052</v>
          </cell>
          <cell r="AJ130">
            <v>7119</v>
          </cell>
          <cell r="AK130">
            <v>7179</v>
          </cell>
          <cell r="AL130">
            <v>7215</v>
          </cell>
          <cell r="AM130">
            <v>7264</v>
          </cell>
          <cell r="AN130">
            <v>7328</v>
          </cell>
          <cell r="AO130">
            <v>7362</v>
          </cell>
          <cell r="AP130">
            <v>7399</v>
          </cell>
          <cell r="AQ130">
            <v>7471</v>
          </cell>
          <cell r="AR130">
            <v>7521</v>
          </cell>
          <cell r="AS130">
            <v>7585</v>
          </cell>
          <cell r="AT130">
            <v>7637</v>
          </cell>
          <cell r="AU130">
            <v>7697</v>
          </cell>
          <cell r="AV130">
            <v>7763</v>
          </cell>
          <cell r="AW130">
            <v>7822</v>
          </cell>
          <cell r="AX130">
            <v>7861</v>
          </cell>
          <cell r="AY130">
            <v>7903</v>
          </cell>
          <cell r="CA130">
            <v>6635</v>
          </cell>
          <cell r="CB130">
            <v>6716</v>
          </cell>
          <cell r="CC130">
            <v>7264</v>
          </cell>
          <cell r="CD130">
            <v>7903</v>
          </cell>
          <cell r="CE130">
            <v>8439</v>
          </cell>
          <cell r="CF130">
            <v>9188</v>
          </cell>
        </row>
        <row r="131">
          <cell r="B131" t="str">
            <v>Indus Gross Receipts</v>
          </cell>
          <cell r="O131">
            <v>2941</v>
          </cell>
          <cell r="P131">
            <v>2963</v>
          </cell>
          <cell r="Q131">
            <v>2954</v>
          </cell>
          <cell r="R131">
            <v>2977</v>
          </cell>
          <cell r="S131">
            <v>2983</v>
          </cell>
          <cell r="T131">
            <v>2977</v>
          </cell>
          <cell r="U131">
            <v>2998</v>
          </cell>
          <cell r="V131">
            <v>3041</v>
          </cell>
          <cell r="W131">
            <v>3103</v>
          </cell>
          <cell r="X131">
            <v>3062</v>
          </cell>
          <cell r="Y131">
            <v>3008</v>
          </cell>
          <cell r="Z131">
            <v>2949</v>
          </cell>
          <cell r="AA131">
            <v>2922</v>
          </cell>
          <cell r="AB131">
            <v>2933</v>
          </cell>
          <cell r="AC131">
            <v>2961</v>
          </cell>
          <cell r="AD131">
            <v>2961</v>
          </cell>
          <cell r="AE131">
            <v>2957</v>
          </cell>
          <cell r="AF131">
            <v>2985</v>
          </cell>
          <cell r="AG131">
            <v>3021</v>
          </cell>
          <cell r="AH131">
            <v>3056</v>
          </cell>
          <cell r="AI131">
            <v>3090</v>
          </cell>
          <cell r="AJ131">
            <v>3114</v>
          </cell>
          <cell r="AK131">
            <v>3144</v>
          </cell>
          <cell r="AL131">
            <v>3168</v>
          </cell>
          <cell r="AM131">
            <v>3193</v>
          </cell>
          <cell r="AN131">
            <v>3219</v>
          </cell>
          <cell r="AO131">
            <v>3228</v>
          </cell>
          <cell r="AP131">
            <v>3241</v>
          </cell>
          <cell r="AQ131">
            <v>3272</v>
          </cell>
          <cell r="AR131">
            <v>3296</v>
          </cell>
          <cell r="AS131">
            <v>3316</v>
          </cell>
          <cell r="AT131">
            <v>3333</v>
          </cell>
          <cell r="AU131">
            <v>3348</v>
          </cell>
          <cell r="AV131">
            <v>3370</v>
          </cell>
          <cell r="AW131">
            <v>3389</v>
          </cell>
          <cell r="AX131">
            <v>3396</v>
          </cell>
          <cell r="AY131">
            <v>3410</v>
          </cell>
          <cell r="CA131">
            <v>2941</v>
          </cell>
          <cell r="CB131">
            <v>2922</v>
          </cell>
          <cell r="CC131">
            <v>3193</v>
          </cell>
          <cell r="CD131">
            <v>3410</v>
          </cell>
          <cell r="CE131">
            <v>3703</v>
          </cell>
          <cell r="CF131">
            <v>4072</v>
          </cell>
        </row>
        <row r="132">
          <cell r="B132" t="str">
            <v>Other Gross Receipts</v>
          </cell>
          <cell r="O132">
            <v>85</v>
          </cell>
          <cell r="P132">
            <v>85</v>
          </cell>
          <cell r="Q132">
            <v>86</v>
          </cell>
          <cell r="R132">
            <v>87</v>
          </cell>
          <cell r="S132">
            <v>87</v>
          </cell>
          <cell r="T132">
            <v>87</v>
          </cell>
          <cell r="U132">
            <v>88</v>
          </cell>
          <cell r="V132">
            <v>90</v>
          </cell>
          <cell r="W132">
            <v>91</v>
          </cell>
          <cell r="X132">
            <v>92</v>
          </cell>
          <cell r="Y132">
            <v>93</v>
          </cell>
          <cell r="Z132">
            <v>93</v>
          </cell>
          <cell r="AA132">
            <v>94</v>
          </cell>
          <cell r="AB132">
            <v>94</v>
          </cell>
          <cell r="AC132">
            <v>94</v>
          </cell>
          <cell r="AD132">
            <v>95</v>
          </cell>
          <cell r="AE132">
            <v>95</v>
          </cell>
          <cell r="AF132">
            <v>95</v>
          </cell>
          <cell r="AG132">
            <v>96</v>
          </cell>
          <cell r="AH132">
            <v>97</v>
          </cell>
          <cell r="AI132">
            <v>97</v>
          </cell>
          <cell r="AJ132">
            <v>98</v>
          </cell>
          <cell r="AK132">
            <v>98</v>
          </cell>
          <cell r="AL132">
            <v>99</v>
          </cell>
          <cell r="AM132">
            <v>99</v>
          </cell>
          <cell r="AN132">
            <v>100</v>
          </cell>
          <cell r="AO132">
            <v>100</v>
          </cell>
          <cell r="AP132">
            <v>100</v>
          </cell>
          <cell r="AQ132">
            <v>100</v>
          </cell>
          <cell r="AR132">
            <v>101</v>
          </cell>
          <cell r="AS132">
            <v>101</v>
          </cell>
          <cell r="AT132">
            <v>101</v>
          </cell>
          <cell r="AU132">
            <v>101</v>
          </cell>
          <cell r="AV132">
            <v>101</v>
          </cell>
          <cell r="AW132">
            <v>102</v>
          </cell>
          <cell r="AX132">
            <v>102</v>
          </cell>
          <cell r="AY132">
            <v>102</v>
          </cell>
          <cell r="CA132">
            <v>85</v>
          </cell>
          <cell r="CB132">
            <v>94</v>
          </cell>
          <cell r="CC132">
            <v>99</v>
          </cell>
          <cell r="CD132">
            <v>102</v>
          </cell>
          <cell r="CE132">
            <v>114</v>
          </cell>
          <cell r="CF132">
            <v>128</v>
          </cell>
        </row>
        <row r="133">
          <cell r="B133" t="str">
            <v xml:space="preserve">   Total Allocated Gross Receipts</v>
          </cell>
          <cell r="O133">
            <v>20991</v>
          </cell>
          <cell r="P133">
            <v>21116</v>
          </cell>
          <cell r="Q133">
            <v>21218</v>
          </cell>
          <cell r="R133">
            <v>21319</v>
          </cell>
          <cell r="S133">
            <v>21405</v>
          </cell>
          <cell r="T133">
            <v>21450</v>
          </cell>
          <cell r="U133">
            <v>21517</v>
          </cell>
          <cell r="V133">
            <v>21761</v>
          </cell>
          <cell r="W133">
            <v>22080</v>
          </cell>
          <cell r="X133">
            <v>21955</v>
          </cell>
          <cell r="Y133">
            <v>21754</v>
          </cell>
          <cell r="Z133">
            <v>21610</v>
          </cell>
          <cell r="AA133">
            <v>21468</v>
          </cell>
          <cell r="AB133">
            <v>21519</v>
          </cell>
          <cell r="AC133">
            <v>21660</v>
          </cell>
          <cell r="AD133">
            <v>21650</v>
          </cell>
          <cell r="AE133">
            <v>21621</v>
          </cell>
          <cell r="AF133">
            <v>21756</v>
          </cell>
          <cell r="AG133">
            <v>21937</v>
          </cell>
          <cell r="AH133">
            <v>22127</v>
          </cell>
          <cell r="AI133">
            <v>22304</v>
          </cell>
          <cell r="AJ133">
            <v>22477</v>
          </cell>
          <cell r="AK133">
            <v>22622</v>
          </cell>
          <cell r="AL133">
            <v>22702</v>
          </cell>
          <cell r="AM133">
            <v>22822</v>
          </cell>
          <cell r="AN133">
            <v>23021</v>
          </cell>
          <cell r="AO133">
            <v>23119</v>
          </cell>
          <cell r="AP133">
            <v>23218</v>
          </cell>
          <cell r="AQ133">
            <v>23414</v>
          </cell>
          <cell r="AR133">
            <v>23548</v>
          </cell>
          <cell r="AS133">
            <v>23727</v>
          </cell>
          <cell r="AT133">
            <v>23875</v>
          </cell>
          <cell r="AU133">
            <v>24049</v>
          </cell>
          <cell r="AV133">
            <v>24228</v>
          </cell>
          <cell r="AW133">
            <v>24388</v>
          </cell>
          <cell r="AX133">
            <v>24490</v>
          </cell>
          <cell r="AY133">
            <v>24604</v>
          </cell>
          <cell r="CA133">
            <v>20991</v>
          </cell>
          <cell r="CB133">
            <v>21468</v>
          </cell>
          <cell r="CC133">
            <v>22822</v>
          </cell>
          <cell r="CD133">
            <v>23021</v>
          </cell>
          <cell r="CE133">
            <v>26270</v>
          </cell>
          <cell r="CF133">
            <v>28524</v>
          </cell>
        </row>
        <row r="135">
          <cell r="B135" t="str">
            <v>Specific Adjustments</v>
          </cell>
        </row>
        <row r="136">
          <cell r="B136" t="str">
            <v>Residential Conservation AEM</v>
          </cell>
          <cell r="O136">
            <v>0</v>
          </cell>
          <cell r="P136">
            <v>50.257349999999995</v>
          </cell>
          <cell r="Q136">
            <v>101.4057</v>
          </cell>
          <cell r="R136">
            <v>153.54405</v>
          </cell>
          <cell r="S136">
            <v>206.7714</v>
          </cell>
          <cell r="T136">
            <v>261.28575000000001</v>
          </cell>
          <cell r="U136">
            <v>317.20589999999999</v>
          </cell>
          <cell r="V136">
            <v>374.84864999999996</v>
          </cell>
          <cell r="W136">
            <v>434.39219999999995</v>
          </cell>
          <cell r="X136">
            <v>495.63854999999995</v>
          </cell>
          <cell r="Y136">
            <v>558.52829999999994</v>
          </cell>
          <cell r="Z136">
            <v>622.21004999999991</v>
          </cell>
          <cell r="AA136">
            <v>686.60459999999989</v>
          </cell>
          <cell r="AB136">
            <v>701.45459999999991</v>
          </cell>
          <cell r="AC136">
            <v>716.30459999999994</v>
          </cell>
          <cell r="AD136">
            <v>731.15459999999996</v>
          </cell>
          <cell r="AE136">
            <v>746.00459999999998</v>
          </cell>
          <cell r="AF136">
            <v>760.85459999999989</v>
          </cell>
          <cell r="AG136">
            <v>775.70460000000026</v>
          </cell>
          <cell r="AH136">
            <v>790.55460000000005</v>
          </cell>
          <cell r="AI136">
            <v>805.40460000000019</v>
          </cell>
          <cell r="AJ136">
            <v>820.2546000000001</v>
          </cell>
          <cell r="AK136">
            <v>835.10460000000012</v>
          </cell>
          <cell r="AL136">
            <v>849.95460000000014</v>
          </cell>
          <cell r="AM136">
            <v>864.80460000000005</v>
          </cell>
          <cell r="AN136">
            <v>879.65459999999996</v>
          </cell>
          <cell r="AO136">
            <v>894.50459999999998</v>
          </cell>
          <cell r="AP136">
            <v>909.35460000000012</v>
          </cell>
          <cell r="AQ136">
            <v>924.20460000000014</v>
          </cell>
          <cell r="AR136">
            <v>939.05459999999994</v>
          </cell>
          <cell r="AS136">
            <v>953.90459999999996</v>
          </cell>
          <cell r="AT136">
            <v>968.75459999999998</v>
          </cell>
          <cell r="AU136">
            <v>983.6046</v>
          </cell>
          <cell r="AV136">
            <v>998.45460000000014</v>
          </cell>
          <cell r="AW136">
            <v>1013.3046000000001</v>
          </cell>
          <cell r="AX136">
            <v>1028.1546000000001</v>
          </cell>
          <cell r="AY136">
            <v>1043.0046</v>
          </cell>
          <cell r="CA136">
            <v>0</v>
          </cell>
          <cell r="CB136">
            <v>686.60459999999989</v>
          </cell>
          <cell r="CC136">
            <v>864.80460000000005</v>
          </cell>
          <cell r="CD136">
            <v>1043.0046</v>
          </cell>
          <cell r="CE136">
            <v>1221.2046</v>
          </cell>
          <cell r="CF136">
            <v>1399.4046000000001</v>
          </cell>
        </row>
        <row r="137">
          <cell r="B137" t="str">
            <v>Commercial Pricing Pressure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</row>
        <row r="138">
          <cell r="B138" t="str">
            <v>Industrial Pricing Pressure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</row>
        <row r="139">
          <cell r="B139" t="str">
            <v xml:space="preserve">   Total Specific Adjustments</v>
          </cell>
          <cell r="O139">
            <v>0</v>
          </cell>
          <cell r="P139">
            <v>50.257349999999995</v>
          </cell>
          <cell r="Q139">
            <v>101.4057</v>
          </cell>
          <cell r="R139">
            <v>153.54405</v>
          </cell>
          <cell r="S139">
            <v>206.7714</v>
          </cell>
          <cell r="T139">
            <v>261.28575000000001</v>
          </cell>
          <cell r="U139">
            <v>317.20589999999999</v>
          </cell>
          <cell r="V139">
            <v>374.84864999999996</v>
          </cell>
          <cell r="W139">
            <v>434.39219999999995</v>
          </cell>
          <cell r="X139">
            <v>495.63854999999995</v>
          </cell>
          <cell r="Y139">
            <v>558.52829999999994</v>
          </cell>
          <cell r="Z139">
            <v>622.21004999999991</v>
          </cell>
          <cell r="AA139">
            <v>686.60459999999989</v>
          </cell>
          <cell r="AB139">
            <v>701.45459999999991</v>
          </cell>
          <cell r="AC139">
            <v>716.30459999999994</v>
          </cell>
          <cell r="AD139">
            <v>731.15459999999996</v>
          </cell>
          <cell r="AE139">
            <v>746.00459999999998</v>
          </cell>
          <cell r="AF139">
            <v>760.85459999999989</v>
          </cell>
          <cell r="AG139">
            <v>775.70460000000026</v>
          </cell>
          <cell r="AH139">
            <v>790.55460000000005</v>
          </cell>
          <cell r="AI139">
            <v>805.40460000000019</v>
          </cell>
          <cell r="AJ139">
            <v>820.2546000000001</v>
          </cell>
          <cell r="AK139">
            <v>835.10460000000012</v>
          </cell>
          <cell r="AL139">
            <v>849.95460000000014</v>
          </cell>
          <cell r="AM139">
            <v>864.80460000000005</v>
          </cell>
          <cell r="AN139">
            <v>879.65459999999996</v>
          </cell>
          <cell r="AO139">
            <v>894.50459999999998</v>
          </cell>
          <cell r="AP139">
            <v>909.35460000000012</v>
          </cell>
          <cell r="AQ139">
            <v>924.20460000000014</v>
          </cell>
          <cell r="AR139">
            <v>939.05459999999994</v>
          </cell>
          <cell r="AS139">
            <v>953.90459999999996</v>
          </cell>
          <cell r="AT139">
            <v>968.75459999999998</v>
          </cell>
          <cell r="AU139">
            <v>983.6046</v>
          </cell>
          <cell r="AV139">
            <v>998.45460000000014</v>
          </cell>
          <cell r="AW139">
            <v>1013.3046000000001</v>
          </cell>
          <cell r="AX139">
            <v>1028.1546000000001</v>
          </cell>
          <cell r="AY139">
            <v>1043.0046</v>
          </cell>
          <cell r="CA139">
            <v>0</v>
          </cell>
          <cell r="CB139">
            <v>686.60459999999989</v>
          </cell>
          <cell r="CC139">
            <v>864.80460000000005</v>
          </cell>
          <cell r="CD139">
            <v>1043.0046</v>
          </cell>
          <cell r="CE139">
            <v>1221.2046</v>
          </cell>
          <cell r="CF139">
            <v>1399.4046000000001</v>
          </cell>
        </row>
        <row r="141">
          <cell r="B141" t="str">
            <v>Total Revenue Adjustments</v>
          </cell>
        </row>
        <row r="142">
          <cell r="B142" t="str">
            <v>Residential</v>
          </cell>
          <cell r="O142">
            <v>11330</v>
          </cell>
          <cell r="P142">
            <v>11471.25735</v>
          </cell>
          <cell r="Q142">
            <v>11621.405699999999</v>
          </cell>
          <cell r="R142">
            <v>11729.54405</v>
          </cell>
          <cell r="S142">
            <v>11851.7714</v>
          </cell>
          <cell r="T142">
            <v>11958.285749999999</v>
          </cell>
          <cell r="U142">
            <v>12040.205900000001</v>
          </cell>
          <cell r="V142">
            <v>12225.84865</v>
          </cell>
          <cell r="W142">
            <v>12453.3922</v>
          </cell>
          <cell r="X142">
            <v>12441.63855</v>
          </cell>
          <cell r="Y142">
            <v>12401.5283</v>
          </cell>
          <cell r="Z142">
            <v>12430.21005</v>
          </cell>
          <cell r="AA142">
            <v>12422.604600000001</v>
          </cell>
          <cell r="AB142">
            <v>12455.454599999999</v>
          </cell>
          <cell r="AC142">
            <v>12532.304599999999</v>
          </cell>
          <cell r="AD142">
            <v>12532.1546</v>
          </cell>
          <cell r="AE142">
            <v>12525.0046</v>
          </cell>
          <cell r="AF142">
            <v>12590.854600000001</v>
          </cell>
          <cell r="AG142">
            <v>12680.704600000001</v>
          </cell>
          <cell r="AH142">
            <v>12779.554599999999</v>
          </cell>
          <cell r="AI142">
            <v>12870.4046</v>
          </cell>
          <cell r="AJ142">
            <v>12966.2546</v>
          </cell>
          <cell r="AK142">
            <v>13036.104600000001</v>
          </cell>
          <cell r="AL142">
            <v>13069.954600000001</v>
          </cell>
          <cell r="AM142">
            <v>13130.804599999999</v>
          </cell>
          <cell r="AN142">
            <v>13253.6546</v>
          </cell>
          <cell r="AO142">
            <v>13323.5046</v>
          </cell>
          <cell r="AP142">
            <v>13387.354600000001</v>
          </cell>
          <cell r="AQ142">
            <v>13495.204600000001</v>
          </cell>
          <cell r="AR142">
            <v>13569.054599999999</v>
          </cell>
          <cell r="AS142">
            <v>13678.9046</v>
          </cell>
          <cell r="AT142">
            <v>13772.7546</v>
          </cell>
          <cell r="AU142">
            <v>13886.604600000001</v>
          </cell>
          <cell r="AV142">
            <v>13992.454600000001</v>
          </cell>
          <cell r="AW142">
            <v>14088.304599999999</v>
          </cell>
          <cell r="AX142">
            <v>14159.1546</v>
          </cell>
          <cell r="AY142">
            <v>14232.0046</v>
          </cell>
          <cell r="CA142">
            <v>11330</v>
          </cell>
          <cell r="CB142">
            <v>12422.604600000001</v>
          </cell>
          <cell r="CC142">
            <v>13130.804599999999</v>
          </cell>
          <cell r="CD142">
            <v>14232.0046</v>
          </cell>
          <cell r="CE142">
            <v>15235.204600000001</v>
          </cell>
          <cell r="CF142">
            <v>16535.404600000002</v>
          </cell>
        </row>
        <row r="143">
          <cell r="B143" t="str">
            <v>Commercial</v>
          </cell>
          <cell r="O143">
            <v>6635</v>
          </cell>
          <cell r="P143">
            <v>6647</v>
          </cell>
          <cell r="Q143">
            <v>6658</v>
          </cell>
          <cell r="R143">
            <v>6679</v>
          </cell>
          <cell r="S143">
            <v>6690</v>
          </cell>
          <cell r="T143">
            <v>6689</v>
          </cell>
          <cell r="U143">
            <v>6708</v>
          </cell>
          <cell r="V143">
            <v>6779</v>
          </cell>
          <cell r="W143">
            <v>6867</v>
          </cell>
          <cell r="X143">
            <v>6855</v>
          </cell>
          <cell r="Y143">
            <v>6810</v>
          </cell>
          <cell r="Z143">
            <v>6760</v>
          </cell>
          <cell r="AA143">
            <v>6716</v>
          </cell>
          <cell r="AB143">
            <v>6738</v>
          </cell>
          <cell r="AC143">
            <v>6789</v>
          </cell>
          <cell r="AD143">
            <v>6793</v>
          </cell>
          <cell r="AE143">
            <v>6790</v>
          </cell>
          <cell r="AF143">
            <v>6846</v>
          </cell>
          <cell r="AG143">
            <v>6915</v>
          </cell>
          <cell r="AH143">
            <v>6985</v>
          </cell>
          <cell r="AI143">
            <v>7052</v>
          </cell>
          <cell r="AJ143">
            <v>7119</v>
          </cell>
          <cell r="AK143">
            <v>7179</v>
          </cell>
          <cell r="AL143">
            <v>7215</v>
          </cell>
          <cell r="AM143">
            <v>7264</v>
          </cell>
          <cell r="AN143">
            <v>7328</v>
          </cell>
          <cell r="AO143">
            <v>7362</v>
          </cell>
          <cell r="AP143">
            <v>7399</v>
          </cell>
          <cell r="AQ143">
            <v>7471</v>
          </cell>
          <cell r="AR143">
            <v>7521</v>
          </cell>
          <cell r="AS143">
            <v>7585</v>
          </cell>
          <cell r="AT143">
            <v>7637</v>
          </cell>
          <cell r="AU143">
            <v>7697</v>
          </cell>
          <cell r="AV143">
            <v>7763</v>
          </cell>
          <cell r="AW143">
            <v>7822</v>
          </cell>
          <cell r="AX143">
            <v>7861</v>
          </cell>
          <cell r="AY143">
            <v>7903</v>
          </cell>
          <cell r="CA143">
            <v>6635</v>
          </cell>
          <cell r="CB143">
            <v>6716</v>
          </cell>
          <cell r="CC143">
            <v>7264</v>
          </cell>
          <cell r="CD143">
            <v>7903</v>
          </cell>
          <cell r="CE143">
            <v>8439</v>
          </cell>
          <cell r="CF143">
            <v>9188</v>
          </cell>
        </row>
        <row r="144">
          <cell r="B144" t="str">
            <v>Industrial</v>
          </cell>
          <cell r="O144">
            <v>2941</v>
          </cell>
          <cell r="P144">
            <v>2963</v>
          </cell>
          <cell r="Q144">
            <v>2954</v>
          </cell>
          <cell r="R144">
            <v>2977</v>
          </cell>
          <cell r="S144">
            <v>2983</v>
          </cell>
          <cell r="T144">
            <v>2977</v>
          </cell>
          <cell r="U144">
            <v>2998</v>
          </cell>
          <cell r="V144">
            <v>3041</v>
          </cell>
          <cell r="W144">
            <v>3103</v>
          </cell>
          <cell r="X144">
            <v>3062</v>
          </cell>
          <cell r="Y144">
            <v>3008</v>
          </cell>
          <cell r="Z144">
            <v>2949</v>
          </cell>
          <cell r="AA144">
            <v>2922</v>
          </cell>
          <cell r="AB144">
            <v>2933</v>
          </cell>
          <cell r="AC144">
            <v>2961</v>
          </cell>
          <cell r="AD144">
            <v>2961</v>
          </cell>
          <cell r="AE144">
            <v>2957</v>
          </cell>
          <cell r="AF144">
            <v>2985</v>
          </cell>
          <cell r="AG144">
            <v>3021</v>
          </cell>
          <cell r="AH144">
            <v>3056</v>
          </cell>
          <cell r="AI144">
            <v>3090</v>
          </cell>
          <cell r="AJ144">
            <v>3114</v>
          </cell>
          <cell r="AK144">
            <v>3144</v>
          </cell>
          <cell r="AL144">
            <v>3168</v>
          </cell>
          <cell r="AM144">
            <v>3193</v>
          </cell>
          <cell r="AN144">
            <v>3219</v>
          </cell>
          <cell r="AO144">
            <v>3228</v>
          </cell>
          <cell r="AP144">
            <v>3241</v>
          </cell>
          <cell r="AQ144">
            <v>3272</v>
          </cell>
          <cell r="AR144">
            <v>3296</v>
          </cell>
          <cell r="AS144">
            <v>3316</v>
          </cell>
          <cell r="AT144">
            <v>3333</v>
          </cell>
          <cell r="AU144">
            <v>3348</v>
          </cell>
          <cell r="AV144">
            <v>3370</v>
          </cell>
          <cell r="AW144">
            <v>3389</v>
          </cell>
          <cell r="AX144">
            <v>3396</v>
          </cell>
          <cell r="AY144">
            <v>3410</v>
          </cell>
          <cell r="CA144">
            <v>2941</v>
          </cell>
          <cell r="CB144">
            <v>2922</v>
          </cell>
          <cell r="CC144">
            <v>3193</v>
          </cell>
          <cell r="CD144">
            <v>3410</v>
          </cell>
          <cell r="CE144">
            <v>3703</v>
          </cell>
          <cell r="CF144">
            <v>4072</v>
          </cell>
        </row>
        <row r="145">
          <cell r="B145" t="str">
            <v>Other</v>
          </cell>
          <cell r="O145">
            <v>85</v>
          </cell>
          <cell r="P145">
            <v>85</v>
          </cell>
          <cell r="Q145">
            <v>86</v>
          </cell>
          <cell r="R145">
            <v>87</v>
          </cell>
          <cell r="S145">
            <v>87</v>
          </cell>
          <cell r="T145">
            <v>87</v>
          </cell>
          <cell r="U145">
            <v>88</v>
          </cell>
          <cell r="V145">
            <v>90</v>
          </cell>
          <cell r="W145">
            <v>91</v>
          </cell>
          <cell r="X145">
            <v>92</v>
          </cell>
          <cell r="Y145">
            <v>93</v>
          </cell>
          <cell r="Z145">
            <v>93</v>
          </cell>
          <cell r="AA145">
            <v>94</v>
          </cell>
          <cell r="AB145">
            <v>94</v>
          </cell>
          <cell r="AC145">
            <v>94</v>
          </cell>
          <cell r="AD145">
            <v>95</v>
          </cell>
          <cell r="AE145">
            <v>95</v>
          </cell>
          <cell r="AF145">
            <v>95</v>
          </cell>
          <cell r="AG145">
            <v>96</v>
          </cell>
          <cell r="AH145">
            <v>97</v>
          </cell>
          <cell r="AI145">
            <v>97</v>
          </cell>
          <cell r="AJ145">
            <v>98</v>
          </cell>
          <cell r="AK145">
            <v>98</v>
          </cell>
          <cell r="AL145">
            <v>99</v>
          </cell>
          <cell r="AM145">
            <v>99</v>
          </cell>
          <cell r="AN145">
            <v>100</v>
          </cell>
          <cell r="AO145">
            <v>100</v>
          </cell>
          <cell r="AP145">
            <v>100</v>
          </cell>
          <cell r="AQ145">
            <v>100</v>
          </cell>
          <cell r="AR145">
            <v>101</v>
          </cell>
          <cell r="AS145">
            <v>101</v>
          </cell>
          <cell r="AT145">
            <v>101</v>
          </cell>
          <cell r="AU145">
            <v>101</v>
          </cell>
          <cell r="AV145">
            <v>101</v>
          </cell>
          <cell r="AW145">
            <v>102</v>
          </cell>
          <cell r="AX145">
            <v>102</v>
          </cell>
          <cell r="AY145">
            <v>102</v>
          </cell>
          <cell r="CA145">
            <v>85</v>
          </cell>
          <cell r="CB145">
            <v>94</v>
          </cell>
          <cell r="CC145">
            <v>99</v>
          </cell>
          <cell r="CD145">
            <v>102</v>
          </cell>
          <cell r="CE145">
            <v>114</v>
          </cell>
          <cell r="CF145">
            <v>128</v>
          </cell>
        </row>
        <row r="146">
          <cell r="B146" t="str">
            <v xml:space="preserve">    Total Revenue Adjmts.</v>
          </cell>
          <cell r="O146">
            <v>20991</v>
          </cell>
          <cell r="P146">
            <v>21116</v>
          </cell>
          <cell r="Q146">
            <v>21218</v>
          </cell>
          <cell r="R146">
            <v>21319</v>
          </cell>
          <cell r="S146">
            <v>21405</v>
          </cell>
          <cell r="T146">
            <v>21450</v>
          </cell>
          <cell r="U146">
            <v>21517</v>
          </cell>
          <cell r="V146">
            <v>21761</v>
          </cell>
          <cell r="W146">
            <v>22080</v>
          </cell>
          <cell r="X146">
            <v>21955</v>
          </cell>
          <cell r="Y146">
            <v>21754</v>
          </cell>
          <cell r="Z146">
            <v>21610</v>
          </cell>
          <cell r="AA146">
            <v>21468</v>
          </cell>
          <cell r="AB146">
            <v>21519</v>
          </cell>
          <cell r="AC146">
            <v>21660</v>
          </cell>
          <cell r="AD146">
            <v>21650</v>
          </cell>
          <cell r="AE146">
            <v>21621</v>
          </cell>
          <cell r="AF146">
            <v>21756</v>
          </cell>
          <cell r="AG146">
            <v>21937</v>
          </cell>
          <cell r="AH146">
            <v>22127</v>
          </cell>
          <cell r="AI146">
            <v>22304</v>
          </cell>
          <cell r="AJ146">
            <v>22477</v>
          </cell>
          <cell r="AK146">
            <v>22622</v>
          </cell>
          <cell r="AL146">
            <v>22702</v>
          </cell>
          <cell r="AM146">
            <v>22822</v>
          </cell>
          <cell r="AN146">
            <v>23021</v>
          </cell>
          <cell r="AO146">
            <v>23119</v>
          </cell>
          <cell r="AP146">
            <v>23218</v>
          </cell>
          <cell r="AQ146">
            <v>23414</v>
          </cell>
          <cell r="AR146">
            <v>23548</v>
          </cell>
          <cell r="AS146">
            <v>23727</v>
          </cell>
          <cell r="AT146">
            <v>23875</v>
          </cell>
          <cell r="AU146">
            <v>24049</v>
          </cell>
          <cell r="AV146">
            <v>24228</v>
          </cell>
          <cell r="AW146">
            <v>24388</v>
          </cell>
          <cell r="AX146">
            <v>24490</v>
          </cell>
          <cell r="AY146">
            <v>24604</v>
          </cell>
          <cell r="CA146">
            <v>20991</v>
          </cell>
          <cell r="CB146">
            <v>22154.604599999999</v>
          </cell>
          <cell r="CC146">
            <v>23686.804599999999</v>
          </cell>
          <cell r="CD146">
            <v>25647.0046</v>
          </cell>
          <cell r="CE146">
            <v>26270</v>
          </cell>
          <cell r="CF146">
            <v>28524</v>
          </cell>
        </row>
        <row r="149">
          <cell r="B149" t="str">
            <v>Revenues</v>
          </cell>
        </row>
        <row r="150">
          <cell r="B150" t="str">
            <v>Residential</v>
          </cell>
          <cell r="O150">
            <v>443426</v>
          </cell>
          <cell r="P150">
            <v>448875.25734999997</v>
          </cell>
          <cell r="Q150">
            <v>453551.4057</v>
          </cell>
          <cell r="R150">
            <v>455194.54405000003</v>
          </cell>
          <cell r="S150">
            <v>460380.77140000003</v>
          </cell>
          <cell r="T150">
            <v>463138.28574999998</v>
          </cell>
          <cell r="U150">
            <v>464201.2059</v>
          </cell>
          <cell r="V150">
            <v>470502.84865</v>
          </cell>
          <cell r="W150">
            <v>479804.3922</v>
          </cell>
          <cell r="X150">
            <v>474685.63854999997</v>
          </cell>
          <cell r="Y150">
            <v>475264.52830000001</v>
          </cell>
          <cell r="Z150">
            <v>475103.21004999999</v>
          </cell>
          <cell r="AA150">
            <v>471714.60460000002</v>
          </cell>
          <cell r="AB150">
            <v>472671.4546</v>
          </cell>
          <cell r="AC150">
            <v>474725.30459999997</v>
          </cell>
          <cell r="AD150">
            <v>474017.15460000001</v>
          </cell>
          <cell r="AE150">
            <v>473096.00459999999</v>
          </cell>
          <cell r="AF150">
            <v>475652.85460000002</v>
          </cell>
          <cell r="AG150">
            <v>479087.7046</v>
          </cell>
          <cell r="AH150">
            <v>482666.55459999997</v>
          </cell>
          <cell r="AI150">
            <v>485790.40460000001</v>
          </cell>
          <cell r="AJ150">
            <v>488511.25459999999</v>
          </cell>
          <cell r="AK150">
            <v>490400.10460000002</v>
          </cell>
          <cell r="AL150">
            <v>491033.9546</v>
          </cell>
          <cell r="AM150">
            <v>493223.80459999997</v>
          </cell>
          <cell r="AN150">
            <v>497754.65460000001</v>
          </cell>
          <cell r="AO150">
            <v>499691.50459999999</v>
          </cell>
          <cell r="AP150">
            <v>501550.35460000002</v>
          </cell>
          <cell r="AQ150">
            <v>505303.2046</v>
          </cell>
          <cell r="AR150">
            <v>508021.05459999997</v>
          </cell>
          <cell r="AS150">
            <v>512259.90460000001</v>
          </cell>
          <cell r="AT150">
            <v>515627.75459999999</v>
          </cell>
          <cell r="AU150">
            <v>519701.60460000002</v>
          </cell>
          <cell r="AV150">
            <v>522874.4546</v>
          </cell>
          <cell r="AW150">
            <v>525641.30460000003</v>
          </cell>
          <cell r="AX150">
            <v>527833.15460000001</v>
          </cell>
          <cell r="AY150">
            <v>530450.00459999999</v>
          </cell>
          <cell r="CA150">
            <v>443426</v>
          </cell>
          <cell r="CB150">
            <v>471714.60460000002</v>
          </cell>
          <cell r="CC150">
            <v>493223.80459999997</v>
          </cell>
          <cell r="CD150">
            <v>530450.00459999999</v>
          </cell>
          <cell r="CE150">
            <v>563464</v>
          </cell>
          <cell r="CF150">
            <v>609072</v>
          </cell>
        </row>
        <row r="151">
          <cell r="B151" t="str">
            <v>Commercial</v>
          </cell>
          <cell r="O151">
            <v>259147</v>
          </cell>
          <cell r="P151">
            <v>260268</v>
          </cell>
          <cell r="Q151">
            <v>261221</v>
          </cell>
          <cell r="R151">
            <v>262141</v>
          </cell>
          <cell r="S151">
            <v>263602</v>
          </cell>
          <cell r="T151">
            <v>264065</v>
          </cell>
          <cell r="U151">
            <v>265162</v>
          </cell>
          <cell r="V151">
            <v>268480</v>
          </cell>
          <cell r="W151">
            <v>273265</v>
          </cell>
          <cell r="X151">
            <v>272335</v>
          </cell>
          <cell r="Y151">
            <v>272993</v>
          </cell>
          <cell r="Z151">
            <v>271009</v>
          </cell>
          <cell r="AA151">
            <v>269405</v>
          </cell>
          <cell r="AB151">
            <v>270068</v>
          </cell>
          <cell r="AC151">
            <v>272037</v>
          </cell>
          <cell r="AD151">
            <v>272299</v>
          </cell>
          <cell r="AE151">
            <v>272150</v>
          </cell>
          <cell r="AF151">
            <v>274803</v>
          </cell>
          <cell r="AG151">
            <v>277506</v>
          </cell>
          <cell r="AH151">
            <v>280345</v>
          </cell>
          <cell r="AI151">
            <v>282903</v>
          </cell>
          <cell r="AJ151">
            <v>285539</v>
          </cell>
          <cell r="AK151">
            <v>287992</v>
          </cell>
          <cell r="AL151">
            <v>289301</v>
          </cell>
          <cell r="AM151">
            <v>291292</v>
          </cell>
          <cell r="AN151">
            <v>293616</v>
          </cell>
          <cell r="AO151">
            <v>294892</v>
          </cell>
          <cell r="AP151">
            <v>296509</v>
          </cell>
          <cell r="AQ151">
            <v>299642</v>
          </cell>
          <cell r="AR151">
            <v>301843</v>
          </cell>
          <cell r="AS151">
            <v>304477</v>
          </cell>
          <cell r="AT151">
            <v>306459</v>
          </cell>
          <cell r="AU151">
            <v>308951</v>
          </cell>
          <cell r="AV151">
            <v>311365</v>
          </cell>
          <cell r="AW151">
            <v>313606</v>
          </cell>
          <cell r="AX151">
            <v>315285</v>
          </cell>
          <cell r="AY151">
            <v>316948</v>
          </cell>
          <cell r="CA151">
            <v>259147</v>
          </cell>
          <cell r="CB151">
            <v>269405</v>
          </cell>
          <cell r="CC151">
            <v>291292</v>
          </cell>
          <cell r="CD151">
            <v>316948</v>
          </cell>
          <cell r="CE151">
            <v>338694</v>
          </cell>
          <cell r="CF151">
            <v>368942</v>
          </cell>
        </row>
        <row r="152">
          <cell r="B152" t="str">
            <v>Industrial</v>
          </cell>
          <cell r="O152">
            <v>115621</v>
          </cell>
          <cell r="P152">
            <v>115876</v>
          </cell>
          <cell r="Q152">
            <v>115910</v>
          </cell>
          <cell r="R152">
            <v>116240</v>
          </cell>
          <cell r="S152">
            <v>116758</v>
          </cell>
          <cell r="T152">
            <v>116065</v>
          </cell>
          <cell r="U152">
            <v>116951</v>
          </cell>
          <cell r="V152">
            <v>119063</v>
          </cell>
          <cell r="W152">
            <v>121432</v>
          </cell>
          <cell r="X152">
            <v>119710</v>
          </cell>
          <cell r="Y152">
            <v>118983</v>
          </cell>
          <cell r="Z152">
            <v>117786</v>
          </cell>
          <cell r="AA152">
            <v>116939</v>
          </cell>
          <cell r="AB152">
            <v>117321</v>
          </cell>
          <cell r="AC152">
            <v>118424</v>
          </cell>
          <cell r="AD152">
            <v>118447</v>
          </cell>
          <cell r="AE152">
            <v>118263</v>
          </cell>
          <cell r="AF152">
            <v>119428</v>
          </cell>
          <cell r="AG152">
            <v>120869</v>
          </cell>
          <cell r="AH152">
            <v>122230</v>
          </cell>
          <cell r="AI152">
            <v>123608</v>
          </cell>
          <cell r="AJ152">
            <v>124513</v>
          </cell>
          <cell r="AK152">
            <v>125736</v>
          </cell>
          <cell r="AL152">
            <v>126755</v>
          </cell>
          <cell r="AM152">
            <v>127699</v>
          </cell>
          <cell r="AN152">
            <v>128680</v>
          </cell>
          <cell r="AO152">
            <v>129044</v>
          </cell>
          <cell r="AP152">
            <v>129606</v>
          </cell>
          <cell r="AQ152">
            <v>130842</v>
          </cell>
          <cell r="AR152">
            <v>131849</v>
          </cell>
          <cell r="AS152">
            <v>132610</v>
          </cell>
          <cell r="AT152">
            <v>133277</v>
          </cell>
          <cell r="AU152">
            <v>133880</v>
          </cell>
          <cell r="AV152">
            <v>134776</v>
          </cell>
          <cell r="AW152">
            <v>135527</v>
          </cell>
          <cell r="AX152">
            <v>135785</v>
          </cell>
          <cell r="AY152">
            <v>136343</v>
          </cell>
          <cell r="CA152">
            <v>115621</v>
          </cell>
          <cell r="CB152">
            <v>116939</v>
          </cell>
          <cell r="CC152">
            <v>127699</v>
          </cell>
          <cell r="CD152">
            <v>136343</v>
          </cell>
          <cell r="CE152">
            <v>148139</v>
          </cell>
          <cell r="CF152">
            <v>162941</v>
          </cell>
        </row>
        <row r="153">
          <cell r="B153" t="str">
            <v>Other</v>
          </cell>
          <cell r="O153">
            <v>3295</v>
          </cell>
          <cell r="P153">
            <v>3323</v>
          </cell>
          <cell r="Q153">
            <v>3371</v>
          </cell>
          <cell r="R153">
            <v>3380</v>
          </cell>
          <cell r="S153">
            <v>3406</v>
          </cell>
          <cell r="T153">
            <v>3425</v>
          </cell>
          <cell r="U153">
            <v>3468</v>
          </cell>
          <cell r="V153">
            <v>3534</v>
          </cell>
          <cell r="W153">
            <v>3606</v>
          </cell>
          <cell r="X153">
            <v>3647</v>
          </cell>
          <cell r="Y153">
            <v>3699</v>
          </cell>
          <cell r="Z153">
            <v>3720</v>
          </cell>
          <cell r="AA153">
            <v>3743</v>
          </cell>
          <cell r="AB153">
            <v>3754</v>
          </cell>
          <cell r="AC153">
            <v>3776</v>
          </cell>
          <cell r="AD153">
            <v>3784</v>
          </cell>
          <cell r="AE153">
            <v>3791</v>
          </cell>
          <cell r="AF153">
            <v>3812</v>
          </cell>
          <cell r="AG153">
            <v>3835</v>
          </cell>
          <cell r="AH153">
            <v>3858</v>
          </cell>
          <cell r="AI153">
            <v>3881</v>
          </cell>
          <cell r="AJ153">
            <v>3903</v>
          </cell>
          <cell r="AK153">
            <v>3924</v>
          </cell>
          <cell r="AL153">
            <v>3945</v>
          </cell>
          <cell r="AM153">
            <v>3965</v>
          </cell>
          <cell r="AN153">
            <v>3981</v>
          </cell>
          <cell r="AO153">
            <v>3985</v>
          </cell>
          <cell r="AP153">
            <v>3993</v>
          </cell>
          <cell r="AQ153">
            <v>4006</v>
          </cell>
          <cell r="AR153">
            <v>4018</v>
          </cell>
          <cell r="AS153">
            <v>4025</v>
          </cell>
          <cell r="AT153">
            <v>4032</v>
          </cell>
          <cell r="AU153">
            <v>4038</v>
          </cell>
          <cell r="AV153">
            <v>4049</v>
          </cell>
          <cell r="AW153">
            <v>4059</v>
          </cell>
          <cell r="AX153">
            <v>4061</v>
          </cell>
          <cell r="AY153">
            <v>4070</v>
          </cell>
          <cell r="CA153">
            <v>3295</v>
          </cell>
          <cell r="CB153">
            <v>3743</v>
          </cell>
          <cell r="CC153">
            <v>3965</v>
          </cell>
          <cell r="CD153">
            <v>4070</v>
          </cell>
          <cell r="CE153">
            <v>4550</v>
          </cell>
          <cell r="CF153">
            <v>5109</v>
          </cell>
        </row>
        <row r="154">
          <cell r="B154" t="str">
            <v xml:space="preserve">   Total Retail - Revenue</v>
          </cell>
          <cell r="O154">
            <v>821489</v>
          </cell>
          <cell r="P154">
            <v>828342.25734999997</v>
          </cell>
          <cell r="Q154">
            <v>834053.4057</v>
          </cell>
          <cell r="R154">
            <v>836955.54405000003</v>
          </cell>
          <cell r="S154">
            <v>844146.77139999997</v>
          </cell>
          <cell r="T154">
            <v>846693.28575000004</v>
          </cell>
          <cell r="U154">
            <v>849782.20589999994</v>
          </cell>
          <cell r="V154">
            <v>861579.84865000006</v>
          </cell>
          <cell r="W154">
            <v>878107.3922</v>
          </cell>
          <cell r="X154">
            <v>870377.63855000003</v>
          </cell>
          <cell r="Y154">
            <v>870939.52830000001</v>
          </cell>
          <cell r="Z154">
            <v>867618.21004999999</v>
          </cell>
          <cell r="AA154">
            <v>861801.60459999996</v>
          </cell>
          <cell r="AB154">
            <v>863814.45460000006</v>
          </cell>
          <cell r="AC154">
            <v>868962.30459999992</v>
          </cell>
          <cell r="AD154">
            <v>868547.15460000001</v>
          </cell>
          <cell r="AE154">
            <v>867300.00459999999</v>
          </cell>
          <cell r="AF154">
            <v>873695.85459999996</v>
          </cell>
          <cell r="AG154">
            <v>881297.70460000006</v>
          </cell>
          <cell r="AH154">
            <v>889099.55459999992</v>
          </cell>
          <cell r="AI154">
            <v>896182.40460000001</v>
          </cell>
          <cell r="AJ154">
            <v>902466.25459999999</v>
          </cell>
          <cell r="AK154">
            <v>908052.10459999996</v>
          </cell>
          <cell r="AL154">
            <v>911034.95460000006</v>
          </cell>
          <cell r="AM154">
            <v>916179.80459999992</v>
          </cell>
          <cell r="AN154">
            <v>924031.65460000001</v>
          </cell>
          <cell r="AO154">
            <v>927612.50459999999</v>
          </cell>
          <cell r="AP154">
            <v>931658.35459999996</v>
          </cell>
          <cell r="AQ154">
            <v>939793.20460000006</v>
          </cell>
          <cell r="AR154">
            <v>945731.05459999992</v>
          </cell>
          <cell r="AS154">
            <v>953371.90460000001</v>
          </cell>
          <cell r="AT154">
            <v>959395.75459999999</v>
          </cell>
          <cell r="AU154">
            <v>966570.60459999996</v>
          </cell>
          <cell r="AV154">
            <v>973064.45460000006</v>
          </cell>
          <cell r="AW154">
            <v>978833.30460000003</v>
          </cell>
          <cell r="AX154">
            <v>982964.15460000001</v>
          </cell>
          <cell r="AY154">
            <v>987811.00459999999</v>
          </cell>
          <cell r="CA154">
            <v>821489</v>
          </cell>
          <cell r="CB154">
            <v>861801.60459999996</v>
          </cell>
          <cell r="CC154">
            <v>916179.80459999992</v>
          </cell>
          <cell r="CD154">
            <v>924031.65460000001</v>
          </cell>
          <cell r="CE154">
            <v>1054847</v>
          </cell>
          <cell r="CF154">
            <v>1146064</v>
          </cell>
        </row>
        <row r="156">
          <cell r="B156" t="str">
            <v>MWH</v>
          </cell>
        </row>
        <row r="157">
          <cell r="B157" t="str">
            <v>Residential</v>
          </cell>
          <cell r="O157">
            <v>5319629.9090000009</v>
          </cell>
          <cell r="P157">
            <v>5374934.8779999996</v>
          </cell>
          <cell r="Q157">
            <v>5422995.9270000001</v>
          </cell>
          <cell r="R157">
            <v>5418950.5880000005</v>
          </cell>
          <cell r="S157">
            <v>5461121.4419999998</v>
          </cell>
          <cell r="T157">
            <v>5501726.9819999989</v>
          </cell>
          <cell r="U157">
            <v>5481365.4029999999</v>
          </cell>
          <cell r="V157">
            <v>5481208.4029999999</v>
          </cell>
          <cell r="W157">
            <v>5507760.568</v>
          </cell>
          <cell r="X157">
            <v>5408075.2299999995</v>
          </cell>
          <cell r="Y157">
            <v>5394147.5519999992</v>
          </cell>
          <cell r="Z157">
            <v>5396533.8279999997</v>
          </cell>
          <cell r="AA157">
            <v>5369986.2459999993</v>
          </cell>
          <cell r="AB157">
            <v>5387282.6200000001</v>
          </cell>
          <cell r="AC157">
            <v>5397165.6009999998</v>
          </cell>
          <cell r="AD157">
            <v>5405222.7450000001</v>
          </cell>
          <cell r="AE157">
            <v>5414962.8110000007</v>
          </cell>
          <cell r="AF157">
            <v>5431792.085</v>
          </cell>
          <cell r="AG157">
            <v>5448181.7639999986</v>
          </cell>
          <cell r="AH157">
            <v>5466342.2210000008</v>
          </cell>
          <cell r="AI157">
            <v>5476446.9869999997</v>
          </cell>
          <cell r="AJ157">
            <v>5494606.6789999995</v>
          </cell>
          <cell r="AK157">
            <v>5499912.1849999987</v>
          </cell>
          <cell r="AL157">
            <v>5497380.4839999992</v>
          </cell>
          <cell r="AM157">
            <v>5510017.4019999998</v>
          </cell>
          <cell r="AN157">
            <v>5526237.21</v>
          </cell>
          <cell r="AO157">
            <v>5537009.2320000008</v>
          </cell>
          <cell r="AP157">
            <v>5546938.5410000002</v>
          </cell>
          <cell r="AQ157">
            <v>5561781.9589999998</v>
          </cell>
          <cell r="AR157">
            <v>5566716.051</v>
          </cell>
          <cell r="AS157">
            <v>5589413.5999999996</v>
          </cell>
          <cell r="AT157">
            <v>5604081.4410000006</v>
          </cell>
          <cell r="AU157">
            <v>5629339.9500000002</v>
          </cell>
          <cell r="AV157">
            <v>5633357.8090000004</v>
          </cell>
          <cell r="AW157">
            <v>5647649.9210000001</v>
          </cell>
          <cell r="AX157">
            <v>5670644.1870000008</v>
          </cell>
          <cell r="AY157">
            <v>5685988.2880000016</v>
          </cell>
          <cell r="CA157">
            <v>5319629.9090000009</v>
          </cell>
          <cell r="CB157">
            <v>5369986.2459999993</v>
          </cell>
          <cell r="CC157">
            <v>5510017.4019999998</v>
          </cell>
          <cell r="CD157">
            <v>5685988.2880000016</v>
          </cell>
          <cell r="CE157">
            <v>5821742.517</v>
          </cell>
          <cell r="CF157">
            <v>5945301.5619999999</v>
          </cell>
        </row>
        <row r="158">
          <cell r="B158" t="str">
            <v>Commercial</v>
          </cell>
          <cell r="O158">
            <v>3735776.4200000004</v>
          </cell>
          <cell r="P158">
            <v>3747375.0020000003</v>
          </cell>
          <cell r="Q158">
            <v>3761076.9460000005</v>
          </cell>
          <cell r="R158">
            <v>3764931.2140000002</v>
          </cell>
          <cell r="S158">
            <v>3778533.9930000002</v>
          </cell>
          <cell r="T158">
            <v>3805913.1740000001</v>
          </cell>
          <cell r="U158">
            <v>3809252.1630000002</v>
          </cell>
          <cell r="V158">
            <v>3816171.3790000007</v>
          </cell>
          <cell r="W158">
            <v>3839838.5690000001</v>
          </cell>
          <cell r="X158">
            <v>3819698.9580000006</v>
          </cell>
          <cell r="Y158">
            <v>3829971.9930000002</v>
          </cell>
          <cell r="Z158">
            <v>3819976.0490000001</v>
          </cell>
          <cell r="AA158">
            <v>3818332.0050000004</v>
          </cell>
          <cell r="AB158">
            <v>3823040.8050000002</v>
          </cell>
          <cell r="AC158">
            <v>3831239.798</v>
          </cell>
          <cell r="AD158">
            <v>3840985.9759999998</v>
          </cell>
          <cell r="AE158">
            <v>3849448.9979999997</v>
          </cell>
          <cell r="AF158">
            <v>3863286.9849999994</v>
          </cell>
          <cell r="AG158">
            <v>3872149.3419999997</v>
          </cell>
          <cell r="AH158">
            <v>3883935.9329999997</v>
          </cell>
          <cell r="AI158">
            <v>3891450.7939999998</v>
          </cell>
          <cell r="AJ158">
            <v>3908038.6849999996</v>
          </cell>
          <cell r="AK158">
            <v>3914794.7410000009</v>
          </cell>
          <cell r="AL158">
            <v>3911186.5000000005</v>
          </cell>
          <cell r="AM158">
            <v>3918446.0420000004</v>
          </cell>
          <cell r="AN158">
            <v>3926931.128</v>
          </cell>
          <cell r="AO158">
            <v>3935495.4610000006</v>
          </cell>
          <cell r="AP158">
            <v>3946227.716</v>
          </cell>
          <cell r="AQ158">
            <v>3959929.3450000002</v>
          </cell>
          <cell r="AR158">
            <v>3963425.1170000001</v>
          </cell>
          <cell r="AS158">
            <v>3978298.2750000004</v>
          </cell>
          <cell r="AT158">
            <v>3987108.0270000002</v>
          </cell>
          <cell r="AU158">
            <v>4003828.8380000005</v>
          </cell>
          <cell r="AV158">
            <v>4007928.5000000009</v>
          </cell>
          <cell r="AW158">
            <v>4021425.1030000001</v>
          </cell>
          <cell r="AX158">
            <v>4041788.0269999998</v>
          </cell>
          <cell r="AY158">
            <v>4051759.5959999994</v>
          </cell>
          <cell r="CA158">
            <v>3735776.4200000004</v>
          </cell>
          <cell r="CB158">
            <v>3818332.0050000004</v>
          </cell>
          <cell r="CC158">
            <v>3918446.0420000004</v>
          </cell>
          <cell r="CD158">
            <v>4051759.5959999994</v>
          </cell>
          <cell r="CE158">
            <v>4159502.3570000003</v>
          </cell>
          <cell r="CF158">
            <v>4258167.7749999994</v>
          </cell>
        </row>
        <row r="159">
          <cell r="B159" t="str">
            <v>Industrial</v>
          </cell>
          <cell r="O159">
            <v>2160760.4879999999</v>
          </cell>
          <cell r="P159">
            <v>2158140.2570000002</v>
          </cell>
          <cell r="Q159">
            <v>2154344.3340000003</v>
          </cell>
          <cell r="R159">
            <v>2147648.1610000003</v>
          </cell>
          <cell r="S159">
            <v>2143801.4060000004</v>
          </cell>
          <cell r="T159">
            <v>2135213.8220000006</v>
          </cell>
          <cell r="U159">
            <v>2131823.0300000003</v>
          </cell>
          <cell r="V159">
            <v>2134043.0070000002</v>
          </cell>
          <cell r="W159">
            <v>2134459.1609999998</v>
          </cell>
          <cell r="X159">
            <v>2089676.4180000001</v>
          </cell>
          <cell r="Y159">
            <v>2070361.3839999998</v>
          </cell>
          <cell r="Z159">
            <v>2059023.084</v>
          </cell>
          <cell r="AA159">
            <v>2048089.6239999998</v>
          </cell>
          <cell r="AB159">
            <v>2050515.14</v>
          </cell>
          <cell r="AC159">
            <v>2053984.0039999997</v>
          </cell>
          <cell r="AD159">
            <v>2057669.4029999997</v>
          </cell>
          <cell r="AE159">
            <v>2060232.2529999998</v>
          </cell>
          <cell r="AF159">
            <v>2063202.6069999998</v>
          </cell>
          <cell r="AG159">
            <v>2065935.4330000002</v>
          </cell>
          <cell r="AH159">
            <v>2068670.929</v>
          </cell>
          <cell r="AI159">
            <v>2071650.4669999999</v>
          </cell>
          <cell r="AJ159">
            <v>2073646.1649999998</v>
          </cell>
          <cell r="AK159">
            <v>2076574.736</v>
          </cell>
          <cell r="AL159">
            <v>2079093.9030000002</v>
          </cell>
          <cell r="AM159">
            <v>2080646.588</v>
          </cell>
          <cell r="AN159">
            <v>2080812.6329999999</v>
          </cell>
          <cell r="AO159">
            <v>2081540.652</v>
          </cell>
          <cell r="AP159">
            <v>2082355.2830000003</v>
          </cell>
          <cell r="AQ159">
            <v>2082959.2220000001</v>
          </cell>
          <cell r="AR159">
            <v>2083690.345</v>
          </cell>
          <cell r="AS159">
            <v>2083816.0970000001</v>
          </cell>
          <cell r="AT159">
            <v>2084679.912</v>
          </cell>
          <cell r="AU159">
            <v>2085383.8770000001</v>
          </cell>
          <cell r="AV159">
            <v>2086349.1269999999</v>
          </cell>
          <cell r="AW159">
            <v>2086867.2580000001</v>
          </cell>
          <cell r="AX159">
            <v>2087685.317</v>
          </cell>
          <cell r="AY159">
            <v>2088532.4719999998</v>
          </cell>
          <cell r="CA159">
            <v>2160760.4879999999</v>
          </cell>
          <cell r="CB159">
            <v>2048089.6239999998</v>
          </cell>
          <cell r="CC159">
            <v>2080646.588</v>
          </cell>
          <cell r="CD159">
            <v>2088532.4719999998</v>
          </cell>
          <cell r="CE159">
            <v>2095419.6059999999</v>
          </cell>
          <cell r="CF159">
            <v>2075969.6230000001</v>
          </cell>
        </row>
        <row r="160">
          <cell r="B160" t="str">
            <v>Other</v>
          </cell>
          <cell r="O160">
            <v>22729</v>
          </cell>
          <cell r="P160">
            <v>22717</v>
          </cell>
          <cell r="Q160">
            <v>22879</v>
          </cell>
          <cell r="R160">
            <v>22761</v>
          </cell>
          <cell r="S160">
            <v>22769</v>
          </cell>
          <cell r="T160">
            <v>22787</v>
          </cell>
          <cell r="U160">
            <v>22807</v>
          </cell>
          <cell r="V160">
            <v>22831</v>
          </cell>
          <cell r="W160">
            <v>22849</v>
          </cell>
          <cell r="X160">
            <v>22868</v>
          </cell>
          <cell r="Y160">
            <v>23049</v>
          </cell>
          <cell r="Z160">
            <v>23087</v>
          </cell>
          <cell r="AA160">
            <v>23106</v>
          </cell>
          <cell r="AB160">
            <v>23127</v>
          </cell>
          <cell r="AC160">
            <v>23148</v>
          </cell>
          <cell r="AD160">
            <v>23170</v>
          </cell>
          <cell r="AE160">
            <v>23191</v>
          </cell>
          <cell r="AF160">
            <v>23212</v>
          </cell>
          <cell r="AG160">
            <v>23234</v>
          </cell>
          <cell r="AH160">
            <v>23255</v>
          </cell>
          <cell r="AI160">
            <v>23276</v>
          </cell>
          <cell r="AJ160">
            <v>23298</v>
          </cell>
          <cell r="AK160">
            <v>23319</v>
          </cell>
          <cell r="AL160">
            <v>23341</v>
          </cell>
          <cell r="AM160">
            <v>23362</v>
          </cell>
          <cell r="AN160">
            <v>23383</v>
          </cell>
          <cell r="AO160">
            <v>23405</v>
          </cell>
          <cell r="AP160">
            <v>23426</v>
          </cell>
          <cell r="AQ160">
            <v>23447</v>
          </cell>
          <cell r="AR160">
            <v>23469</v>
          </cell>
          <cell r="AS160">
            <v>23490</v>
          </cell>
          <cell r="AT160">
            <v>23512</v>
          </cell>
          <cell r="AU160">
            <v>23533</v>
          </cell>
          <cell r="AV160">
            <v>23554</v>
          </cell>
          <cell r="AW160">
            <v>23576</v>
          </cell>
          <cell r="AX160">
            <v>23597</v>
          </cell>
          <cell r="AY160">
            <v>23618</v>
          </cell>
          <cell r="CA160">
            <v>22729</v>
          </cell>
          <cell r="CB160">
            <v>23106</v>
          </cell>
          <cell r="CC160">
            <v>23362</v>
          </cell>
          <cell r="CD160">
            <v>23618</v>
          </cell>
          <cell r="CE160">
            <v>23875</v>
          </cell>
          <cell r="CF160">
            <v>24131</v>
          </cell>
        </row>
        <row r="161">
          <cell r="B161" t="str">
            <v xml:space="preserve">   Total Retail - MWH</v>
          </cell>
          <cell r="O161">
            <v>11238895.817000002</v>
          </cell>
          <cell r="P161">
            <v>11303167.136999998</v>
          </cell>
          <cell r="Q161">
            <v>11361296.207</v>
          </cell>
          <cell r="R161">
            <v>11354290.963000001</v>
          </cell>
          <cell r="S161">
            <v>11406225.841000002</v>
          </cell>
          <cell r="T161">
            <v>11465640.978</v>
          </cell>
          <cell r="U161">
            <v>11445247.596000001</v>
          </cell>
          <cell r="V161">
            <v>11454253.789000001</v>
          </cell>
          <cell r="W161">
            <v>11504907.298</v>
          </cell>
          <cell r="X161">
            <v>11340318.606000001</v>
          </cell>
          <cell r="Y161">
            <v>11317529.929</v>
          </cell>
          <cell r="Z161">
            <v>11298619.961000001</v>
          </cell>
          <cell r="AA161">
            <v>11259513.875</v>
          </cell>
          <cell r="AB161">
            <v>11283965.565000001</v>
          </cell>
          <cell r="AC161">
            <v>11305537.403000001</v>
          </cell>
          <cell r="AD161">
            <v>11327048.124</v>
          </cell>
          <cell r="AE161">
            <v>11347835.062000001</v>
          </cell>
          <cell r="AF161">
            <v>11381493.677000001</v>
          </cell>
          <cell r="AG161">
            <v>11409500.538999999</v>
          </cell>
          <cell r="AH161">
            <v>11442204.083000001</v>
          </cell>
          <cell r="AI161">
            <v>11462824.248</v>
          </cell>
          <cell r="AJ161">
            <v>11499589.528999999</v>
          </cell>
          <cell r="AK161">
            <v>11514600.661999999</v>
          </cell>
          <cell r="AL161">
            <v>11511001.887</v>
          </cell>
          <cell r="AM161">
            <v>11532472.032</v>
          </cell>
          <cell r="AN161">
            <v>11557363.970999999</v>
          </cell>
          <cell r="AO161">
            <v>11577450.345000003</v>
          </cell>
          <cell r="AP161">
            <v>11598947.539999999</v>
          </cell>
          <cell r="AQ161">
            <v>11628117.526000001</v>
          </cell>
          <cell r="AR161">
            <v>11637300.513</v>
          </cell>
          <cell r="AS161">
            <v>11675017.971999999</v>
          </cell>
          <cell r="AT161">
            <v>11699381.380000001</v>
          </cell>
          <cell r="AU161">
            <v>11742085.665000001</v>
          </cell>
          <cell r="AV161">
            <v>11751189.436000001</v>
          </cell>
          <cell r="AW161">
            <v>11779518.282</v>
          </cell>
          <cell r="AX161">
            <v>11823714.531000001</v>
          </cell>
          <cell r="AY161">
            <v>11849898.356000001</v>
          </cell>
          <cell r="CA161">
            <v>11238895.817000002</v>
          </cell>
          <cell r="CB161">
            <v>11259513.875</v>
          </cell>
          <cell r="CC161">
            <v>11532472.032</v>
          </cell>
          <cell r="CD161">
            <v>11849898.356000001</v>
          </cell>
          <cell r="CE161">
            <v>12100539.223000001</v>
          </cell>
          <cell r="CF161">
            <v>12303570.094999999</v>
          </cell>
        </row>
        <row r="163">
          <cell r="B163" t="str">
            <v>Price</v>
          </cell>
        </row>
        <row r="164">
          <cell r="B164" t="str">
            <v>Residential</v>
          </cell>
          <cell r="O164">
            <v>8.3356550659622197</v>
          </cell>
          <cell r="P164">
            <v>8.3512687602463629</v>
          </cell>
          <cell r="Q164">
            <v>8.3634841664154536</v>
          </cell>
          <cell r="R164">
            <v>8.4000497265652498</v>
          </cell>
          <cell r="S164">
            <v>8.4301507719520146</v>
          </cell>
          <cell r="T164">
            <v>8.4180528634963085</v>
          </cell>
          <cell r="U164">
            <v>8.4687148506089116</v>
          </cell>
          <cell r="V164">
            <v>8.5839255517539215</v>
          </cell>
          <cell r="W164">
            <v>8.7114242944338525</v>
          </cell>
          <cell r="X164">
            <v>8.7773490264483627</v>
          </cell>
          <cell r="Y164">
            <v>8.8107439353190333</v>
          </cell>
          <cell r="Z164">
            <v>8.8038586469136835</v>
          </cell>
          <cell r="AA164">
            <v>8.7842795677804819</v>
          </cell>
          <cell r="AB164">
            <v>8.7738380913084537</v>
          </cell>
          <cell r="AC164">
            <v>8.7958261742430466</v>
          </cell>
          <cell r="AD164">
            <v>8.7696137044209816</v>
          </cell>
          <cell r="AE164">
            <v>8.736828323898159</v>
          </cell>
          <cell r="AF164">
            <v>8.7568310266058358</v>
          </cell>
          <cell r="AG164">
            <v>8.7935337944426202</v>
          </cell>
          <cell r="AH164">
            <v>8.8297902891213802</v>
          </cell>
          <cell r="AI164">
            <v>8.8705397085586739</v>
          </cell>
          <cell r="AJ164">
            <v>8.8907411055836931</v>
          </cell>
          <cell r="AK164">
            <v>8.9165079023893554</v>
          </cell>
          <cell r="AL164">
            <v>8.9321442463213732</v>
          </cell>
          <cell r="AM164">
            <v>8.9514019396920954</v>
          </cell>
          <cell r="AN164">
            <v>9.0071170614842284</v>
          </cell>
          <cell r="AO164">
            <v>9.024574163830831</v>
          </cell>
          <cell r="AP164">
            <v>9.0419309839618442</v>
          </cell>
          <cell r="AQ164">
            <v>9.0852753366630132</v>
          </cell>
          <cell r="AR164">
            <v>9.1260457682000773</v>
          </cell>
          <cell r="AS164">
            <v>9.1648237410808182</v>
          </cell>
          <cell r="AT164">
            <v>9.2009325708155778</v>
          </cell>
          <cell r="AU164">
            <v>9.2320167056175038</v>
          </cell>
          <cell r="AV164">
            <v>9.281754724768982</v>
          </cell>
          <cell r="AW164">
            <v>9.3072572123402342</v>
          </cell>
          <cell r="AX164">
            <v>9.3081691813791085</v>
          </cell>
          <cell r="AY164">
            <v>9.3290731132789801</v>
          </cell>
          <cell r="CA164">
            <v>8.3356550659622197</v>
          </cell>
          <cell r="CB164">
            <v>8.7842795677804819</v>
          </cell>
          <cell r="CC164">
            <v>8.9514019396920954</v>
          </cell>
          <cell r="CD164">
            <v>9.3290731132789801</v>
          </cell>
          <cell r="CE164">
            <v>9.6786142354223941</v>
          </cell>
          <cell r="CF164">
            <v>10.244593880534937</v>
          </cell>
        </row>
        <row r="165">
          <cell r="B165" t="str">
            <v>Commercial</v>
          </cell>
          <cell r="O165">
            <v>6.9368980063319734</v>
          </cell>
          <cell r="P165">
            <v>6.9453417355106755</v>
          </cell>
          <cell r="Q165">
            <v>6.9453777136310668</v>
          </cell>
          <cell r="R165">
            <v>6.9627035687988528</v>
          </cell>
          <cell r="S165">
            <v>6.9763035211100721</v>
          </cell>
          <cell r="T165">
            <v>6.9382822972408666</v>
          </cell>
          <cell r="U165">
            <v>6.9609988694255946</v>
          </cell>
          <cell r="V165">
            <v>7.0353234521231904</v>
          </cell>
          <cell r="W165">
            <v>7.1165752176703023</v>
          </cell>
          <cell r="X165">
            <v>7.1297503545304259</v>
          </cell>
          <cell r="Y165">
            <v>7.1278066915096625</v>
          </cell>
          <cell r="Z165">
            <v>7.0945209216938725</v>
          </cell>
          <cell r="AA165">
            <v>7.0555677098592158</v>
          </cell>
          <cell r="AB165">
            <v>7.0642196559029395</v>
          </cell>
          <cell r="AC165">
            <v>7.1004952533122543</v>
          </cell>
          <cell r="AD165">
            <v>7.0892995106316938</v>
          </cell>
          <cell r="AE165">
            <v>7.0698429863961536</v>
          </cell>
          <cell r="AF165">
            <v>7.1131914627874853</v>
          </cell>
          <cell r="AG165">
            <v>7.1667173832883639</v>
          </cell>
          <cell r="AH165">
            <v>7.2180644798499056</v>
          </cell>
          <cell r="AI165">
            <v>7.2698593654631729</v>
          </cell>
          <cell r="AJ165">
            <v>7.3064527507357573</v>
          </cell>
          <cell r="AK165">
            <v>7.3565031899075999</v>
          </cell>
          <cell r="AL165">
            <v>7.3967579914688288</v>
          </cell>
          <cell r="AM165">
            <v>7.4338652842932254</v>
          </cell>
          <cell r="AN165">
            <v>7.4769836910671685</v>
          </cell>
          <cell r="AO165">
            <v>7.4931353097042726</v>
          </cell>
          <cell r="AP165">
            <v>7.5137326413729948</v>
          </cell>
          <cell r="AQ165">
            <v>7.5668521807931395</v>
          </cell>
          <cell r="AR165">
            <v>7.6157109340940776</v>
          </cell>
          <cell r="AS165">
            <v>7.6534482573456604</v>
          </cell>
          <cell r="AT165">
            <v>7.6862477245340006</v>
          </cell>
          <cell r="AU165">
            <v>7.7163887993355811</v>
          </cell>
          <cell r="AV165">
            <v>7.7687264131583165</v>
          </cell>
          <cell r="AW165">
            <v>7.7983797277748277</v>
          </cell>
          <cell r="AX165">
            <v>7.800631747479815</v>
          </cell>
          <cell r="AY165">
            <v>7.8224779257115644</v>
          </cell>
          <cell r="CA165">
            <v>6.9368980063319734</v>
          </cell>
          <cell r="CB165">
            <v>7.0555677098592158</v>
          </cell>
          <cell r="CC165">
            <v>7.4338652842932254</v>
          </cell>
          <cell r="CD165">
            <v>7.8224779257115644</v>
          </cell>
          <cell r="CE165">
            <v>8.1426567634951326</v>
          </cell>
          <cell r="CF165">
            <v>8.6643368578871929</v>
          </cell>
        </row>
        <row r="166">
          <cell r="B166" t="str">
            <v>Industrial</v>
          </cell>
          <cell r="O166">
            <v>5.3509401269651509</v>
          </cell>
          <cell r="P166">
            <v>5.3692525137859928</v>
          </cell>
          <cell r="Q166">
            <v>5.380291264061225</v>
          </cell>
          <cell r="R166">
            <v>5.4124321716586792</v>
          </cell>
          <cell r="S166">
            <v>5.4463067182072731</v>
          </cell>
          <cell r="T166">
            <v>5.4357553704520729</v>
          </cell>
          <cell r="U166">
            <v>5.4859619374690771</v>
          </cell>
          <cell r="V166">
            <v>5.5792221435769775</v>
          </cell>
          <cell r="W166">
            <v>5.6891226695154371</v>
          </cell>
          <cell r="X166">
            <v>5.7286381264029744</v>
          </cell>
          <cell r="Y166">
            <v>5.7469676994323233</v>
          </cell>
          <cell r="Z166">
            <v>5.7204798195453357</v>
          </cell>
          <cell r="AA166">
            <v>5.7096622447416889</v>
          </cell>
          <cell r="AB166">
            <v>5.7215378570674682</v>
          </cell>
          <cell r="AC166">
            <v>5.7655755726128826</v>
          </cell>
          <cell r="AD166">
            <v>5.7563668793105931</v>
          </cell>
          <cell r="AE166">
            <v>5.7402751475127012</v>
          </cell>
          <cell r="AF166">
            <v>5.7884765943396275</v>
          </cell>
          <cell r="AG166">
            <v>5.8505700647421923</v>
          </cell>
          <cell r="AH166">
            <v>5.9086246288135467</v>
          </cell>
          <cell r="AI166">
            <v>5.96664359982499</v>
          </cell>
          <cell r="AJ166">
            <v>6.0045441744879371</v>
          </cell>
          <cell r="AK166">
            <v>6.0549710935132941</v>
          </cell>
          <cell r="AL166">
            <v>6.0966462273349276</v>
          </cell>
          <cell r="AM166">
            <v>6.1374671093349562</v>
          </cell>
          <cell r="AN166">
            <v>6.1841223933015215</v>
          </cell>
          <cell r="AO166">
            <v>6.1994465434057737</v>
          </cell>
          <cell r="AP166">
            <v>6.2240099496028209</v>
          </cell>
          <cell r="AQ166">
            <v>6.2815439984643158</v>
          </cell>
          <cell r="AR166">
            <v>6.3276676554356257</v>
          </cell>
          <cell r="AS166">
            <v>6.3638053372806827</v>
          </cell>
          <cell r="AT166">
            <v>6.3931637290128016</v>
          </cell>
          <cell r="AU166">
            <v>6.4199211222730677</v>
          </cell>
          <cell r="AV166">
            <v>6.4598967764228856</v>
          </cell>
          <cell r="AW166">
            <v>6.4942798580243943</v>
          </cell>
          <cell r="AX166">
            <v>6.5040932603349813</v>
          </cell>
          <cell r="AY166">
            <v>6.5281723807452492</v>
          </cell>
          <cell r="CA166">
            <v>5.3509401269651509</v>
          </cell>
          <cell r="CB166">
            <v>5.7096622447416889</v>
          </cell>
          <cell r="CC166">
            <v>6.1374671093349562</v>
          </cell>
          <cell r="CD166">
            <v>6.5281723807452492</v>
          </cell>
          <cell r="CE166">
            <v>7.0696580091080818</v>
          </cell>
          <cell r="CF166">
            <v>7.8489106099988435</v>
          </cell>
        </row>
        <row r="167">
          <cell r="B167" t="str">
            <v>Other</v>
          </cell>
          <cell r="O167">
            <v>14.496898235734085</v>
          </cell>
          <cell r="P167">
            <v>14.627811770920458</v>
          </cell>
          <cell r="Q167">
            <v>14.73403557847808</v>
          </cell>
          <cell r="R167">
            <v>14.849962655419358</v>
          </cell>
          <cell r="S167">
            <v>14.958935394615485</v>
          </cell>
          <cell r="T167">
            <v>15.03049984640365</v>
          </cell>
          <cell r="U167">
            <v>15.205857850659884</v>
          </cell>
          <cell r="V167">
            <v>15.478954053698917</v>
          </cell>
          <cell r="W167">
            <v>15.781872292004026</v>
          </cell>
          <cell r="X167">
            <v>15.948049676403709</v>
          </cell>
          <cell r="Y167">
            <v>16.048418586489653</v>
          </cell>
          <cell r="Z167">
            <v>16.112964005717505</v>
          </cell>
          <cell r="AA167">
            <v>16.199255604604865</v>
          </cell>
          <cell r="AB167">
            <v>16.232109655381155</v>
          </cell>
          <cell r="AC167">
            <v>16.312424399516157</v>
          </cell>
          <cell r="AD167">
            <v>16.3314630988347</v>
          </cell>
          <cell r="AE167">
            <v>16.346858695183478</v>
          </cell>
          <cell r="AF167">
            <v>16.422540065483371</v>
          </cell>
          <cell r="AG167">
            <v>16.505982611689767</v>
          </cell>
          <cell r="AH167">
            <v>16.589980649322726</v>
          </cell>
          <cell r="AI167">
            <v>16.673827118061524</v>
          </cell>
          <cell r="AJ167">
            <v>16.752510945145506</v>
          </cell>
          <cell r="AK167">
            <v>16.82747973755307</v>
          </cell>
          <cell r="AL167">
            <v>16.90158947774303</v>
          </cell>
          <cell r="AM167">
            <v>16.972005821419401</v>
          </cell>
          <cell r="AN167">
            <v>17.025189240046188</v>
          </cell>
          <cell r="AO167">
            <v>17.026276436658833</v>
          </cell>
          <cell r="AP167">
            <v>17.04516349355417</v>
          </cell>
          <cell r="AQ167">
            <v>17.08534140828251</v>
          </cell>
          <cell r="AR167">
            <v>17.120456772764072</v>
          </cell>
          <cell r="AS167">
            <v>17.13495104299702</v>
          </cell>
          <cell r="AT167">
            <v>17.14869003062266</v>
          </cell>
          <cell r="AU167">
            <v>17.158883270301278</v>
          </cell>
          <cell r="AV167">
            <v>17.190286150972234</v>
          </cell>
          <cell r="AW167">
            <v>17.216661011197829</v>
          </cell>
          <cell r="AX167">
            <v>17.209814806966985</v>
          </cell>
          <cell r="AY167">
            <v>17.232619188754338</v>
          </cell>
          <cell r="CA167">
            <v>14.496898235734085</v>
          </cell>
          <cell r="CB167">
            <v>16.199255604604865</v>
          </cell>
          <cell r="CC167">
            <v>16.972005821419401</v>
          </cell>
          <cell r="CD167">
            <v>17.232619188754338</v>
          </cell>
          <cell r="CE167">
            <v>19.05759162303665</v>
          </cell>
          <cell r="CF167">
            <v>21.171936513198787</v>
          </cell>
        </row>
        <row r="168">
          <cell r="B168" t="str">
            <v xml:space="preserve">   Total Retail - Price</v>
          </cell>
          <cell r="O168">
            <v>7.3093390434086265</v>
          </cell>
          <cell r="P168">
            <v>7.3284084656103952</v>
          </cell>
          <cell r="Q168">
            <v>7.3411817675004123</v>
          </cell>
          <cell r="R168">
            <v>7.3712708858472116</v>
          </cell>
          <cell r="S168">
            <v>7.4007544929164073</v>
          </cell>
          <cell r="T168">
            <v>7.3846136240844711</v>
          </cell>
          <cell r="U168">
            <v>7.4247603537820384</v>
          </cell>
          <cell r="V168">
            <v>7.5219203670640793</v>
          </cell>
          <cell r="W168">
            <v>7.6324595188407045</v>
          </cell>
          <cell r="X168">
            <v>7.6750721808600302</v>
          </cell>
          <cell r="Y168">
            <v>7.6954912756034126</v>
          </cell>
          <cell r="Z168">
            <v>7.6789750699182742</v>
          </cell>
          <cell r="AA168">
            <v>7.6539859017670064</v>
          </cell>
          <cell r="AB168">
            <v>7.6552383080584123</v>
          </cell>
          <cell r="AC168">
            <v>7.6861654039498806</v>
          </cell>
          <cell r="AD168">
            <v>7.6679038094638541</v>
          </cell>
          <cell r="AE168">
            <v>7.642867558978625</v>
          </cell>
          <cell r="AF168">
            <v>7.6764603961041233</v>
          </cell>
          <cell r="AG168">
            <v>7.7242443837707429</v>
          </cell>
          <cell r="AH168">
            <v>7.770352181717854</v>
          </cell>
          <cell r="AI168">
            <v>7.8181640511182344</v>
          </cell>
          <cell r="AJ168">
            <v>7.8478127617001832</v>
          </cell>
          <cell r="AK168">
            <v>7.886092894187076</v>
          </cell>
          <cell r="AL168">
            <v>7.9144714208489644</v>
          </cell>
          <cell r="AM168">
            <v>7.9443488096724479</v>
          </cell>
          <cell r="AN168">
            <v>7.9951765551262488</v>
          </cell>
          <cell r="AO168">
            <v>8.0122347922710926</v>
          </cell>
          <cell r="AP168">
            <v>8.0322663016372271</v>
          </cell>
          <cell r="AQ168">
            <v>8.0820752155167028</v>
          </cell>
          <cell r="AR168">
            <v>8.1267219450380797</v>
          </cell>
          <cell r="AS168">
            <v>8.1659138074686979</v>
          </cell>
          <cell r="AT168">
            <v>8.2003972982715077</v>
          </cell>
          <cell r="AU168">
            <v>8.2316773371964658</v>
          </cell>
          <cell r="AV168">
            <v>8.2805613840161403</v>
          </cell>
          <cell r="AW168">
            <v>8.3096208280073043</v>
          </cell>
          <cell r="AX168">
            <v>8.3134970150270107</v>
          </cell>
          <cell r="AY168">
            <v>8.3360293474571296</v>
          </cell>
          <cell r="CA168">
            <v>7.3093390434086265</v>
          </cell>
          <cell r="CB168">
            <v>7.6539859017670064</v>
          </cell>
          <cell r="CC168">
            <v>7.9443488096724479</v>
          </cell>
          <cell r="CD168">
            <v>7.797802367917626</v>
          </cell>
          <cell r="CE168">
            <v>8.7173553224389213</v>
          </cell>
          <cell r="CF168">
            <v>9.3148898340144761</v>
          </cell>
        </row>
        <row r="173">
          <cell r="F173" t="str">
            <v xml:space="preserve">                  GULF POWER COMPANY</v>
          </cell>
          <cell r="S173" t="str">
            <v xml:space="preserve">                  GULF POWER COMPANY</v>
          </cell>
          <cell r="X173" t="str">
            <v>January 2006 Planning Case</v>
          </cell>
          <cell r="AE173" t="str">
            <v xml:space="preserve">                  GULF POWER COMPANY</v>
          </cell>
          <cell r="AJ173" t="str">
            <v>January 2006 Planning Case</v>
          </cell>
          <cell r="AQ173" t="str">
            <v xml:space="preserve">                  GULF POWER COMPANY</v>
          </cell>
          <cell r="AV173" t="str">
            <v>January 2006 Planning Case</v>
          </cell>
          <cell r="BC173" t="str">
            <v xml:space="preserve">                  GULF POWER COMPANY</v>
          </cell>
          <cell r="BH173" t="str">
            <v>January 2006 Planning Case</v>
          </cell>
          <cell r="BO173" t="str">
            <v xml:space="preserve">                  GULF POWER COMPANY</v>
          </cell>
          <cell r="BT173" t="str">
            <v>January 2006 Planning Case</v>
          </cell>
        </row>
        <row r="174">
          <cell r="F174" t="str">
            <v xml:space="preserve">         FINANCIAL SUMMARY SUPPLEMENTAL</v>
          </cell>
          <cell r="K174" t="str">
            <v>January 2006 Planning Case</v>
          </cell>
          <cell r="S174" t="str">
            <v xml:space="preserve">         FINANCIAL SUMMARY SUPPLEMENTAL</v>
          </cell>
          <cell r="X174" t="str">
            <v>Full Actual thru Nov 2005</v>
          </cell>
          <cell r="AE174" t="str">
            <v xml:space="preserve">         FINANCIAL SUMMARY SUPPLEMENTAL</v>
          </cell>
          <cell r="AJ174" t="str">
            <v>Full Actual thru Nov 2005</v>
          </cell>
          <cell r="AQ174" t="str">
            <v xml:space="preserve">         FINANCIAL SUMMARY SUPPLEMENTAL</v>
          </cell>
          <cell r="AV174" t="str">
            <v>Full Actual thru Nov 2005</v>
          </cell>
          <cell r="BC174" t="str">
            <v xml:space="preserve">         FINANCIAL SUMMARY SUPPLEMENTAL</v>
          </cell>
          <cell r="BH174" t="str">
            <v>Full Actual thru Nov 2005</v>
          </cell>
          <cell r="BO174" t="str">
            <v xml:space="preserve">         FINANCIAL SUMMARY SUPPLEMENTAL</v>
          </cell>
          <cell r="BT174" t="str">
            <v>Full Actual thru Nov 2005</v>
          </cell>
          <cell r="CB174" t="str">
            <v xml:space="preserve">                  GULF POWER COMPANY</v>
          </cell>
          <cell r="CG174" t="str">
            <v>January 2006 Planning Case</v>
          </cell>
        </row>
        <row r="175">
          <cell r="E175">
            <v>38936.789489467592</v>
          </cell>
          <cell r="F175" t="str">
            <v xml:space="preserve">              (THOUSANDS OF DOLLARS)</v>
          </cell>
          <cell r="K175" t="str">
            <v>Full Actual thru Nov 2005</v>
          </cell>
          <cell r="S175" t="str">
            <v xml:space="preserve">              (THOUSANDS OF DOLLARS)</v>
          </cell>
          <cell r="X175" t="str">
            <v>S:\Workgroups\SCS Finance-Investor Relations\Finance Associates-Core\Gulf\Planning Cases 06\Report Writer Development\[12_05FULL_BB with RW Functionality.xls]Input</v>
          </cell>
          <cell r="AE175" t="str">
            <v xml:space="preserve">              (THOUSANDS OF DOLLARS)</v>
          </cell>
          <cell r="AJ175" t="str">
            <v>S:\Workgroups\SCS Finance-Investor Relations\Finance Associates-Core\Gulf\Planning Cases 06\Report Writer Development\[12_05FULL_BB with RW Functionality.xls]Input</v>
          </cell>
          <cell r="AQ175" t="str">
            <v xml:space="preserve">              (THOUSANDS OF DOLLARS)</v>
          </cell>
          <cell r="AV175" t="str">
            <v>S:\Workgroups\SCS Finance-Investor Relations\Finance Associates-Core\Gulf\Planning Cases 06\Report Writer Development\[12_05FULL_BB with RW Functionality.xls]Input</v>
          </cell>
          <cell r="BC175" t="str">
            <v xml:space="preserve">              (THOUSANDS OF DOLLARS)</v>
          </cell>
          <cell r="BH175" t="str">
            <v>S:\Workgroups\SCS Finance-Investor Relations\Finance Associates-Core\Gulf\Planning Cases 06\Report Writer Development\[12_05FULL_BB with RW Functionality.xls]Input</v>
          </cell>
          <cell r="BO175" t="str">
            <v xml:space="preserve">              (THOUSANDS OF DOLLARS)</v>
          </cell>
          <cell r="BT175" t="str">
            <v>S:\Workgroups\SCS Finance-Investor Relations\Finance Associates-Core\Gulf\Planning Cases 06\Report Writer Development\[12_05FULL_BB with RW Functionality.xls]Input</v>
          </cell>
          <cell r="CB175" t="str">
            <v xml:space="preserve">         FINANCIAL SUMMARY SUPPLEMENTAL</v>
          </cell>
          <cell r="CG175" t="str">
            <v>Full Actual thru Nov 2005</v>
          </cell>
        </row>
        <row r="176">
          <cell r="E176">
            <v>38936.789489467592</v>
          </cell>
          <cell r="K176" t="str">
            <v>S:\Workgroups\SCS Finance-Investor Relations\Finance Associates-Core\Gulf\Planning Cases 06\Report Writer Development\[12_05FULL_BB with RW Functionality.xls]Input</v>
          </cell>
          <cell r="CB176" t="str">
            <v xml:space="preserve">              (THOUSANDS OF DOLLARS)</v>
          </cell>
          <cell r="CG176" t="str">
            <v>S:\Workgroups\SCS Finance-Investor Relations\Finance Associates-Core\Gulf\Planning Cases 06\Report Writer Development\[12_05FULL_BB with RW Functionality.xls]Input</v>
          </cell>
        </row>
        <row r="177">
          <cell r="D177">
            <v>2005</v>
          </cell>
          <cell r="Q177">
            <v>2006</v>
          </cell>
          <cell r="AC177">
            <v>2007</v>
          </cell>
          <cell r="AO177">
            <v>2008</v>
          </cell>
          <cell r="BA177">
            <v>2009</v>
          </cell>
          <cell r="BM177">
            <v>2010</v>
          </cell>
        </row>
        <row r="179">
          <cell r="D179" t="str">
            <v>JAN</v>
          </cell>
          <cell r="E179" t="str">
            <v>FEB</v>
          </cell>
          <cell r="F179" t="str">
            <v>MAR</v>
          </cell>
          <cell r="G179" t="str">
            <v>APR</v>
          </cell>
          <cell r="H179" t="str">
            <v>MAY</v>
          </cell>
          <cell r="I179" t="str">
            <v>JUN</v>
          </cell>
          <cell r="J179" t="str">
            <v>JUL</v>
          </cell>
          <cell r="K179" t="str">
            <v>AUG</v>
          </cell>
          <cell r="L179" t="str">
            <v>SEP</v>
          </cell>
          <cell r="M179" t="str">
            <v>OCT</v>
          </cell>
          <cell r="N179" t="str">
            <v>NOV</v>
          </cell>
          <cell r="O179" t="str">
            <v>DEC</v>
          </cell>
          <cell r="P179" t="str">
            <v>JAN</v>
          </cell>
          <cell r="Q179" t="str">
            <v>FEB</v>
          </cell>
          <cell r="R179" t="str">
            <v>MAR</v>
          </cell>
          <cell r="S179" t="str">
            <v>APR</v>
          </cell>
          <cell r="T179" t="str">
            <v>MAY</v>
          </cell>
          <cell r="U179" t="str">
            <v>JUN</v>
          </cell>
          <cell r="V179" t="str">
            <v>JUL</v>
          </cell>
          <cell r="W179" t="str">
            <v>AUG</v>
          </cell>
          <cell r="X179" t="str">
            <v>SEP</v>
          </cell>
          <cell r="Y179" t="str">
            <v>OCT</v>
          </cell>
          <cell r="Z179" t="str">
            <v>NOV</v>
          </cell>
          <cell r="AA179" t="str">
            <v>DEC</v>
          </cell>
          <cell r="AB179" t="str">
            <v>JAN</v>
          </cell>
          <cell r="AC179" t="str">
            <v>FEB</v>
          </cell>
          <cell r="AD179" t="str">
            <v>MAR</v>
          </cell>
          <cell r="AE179" t="str">
            <v>APR</v>
          </cell>
          <cell r="AF179" t="str">
            <v>MAY</v>
          </cell>
          <cell r="AG179" t="str">
            <v>JUN</v>
          </cell>
          <cell r="AH179" t="str">
            <v>JUL</v>
          </cell>
          <cell r="AI179" t="str">
            <v>AUG</v>
          </cell>
          <cell r="AJ179" t="str">
            <v>SEP</v>
          </cell>
          <cell r="AK179" t="str">
            <v>OCT</v>
          </cell>
          <cell r="AL179" t="str">
            <v>NOV</v>
          </cell>
          <cell r="AM179" t="str">
            <v>DEC</v>
          </cell>
          <cell r="AN179" t="str">
            <v>JAN</v>
          </cell>
          <cell r="AO179" t="str">
            <v>FEB</v>
          </cell>
          <cell r="AP179" t="str">
            <v>MAR</v>
          </cell>
          <cell r="AQ179" t="str">
            <v>APR</v>
          </cell>
          <cell r="AR179" t="str">
            <v>MAY</v>
          </cell>
          <cell r="AS179" t="str">
            <v>JUN</v>
          </cell>
          <cell r="AT179" t="str">
            <v>JUL</v>
          </cell>
          <cell r="AU179" t="str">
            <v>AUG</v>
          </cell>
          <cell r="AV179" t="str">
            <v>SEP</v>
          </cell>
          <cell r="AW179" t="str">
            <v>OCT</v>
          </cell>
          <cell r="AX179" t="str">
            <v>NOV</v>
          </cell>
          <cell r="AY179" t="str">
            <v>DEC</v>
          </cell>
          <cell r="AZ179" t="str">
            <v>JAN</v>
          </cell>
          <cell r="BA179" t="str">
            <v>FEB</v>
          </cell>
          <cell r="BB179" t="str">
            <v>MAR</v>
          </cell>
          <cell r="BC179" t="str">
            <v>APR</v>
          </cell>
          <cell r="BD179" t="str">
            <v>MAY</v>
          </cell>
          <cell r="BE179" t="str">
            <v>JUN</v>
          </cell>
          <cell r="BF179" t="str">
            <v>JUL</v>
          </cell>
          <cell r="BG179" t="str">
            <v>AUG</v>
          </cell>
          <cell r="BH179" t="str">
            <v>SEP</v>
          </cell>
          <cell r="BI179" t="str">
            <v>OCT</v>
          </cell>
          <cell r="BJ179" t="str">
            <v>NOV</v>
          </cell>
          <cell r="BK179" t="str">
            <v>DEC</v>
          </cell>
          <cell r="BL179" t="str">
            <v>JAN</v>
          </cell>
          <cell r="BM179" t="str">
            <v>FEB</v>
          </cell>
          <cell r="BN179" t="str">
            <v>MAR</v>
          </cell>
          <cell r="BO179" t="str">
            <v>APR</v>
          </cell>
          <cell r="BP179" t="str">
            <v>MAY</v>
          </cell>
          <cell r="BQ179" t="str">
            <v>JUN</v>
          </cell>
          <cell r="BR179" t="str">
            <v>JUL</v>
          </cell>
          <cell r="BS179" t="str">
            <v>AUG</v>
          </cell>
          <cell r="BT179" t="str">
            <v>SEP</v>
          </cell>
          <cell r="BU179" t="str">
            <v>OCT</v>
          </cell>
          <cell r="BV179" t="str">
            <v>NOV</v>
          </cell>
          <cell r="BW179" t="str">
            <v>DEC</v>
          </cell>
        </row>
        <row r="180">
          <cell r="C180" t="str">
            <v xml:space="preserve"> </v>
          </cell>
        </row>
        <row r="181">
          <cell r="B181" t="str">
            <v>Retail Cents/KWH Component</v>
          </cell>
          <cell r="D181" t="str">
            <v xml:space="preserve"> </v>
          </cell>
        </row>
        <row r="182">
          <cell r="B182" t="str">
            <v>Steam O&amp;M</v>
          </cell>
          <cell r="C182" t="str">
            <v xml:space="preserve"> </v>
          </cell>
          <cell r="D182" t="str">
            <v xml:space="preserve"> </v>
          </cell>
          <cell r="O182">
            <v>82313.786020000014</v>
          </cell>
          <cell r="P182">
            <v>83158.312080000003</v>
          </cell>
          <cell r="Q182">
            <v>82594.229070000001</v>
          </cell>
          <cell r="R182">
            <v>81127.761670000007</v>
          </cell>
          <cell r="S182">
            <v>80531.177430000011</v>
          </cell>
          <cell r="T182">
            <v>81411.464640000006</v>
          </cell>
          <cell r="U182">
            <v>81978.209449999995</v>
          </cell>
          <cell r="V182">
            <v>82663.847989999995</v>
          </cell>
          <cell r="W182">
            <v>83910.725350000008</v>
          </cell>
          <cell r="X182">
            <v>85237.910520000019</v>
          </cell>
          <cell r="Y182">
            <v>87042.630279999998</v>
          </cell>
          <cell r="Z182">
            <v>88046.892459999988</v>
          </cell>
          <cell r="AA182">
            <v>83362.962</v>
          </cell>
          <cell r="AB182">
            <v>83433.100999999995</v>
          </cell>
          <cell r="AC182">
            <v>83829.533999999985</v>
          </cell>
          <cell r="AD182">
            <v>83585.651000000013</v>
          </cell>
          <cell r="AE182">
            <v>84108.731999999989</v>
          </cell>
          <cell r="AF182">
            <v>83924.64</v>
          </cell>
          <cell r="AG182">
            <v>84024.14499999999</v>
          </cell>
          <cell r="AH182">
            <v>84214.815999999992</v>
          </cell>
          <cell r="AI182">
            <v>83833.914000000004</v>
          </cell>
          <cell r="AJ182">
            <v>83214.915999999997</v>
          </cell>
          <cell r="AK182">
            <v>83258.82699999999</v>
          </cell>
          <cell r="AL182">
            <v>84256.284</v>
          </cell>
          <cell r="AM182">
            <v>86279.656043143841</v>
          </cell>
          <cell r="AN182">
            <v>86896.162043143835</v>
          </cell>
          <cell r="AO182">
            <v>90051.04104314385</v>
          </cell>
          <cell r="AP182">
            <v>94280.660043143842</v>
          </cell>
          <cell r="AQ182">
            <v>94594.991043143847</v>
          </cell>
          <cell r="AR182">
            <v>93999.034043143853</v>
          </cell>
          <cell r="AS182">
            <v>94232.247043143841</v>
          </cell>
          <cell r="AT182">
            <v>94234.091043143839</v>
          </cell>
          <cell r="AU182">
            <v>96121.506043143832</v>
          </cell>
          <cell r="AV182">
            <v>96714.504043143839</v>
          </cell>
          <cell r="AW182">
            <v>95194.842043143843</v>
          </cell>
          <cell r="AX182">
            <v>92300.978043143841</v>
          </cell>
          <cell r="AY182">
            <v>89618.261907055814</v>
          </cell>
          <cell r="CA182">
            <v>82313.786020000014</v>
          </cell>
          <cell r="CB182">
            <v>83362.962</v>
          </cell>
          <cell r="CC182">
            <v>86279.656043143841</v>
          </cell>
          <cell r="CD182">
            <v>89618.261907055814</v>
          </cell>
          <cell r="CE182">
            <v>95016.524602128979</v>
          </cell>
          <cell r="CF182">
            <v>112233.60124453895</v>
          </cell>
          <cell r="CG182">
            <v>114561.37102439049</v>
          </cell>
          <cell r="CH182">
            <v>116234.09920353275</v>
          </cell>
          <cell r="CI182">
            <v>119582.83575576474</v>
          </cell>
          <cell r="CJ182">
            <v>121890.55810138691</v>
          </cell>
          <cell r="CK182">
            <v>128400.27925649263</v>
          </cell>
        </row>
        <row r="183">
          <cell r="B183" t="str">
            <v>CT O&amp;M</v>
          </cell>
          <cell r="C183" t="str">
            <v xml:space="preserve"> </v>
          </cell>
          <cell r="D183" t="str">
            <v xml:space="preserve"> </v>
          </cell>
          <cell r="O183">
            <v>5304.9921099999956</v>
          </cell>
          <cell r="P183">
            <v>5384.8002799999958</v>
          </cell>
          <cell r="Q183">
            <v>5529.1276199999975</v>
          </cell>
          <cell r="R183">
            <v>5879.6523899999984</v>
          </cell>
          <cell r="S183">
            <v>6043.9641099999981</v>
          </cell>
          <cell r="T183">
            <v>6204.2451899999978</v>
          </cell>
          <cell r="U183">
            <v>6300.2388799999981</v>
          </cell>
          <cell r="V183">
            <v>6444.7640599999977</v>
          </cell>
          <cell r="W183">
            <v>6478.8262299999978</v>
          </cell>
          <cell r="X183">
            <v>6658.5150199999989</v>
          </cell>
          <cell r="Y183">
            <v>6580.1914100000004</v>
          </cell>
          <cell r="Z183">
            <v>6703.1208900000001</v>
          </cell>
          <cell r="AA183">
            <v>6383.8609999999999</v>
          </cell>
          <cell r="AB183">
            <v>6408.1010000000006</v>
          </cell>
          <cell r="AC183">
            <v>6431.174</v>
          </cell>
          <cell r="AD183">
            <v>6383.8949999999995</v>
          </cell>
          <cell r="AE183">
            <v>6679.3780000000006</v>
          </cell>
          <cell r="AF183">
            <v>6554.3559999999998</v>
          </cell>
          <cell r="AG183">
            <v>6578.0490000000009</v>
          </cell>
          <cell r="AH183">
            <v>6601.4949999999999</v>
          </cell>
          <cell r="AI183">
            <v>6636.6810000000005</v>
          </cell>
          <cell r="AJ183">
            <v>6659.8609999999999</v>
          </cell>
          <cell r="AK183">
            <v>6675.2420000000002</v>
          </cell>
          <cell r="AL183">
            <v>6674.1849999999995</v>
          </cell>
          <cell r="AM183">
            <v>6842.5201479506341</v>
          </cell>
          <cell r="AN183">
            <v>6851.4111479506328</v>
          </cell>
          <cell r="AO183">
            <v>6940.4611479506348</v>
          </cell>
          <cell r="AP183">
            <v>6871.3731479506341</v>
          </cell>
          <cell r="AQ183">
            <v>6583.4361479506333</v>
          </cell>
          <cell r="AR183">
            <v>6592.5241479506331</v>
          </cell>
          <cell r="AS183">
            <v>6601.5911479506331</v>
          </cell>
          <cell r="AT183">
            <v>6610.8661479506327</v>
          </cell>
          <cell r="AU183">
            <v>6623.5771479506329</v>
          </cell>
          <cell r="AV183">
            <v>6633.060147950634</v>
          </cell>
          <cell r="AW183">
            <v>6681.4461479506335</v>
          </cell>
          <cell r="AX183">
            <v>6779.814147950633</v>
          </cell>
          <cell r="AY183">
            <v>6692.1741769380569</v>
          </cell>
          <cell r="CA183">
            <v>5304.9921099999956</v>
          </cell>
          <cell r="CB183">
            <v>6383.8609999999999</v>
          </cell>
          <cell r="CC183">
            <v>6842.5201479506341</v>
          </cell>
          <cell r="CD183">
            <v>6692.1741769380569</v>
          </cell>
          <cell r="CE183">
            <v>7632.1475618342884</v>
          </cell>
          <cell r="CF183">
            <v>7096.7958009033673</v>
          </cell>
          <cell r="CG183">
            <v>7244.3169577105791</v>
          </cell>
          <cell r="CH183">
            <v>7347.6532812745209</v>
          </cell>
          <cell r="CI183">
            <v>7563.4561842914263</v>
          </cell>
          <cell r="CJ183">
            <v>7709.0878686760616</v>
          </cell>
          <cell r="CK183">
            <v>8136.9464247176547</v>
          </cell>
        </row>
        <row r="184">
          <cell r="B184" t="str">
            <v>Adjustments</v>
          </cell>
          <cell r="C184" t="str">
            <v xml:space="preserve"> </v>
          </cell>
          <cell r="D184" t="str">
            <v xml:space="preserve"> 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</row>
        <row r="185">
          <cell r="B185" t="str">
            <v>Other Power Supply</v>
          </cell>
          <cell r="C185" t="str">
            <v xml:space="preserve"> </v>
          </cell>
          <cell r="D185" t="str">
            <v xml:space="preserve"> </v>
          </cell>
          <cell r="O185">
            <v>2512.7381799999998</v>
          </cell>
          <cell r="P185">
            <v>2584.6648</v>
          </cell>
          <cell r="Q185">
            <v>2674.1944900000003</v>
          </cell>
          <cell r="R185">
            <v>2863.8995800000002</v>
          </cell>
          <cell r="S185">
            <v>2935.9680499999995</v>
          </cell>
          <cell r="T185">
            <v>2956.7240199999997</v>
          </cell>
          <cell r="U185">
            <v>3018.7819299999996</v>
          </cell>
          <cell r="V185">
            <v>3072.8082800000002</v>
          </cell>
          <cell r="W185">
            <v>3252.3623400000001</v>
          </cell>
          <cell r="X185">
            <v>3320.2421900000004</v>
          </cell>
          <cell r="Y185">
            <v>3307.3989200000001</v>
          </cell>
          <cell r="Z185">
            <v>3372.6777999999999</v>
          </cell>
          <cell r="AA185">
            <v>3331.4829999999997</v>
          </cell>
          <cell r="AB185">
            <v>3340.768</v>
          </cell>
          <cell r="AC185">
            <v>3352.7840000000001</v>
          </cell>
          <cell r="AD185">
            <v>3370.9680000000003</v>
          </cell>
          <cell r="AE185">
            <v>3382.6469999999999</v>
          </cell>
          <cell r="AF185">
            <v>3396.0640000000003</v>
          </cell>
          <cell r="AG185">
            <v>3407.1859999999992</v>
          </cell>
          <cell r="AH185">
            <v>3420.454999999999</v>
          </cell>
          <cell r="AI185">
            <v>3441.0179999999996</v>
          </cell>
          <cell r="AJ185">
            <v>3454.098</v>
          </cell>
          <cell r="AK185">
            <v>3466.6819999999998</v>
          </cell>
          <cell r="AL185">
            <v>3482.0879999999993</v>
          </cell>
          <cell r="AM185">
            <v>3581.7848232368201</v>
          </cell>
          <cell r="AN185">
            <v>3593.6448232368198</v>
          </cell>
          <cell r="AO185">
            <v>3610.0518232368204</v>
          </cell>
          <cell r="AP185">
            <v>3632.1338232368198</v>
          </cell>
          <cell r="AQ185">
            <v>3647.6098232368204</v>
          </cell>
          <cell r="AR185">
            <v>3663.0668232368203</v>
          </cell>
          <cell r="AS185">
            <v>3678.161823236821</v>
          </cell>
          <cell r="AT185">
            <v>3692.4828232368209</v>
          </cell>
          <cell r="AU185">
            <v>3714.3468232368214</v>
          </cell>
          <cell r="AV185">
            <v>3729.3548232368212</v>
          </cell>
          <cell r="AW185">
            <v>3744.1968232368213</v>
          </cell>
          <cell r="AX185">
            <v>3753.4828232368209</v>
          </cell>
          <cell r="AY185">
            <v>3663.7339368185767</v>
          </cell>
          <cell r="CA185">
            <v>2512.7381799999998</v>
          </cell>
          <cell r="CB185">
            <v>3331.4829999999997</v>
          </cell>
          <cell r="CC185">
            <v>3581.7848232368201</v>
          </cell>
          <cell r="CD185">
            <v>3663.7339368185767</v>
          </cell>
          <cell r="CE185">
            <v>3652</v>
          </cell>
          <cell r="CF185">
            <v>3803</v>
          </cell>
          <cell r="CG185">
            <v>3882</v>
          </cell>
          <cell r="CH185">
            <v>3938</v>
          </cell>
          <cell r="CI185">
            <v>4053</v>
          </cell>
          <cell r="CJ185">
            <v>4131</v>
          </cell>
          <cell r="CK185">
            <v>4361</v>
          </cell>
        </row>
        <row r="186">
          <cell r="B186" t="str">
            <v xml:space="preserve">   Total Prod Non-Fuel O&amp;M</v>
          </cell>
          <cell r="C186" t="str">
            <v xml:space="preserve"> </v>
          </cell>
          <cell r="D186" t="str">
            <v xml:space="preserve"> </v>
          </cell>
          <cell r="O186">
            <v>90131.516310000006</v>
          </cell>
          <cell r="P186">
            <v>91127.777159999998</v>
          </cell>
          <cell r="Q186">
            <v>90797.551179999995</v>
          </cell>
          <cell r="R186">
            <v>89871.313640000008</v>
          </cell>
          <cell r="S186">
            <v>89511.109590000007</v>
          </cell>
          <cell r="T186">
            <v>90572.433850000001</v>
          </cell>
          <cell r="U186">
            <v>91297.230259999997</v>
          </cell>
          <cell r="V186">
            <v>92181.420329999994</v>
          </cell>
          <cell r="W186">
            <v>93641.913920000006</v>
          </cell>
          <cell r="X186">
            <v>95216.66773000003</v>
          </cell>
          <cell r="Y186">
            <v>96930.220610000004</v>
          </cell>
          <cell r="Z186">
            <v>98122.691149999999</v>
          </cell>
          <cell r="AA186">
            <v>93078.305999999997</v>
          </cell>
          <cell r="AB186">
            <v>93181.969999999987</v>
          </cell>
          <cell r="AC186">
            <v>93613.491999999984</v>
          </cell>
          <cell r="AD186">
            <v>93340.51400000001</v>
          </cell>
          <cell r="AE186">
            <v>94170.756999999983</v>
          </cell>
          <cell r="AF186">
            <v>93875.06</v>
          </cell>
          <cell r="AG186">
            <v>94009.37999999999</v>
          </cell>
          <cell r="AH186">
            <v>94236.765999999989</v>
          </cell>
          <cell r="AI186">
            <v>93911.612999999998</v>
          </cell>
          <cell r="AJ186">
            <v>93328.875</v>
          </cell>
          <cell r="AK186">
            <v>93400.750999999989</v>
          </cell>
          <cell r="AL186">
            <v>94412.557000000001</v>
          </cell>
          <cell r="AM186">
            <v>96703.961014331304</v>
          </cell>
          <cell r="AN186">
            <v>97341.218014331287</v>
          </cell>
          <cell r="AO186">
            <v>100601.5540143313</v>
          </cell>
          <cell r="AP186">
            <v>104784.16701433129</v>
          </cell>
          <cell r="AQ186">
            <v>104826.0370143313</v>
          </cell>
          <cell r="AR186">
            <v>104254.62501433131</v>
          </cell>
          <cell r="AS186">
            <v>104512.00001433129</v>
          </cell>
          <cell r="AT186">
            <v>104537.44001433128</v>
          </cell>
          <cell r="AU186">
            <v>106459.43001433129</v>
          </cell>
          <cell r="AV186">
            <v>107076.91901433129</v>
          </cell>
          <cell r="AW186">
            <v>105620.48501433129</v>
          </cell>
          <cell r="AX186">
            <v>102834.27501433129</v>
          </cell>
          <cell r="AY186">
            <v>99974.170020812453</v>
          </cell>
          <cell r="CA186">
            <v>90131.516310000006</v>
          </cell>
          <cell r="CB186">
            <v>93078.305999999997</v>
          </cell>
          <cell r="CC186">
            <v>96703.961014331304</v>
          </cell>
          <cell r="CD186">
            <v>99974.170020812453</v>
          </cell>
          <cell r="CE186">
            <v>106300.67216396326</v>
          </cell>
          <cell r="CF186">
            <v>123133.39704544231</v>
          </cell>
          <cell r="CG186">
            <v>125687.68798210107</v>
          </cell>
          <cell r="CH186">
            <v>127519.75248480728</v>
          </cell>
          <cell r="CI186">
            <v>131199.29194005617</v>
          </cell>
          <cell r="CJ186">
            <v>133730.64597006296</v>
          </cell>
          <cell r="CK186">
            <v>140898.22568121029</v>
          </cell>
        </row>
        <row r="188">
          <cell r="B188" t="str">
            <v>Transmission O&amp;M</v>
          </cell>
          <cell r="C188" t="str">
            <v xml:space="preserve"> </v>
          </cell>
          <cell r="D188" t="str">
            <v xml:space="preserve"> </v>
          </cell>
          <cell r="O188">
            <v>9548.2517399999997</v>
          </cell>
          <cell r="P188">
            <v>9624.5843999999997</v>
          </cell>
          <cell r="Q188">
            <v>9646.6857500000006</v>
          </cell>
          <cell r="R188">
            <v>9677.8539500000006</v>
          </cell>
          <cell r="S188">
            <v>9703.3083900000001</v>
          </cell>
          <cell r="T188">
            <v>9589.8899600000004</v>
          </cell>
          <cell r="U188">
            <v>9596.2902300000005</v>
          </cell>
          <cell r="V188">
            <v>9728.0569899999973</v>
          </cell>
          <cell r="W188">
            <v>9953.9578199999996</v>
          </cell>
          <cell r="X188">
            <v>9965.3443000000007</v>
          </cell>
          <cell r="Y188">
            <v>10054.88314</v>
          </cell>
          <cell r="Z188">
            <v>9882.1578900000004</v>
          </cell>
          <cell r="AA188">
            <v>9305.1899999999987</v>
          </cell>
          <cell r="AB188">
            <v>9334.7070000000003</v>
          </cell>
          <cell r="AC188">
            <v>9370.1799999999985</v>
          </cell>
          <cell r="AD188">
            <v>9615.625</v>
          </cell>
          <cell r="AE188">
            <v>9662.1129999999994</v>
          </cell>
          <cell r="AF188">
            <v>9702.5110000000004</v>
          </cell>
          <cell r="AG188">
            <v>9972.6110000000008</v>
          </cell>
          <cell r="AH188">
            <v>10042.996000000001</v>
          </cell>
          <cell r="AI188">
            <v>9906.7150000000001</v>
          </cell>
          <cell r="AJ188">
            <v>10074.841</v>
          </cell>
          <cell r="AK188">
            <v>9968.7479999999996</v>
          </cell>
          <cell r="AL188">
            <v>9874.5689999999995</v>
          </cell>
          <cell r="AM188">
            <v>10306.190598502943</v>
          </cell>
          <cell r="AN188">
            <v>10327.801598502941</v>
          </cell>
          <cell r="AO188">
            <v>10425.769598502942</v>
          </cell>
          <cell r="AP188">
            <v>10537.921598502942</v>
          </cell>
          <cell r="AQ188">
            <v>10541.289598502943</v>
          </cell>
          <cell r="AR188">
            <v>10532.262598502943</v>
          </cell>
          <cell r="AS188">
            <v>10593.069598502942</v>
          </cell>
          <cell r="AT188">
            <v>10619.332598502942</v>
          </cell>
          <cell r="AU188">
            <v>10760.222598502944</v>
          </cell>
          <cell r="AV188">
            <v>10805.092598502943</v>
          </cell>
          <cell r="AW188">
            <v>10792.798598502943</v>
          </cell>
          <cell r="AX188">
            <v>10820.915598502943</v>
          </cell>
          <cell r="AY188">
            <v>10604.942420904725</v>
          </cell>
          <cell r="CA188">
            <v>9548.2517399999997</v>
          </cell>
          <cell r="CB188">
            <v>9305.1899999999987</v>
          </cell>
          <cell r="CC188">
            <v>10306.190598502943</v>
          </cell>
          <cell r="CD188">
            <v>10604.942420904725</v>
          </cell>
          <cell r="CE188">
            <v>10797.994011837976</v>
          </cell>
          <cell r="CF188">
            <v>11247.447072561143</v>
          </cell>
          <cell r="CG188">
            <v>11481.247853902616</v>
          </cell>
          <cell r="CH188">
            <v>11645.021740395241</v>
          </cell>
          <cell r="CI188">
            <v>11987.039715532517</v>
          </cell>
          <cell r="CJ188">
            <v>12217.845942477306</v>
          </cell>
          <cell r="CK188">
            <v>12895.943015949209</v>
          </cell>
        </row>
        <row r="189">
          <cell r="B189" t="str">
            <v>Distribution O&amp;M</v>
          </cell>
          <cell r="C189" t="str">
            <v xml:space="preserve"> </v>
          </cell>
          <cell r="D189" t="str">
            <v xml:space="preserve"> </v>
          </cell>
          <cell r="O189">
            <v>35888.631930000003</v>
          </cell>
          <cell r="P189">
            <v>36074.563969999996</v>
          </cell>
          <cell r="Q189">
            <v>35817.17267</v>
          </cell>
          <cell r="R189">
            <v>35317.407600000006</v>
          </cell>
          <cell r="S189">
            <v>35135.693350000001</v>
          </cell>
          <cell r="T189">
            <v>34970.08913</v>
          </cell>
          <cell r="U189">
            <v>34782.281510000001</v>
          </cell>
          <cell r="V189">
            <v>35000.501770000003</v>
          </cell>
          <cell r="W189">
            <v>35175.327720000001</v>
          </cell>
          <cell r="X189">
            <v>34457.574260000001</v>
          </cell>
          <cell r="Y189">
            <v>35417.244169999998</v>
          </cell>
          <cell r="Z189">
            <v>35297.372819999997</v>
          </cell>
          <cell r="AA189">
            <v>31988.891999999996</v>
          </cell>
          <cell r="AB189">
            <v>31925.375</v>
          </cell>
          <cell r="AC189">
            <v>31939.627</v>
          </cell>
          <cell r="AD189">
            <v>31944.775000000001</v>
          </cell>
          <cell r="AE189">
            <v>32002.175000000003</v>
          </cell>
          <cell r="AF189">
            <v>32003.410000000003</v>
          </cell>
          <cell r="AG189">
            <v>32562.655000000002</v>
          </cell>
          <cell r="AH189">
            <v>33173.216</v>
          </cell>
          <cell r="AI189">
            <v>32829.355000000003</v>
          </cell>
          <cell r="AJ189">
            <v>33340.955999999998</v>
          </cell>
          <cell r="AK189">
            <v>33121.076000000001</v>
          </cell>
          <cell r="AL189">
            <v>32863.049999999996</v>
          </cell>
          <cell r="AM189">
            <v>33307.551768592937</v>
          </cell>
          <cell r="AN189">
            <v>33075.184768592939</v>
          </cell>
          <cell r="AO189">
            <v>33144.003768592942</v>
          </cell>
          <cell r="AP189">
            <v>33904.899768592935</v>
          </cell>
          <cell r="AQ189">
            <v>33845.104768592937</v>
          </cell>
          <cell r="AR189">
            <v>33553.206768592936</v>
          </cell>
          <cell r="AS189">
            <v>33571.39276859293</v>
          </cell>
          <cell r="AT189">
            <v>33332.056768592935</v>
          </cell>
          <cell r="AU189">
            <v>34082.708768592936</v>
          </cell>
          <cell r="AV189">
            <v>34083.915768592939</v>
          </cell>
          <cell r="AW189">
            <v>33816.704768592943</v>
          </cell>
          <cell r="AX189">
            <v>33791.272768592935</v>
          </cell>
          <cell r="AY189">
            <v>32959.982276297065</v>
          </cell>
          <cell r="CA189">
            <v>35888.631930000003</v>
          </cell>
          <cell r="CB189">
            <v>31988.891999999996</v>
          </cell>
          <cell r="CC189">
            <v>33307.551768592937</v>
          </cell>
          <cell r="CD189">
            <v>32959.982276297065</v>
          </cell>
          <cell r="CE189">
            <v>33906.187638354568</v>
          </cell>
          <cell r="CF189">
            <v>34458.616195603354</v>
          </cell>
          <cell r="CG189">
            <v>35174.907753901265</v>
          </cell>
          <cell r="CH189">
            <v>35676.659081211721</v>
          </cell>
          <cell r="CI189">
            <v>36724.493853068896</v>
          </cell>
          <cell r="CJ189">
            <v>37431.611044955782</v>
          </cell>
          <cell r="CK189">
            <v>39509.085750761129</v>
          </cell>
        </row>
        <row r="190">
          <cell r="B190" t="str">
            <v>Eco O&amp;M</v>
          </cell>
          <cell r="C190" t="str">
            <v xml:space="preserve"> </v>
          </cell>
          <cell r="D190" t="str">
            <v xml:space="preserve"> 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</row>
        <row r="191">
          <cell r="B191" t="str">
            <v>Customer Accts,Serv,Sales</v>
          </cell>
          <cell r="C191" t="str">
            <v xml:space="preserve"> </v>
          </cell>
          <cell r="D191" t="str">
            <v xml:space="preserve"> </v>
          </cell>
          <cell r="O191">
            <v>36985.578099999999</v>
          </cell>
          <cell r="P191">
            <v>37909.36608</v>
          </cell>
          <cell r="Q191">
            <v>38578.651870000002</v>
          </cell>
          <cell r="R191">
            <v>39405.221250000002</v>
          </cell>
          <cell r="S191">
            <v>40053.678050000002</v>
          </cell>
          <cell r="T191">
            <v>40218.68967</v>
          </cell>
          <cell r="U191">
            <v>40777.418969999999</v>
          </cell>
          <cell r="V191">
            <v>41193.839480000002</v>
          </cell>
          <cell r="W191">
            <v>41752.083060000012</v>
          </cell>
          <cell r="X191">
            <v>41483.431750000003</v>
          </cell>
          <cell r="Y191">
            <v>42320.707650000004</v>
          </cell>
          <cell r="Z191">
            <v>42663.908759999998</v>
          </cell>
          <cell r="AA191">
            <v>40621.805999999997</v>
          </cell>
          <cell r="AB191">
            <v>40487.506999999998</v>
          </cell>
          <cell r="AC191">
            <v>40563.079000000005</v>
          </cell>
          <cell r="AD191">
            <v>40672.334000000003</v>
          </cell>
          <cell r="AE191">
            <v>40787.184999999998</v>
          </cell>
          <cell r="AF191">
            <v>40906.504999999997</v>
          </cell>
          <cell r="AG191">
            <v>40921.635000000002</v>
          </cell>
          <cell r="AH191">
            <v>41066.873</v>
          </cell>
          <cell r="AI191">
            <v>40697.214000000007</v>
          </cell>
          <cell r="AJ191">
            <v>41495.184999999998</v>
          </cell>
          <cell r="AK191">
            <v>41279.692000000003</v>
          </cell>
          <cell r="AL191">
            <v>41146.038999999997</v>
          </cell>
          <cell r="AM191">
            <v>42096.515694973525</v>
          </cell>
          <cell r="AN191">
            <v>42172.54469497352</v>
          </cell>
          <cell r="AO191">
            <v>42306.894694973511</v>
          </cell>
          <cell r="AP191">
            <v>42940.555694973518</v>
          </cell>
          <cell r="AQ191">
            <v>42874.417694973512</v>
          </cell>
          <cell r="AR191">
            <v>42608.762694973513</v>
          </cell>
          <cell r="AS191">
            <v>42678.355694973514</v>
          </cell>
          <cell r="AT191">
            <v>42759.538694973518</v>
          </cell>
          <cell r="AU191">
            <v>43427.217694973522</v>
          </cell>
          <cell r="AV191">
            <v>43409.11869497352</v>
          </cell>
          <cell r="AW191">
            <v>43104.106694973525</v>
          </cell>
          <cell r="AX191">
            <v>43170.105694973514</v>
          </cell>
          <cell r="AY191">
            <v>42093.623949628483</v>
          </cell>
          <cell r="CA191">
            <v>36985.578099999999</v>
          </cell>
          <cell r="CB191">
            <v>40621.805999999997</v>
          </cell>
          <cell r="CC191">
            <v>42096.515694973525</v>
          </cell>
          <cell r="CD191">
            <v>42093.623949628483</v>
          </cell>
          <cell r="CE191">
            <v>43280.655789631426</v>
          </cell>
          <cell r="CF191">
            <v>44350.529220982266</v>
          </cell>
          <cell r="CG191">
            <v>45272.444062446135</v>
          </cell>
          <cell r="CH191">
            <v>45918.231367926746</v>
          </cell>
          <cell r="CI191">
            <v>47266.864360157648</v>
          </cell>
          <cell r="CJ191">
            <v>48176.971182306806</v>
          </cell>
          <cell r="CK191">
            <v>50850.819201120379</v>
          </cell>
        </row>
        <row r="192">
          <cell r="B192" t="str">
            <v>Admin &amp; General O&amp;M</v>
          </cell>
          <cell r="C192" t="str">
            <v xml:space="preserve"> </v>
          </cell>
          <cell r="D192" t="str">
            <v xml:space="preserve"> </v>
          </cell>
          <cell r="O192">
            <v>62677.382549999995</v>
          </cell>
          <cell r="P192">
            <v>63034.193909999995</v>
          </cell>
          <cell r="Q192">
            <v>63729.960169999998</v>
          </cell>
          <cell r="R192">
            <v>64218.731479999995</v>
          </cell>
          <cell r="S192">
            <v>64852.491129999995</v>
          </cell>
          <cell r="T192">
            <v>64827.659980000004</v>
          </cell>
          <cell r="U192">
            <v>65237.965689999997</v>
          </cell>
          <cell r="V192">
            <v>65417.38884</v>
          </cell>
          <cell r="W192">
            <v>65974.266279999996</v>
          </cell>
          <cell r="X192">
            <v>65253.592249999994</v>
          </cell>
          <cell r="Y192">
            <v>65050.659049999995</v>
          </cell>
          <cell r="Z192">
            <v>65344.308830000002</v>
          </cell>
          <cell r="AA192">
            <v>64546.82699999999</v>
          </cell>
          <cell r="AB192">
            <v>64689.776999999995</v>
          </cell>
          <cell r="AC192">
            <v>64831.644000000008</v>
          </cell>
          <cell r="AD192">
            <v>65073.233</v>
          </cell>
          <cell r="AE192">
            <v>65213.513999999996</v>
          </cell>
          <cell r="AF192">
            <v>65434.601000000002</v>
          </cell>
          <cell r="AG192">
            <v>65610.516999999993</v>
          </cell>
          <cell r="AH192">
            <v>65815.096000000005</v>
          </cell>
          <cell r="AI192">
            <v>65986.997000000003</v>
          </cell>
          <cell r="AJ192">
            <v>66424.129000000001</v>
          </cell>
          <cell r="AK192">
            <v>66772.45199999999</v>
          </cell>
          <cell r="AL192">
            <v>67131.213000000003</v>
          </cell>
          <cell r="AM192">
            <v>62287.0109235993</v>
          </cell>
          <cell r="AN192">
            <v>62410.163923599299</v>
          </cell>
          <cell r="AO192">
            <v>62864.051923599298</v>
          </cell>
          <cell r="AP192">
            <v>63112.784923599298</v>
          </cell>
          <cell r="AQ192">
            <v>63146.981923599298</v>
          </cell>
          <cell r="AR192">
            <v>63016.342923599295</v>
          </cell>
          <cell r="AS192">
            <v>63104.178923599298</v>
          </cell>
          <cell r="AT192">
            <v>63214.37192359929</v>
          </cell>
          <cell r="AU192">
            <v>63747.734923599288</v>
          </cell>
          <cell r="AV192">
            <v>63769.494923599297</v>
          </cell>
          <cell r="AW192">
            <v>63602.450923599295</v>
          </cell>
          <cell r="AX192">
            <v>63691.505923599296</v>
          </cell>
          <cell r="AY192">
            <v>62092.520332357271</v>
          </cell>
          <cell r="CA192">
            <v>62677.382549999995</v>
          </cell>
          <cell r="CB192">
            <v>64546.82699999999</v>
          </cell>
          <cell r="CC192">
            <v>62287.0109235993</v>
          </cell>
          <cell r="CD192">
            <v>62092.520332357271</v>
          </cell>
          <cell r="CE192">
            <v>65162.091889474548</v>
          </cell>
          <cell r="CF192">
            <v>65372.181926189638</v>
          </cell>
          <cell r="CG192">
            <v>66731.074047551709</v>
          </cell>
          <cell r="CH192">
            <v>67682.957282341362</v>
          </cell>
          <cell r="CI192">
            <v>69670.827165031966</v>
          </cell>
          <cell r="CJ192">
            <v>70912.314398551898</v>
          </cell>
          <cell r="CK192">
            <v>74953.536345598433</v>
          </cell>
        </row>
        <row r="193">
          <cell r="B193" t="str">
            <v>O&amp;M Adjustment</v>
          </cell>
          <cell r="C193" t="str">
            <v xml:space="preserve"> </v>
          </cell>
          <cell r="D193" t="str">
            <v xml:space="preserve"> 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</row>
        <row r="194">
          <cell r="B194" t="str">
            <v>Other Taxes</v>
          </cell>
          <cell r="C194" t="str">
            <v xml:space="preserve"> </v>
          </cell>
          <cell r="D194" t="str">
            <v xml:space="preserve"> </v>
          </cell>
          <cell r="O194">
            <v>76386.578989999995</v>
          </cell>
          <cell r="P194">
            <v>76683.078950439958</v>
          </cell>
          <cell r="Q194">
            <v>76790.654212605848</v>
          </cell>
          <cell r="R194">
            <v>77048.596986947887</v>
          </cell>
          <cell r="S194">
            <v>77381.811211813925</v>
          </cell>
          <cell r="T194">
            <v>77832.862990744165</v>
          </cell>
          <cell r="U194">
            <v>78377.866850483653</v>
          </cell>
          <cell r="V194">
            <v>79210.354251206983</v>
          </cell>
          <cell r="W194">
            <v>80099.631260426962</v>
          </cell>
          <cell r="X194">
            <v>79604.289309355489</v>
          </cell>
          <cell r="Y194">
            <v>79499.778999995688</v>
          </cell>
          <cell r="Z194">
            <v>79118.357163063192</v>
          </cell>
          <cell r="AA194">
            <v>77931.017343810599</v>
          </cell>
          <cell r="AB194">
            <v>78098.752741745586</v>
          </cell>
          <cell r="AC194">
            <v>78447.786832820842</v>
          </cell>
          <cell r="AD194">
            <v>78473.809421526879</v>
          </cell>
          <cell r="AE194">
            <v>78469.019575841405</v>
          </cell>
          <cell r="AF194">
            <v>78859.205993452197</v>
          </cell>
          <cell r="AG194">
            <v>79330.142490154642</v>
          </cell>
          <cell r="AH194">
            <v>79819.902058138745</v>
          </cell>
          <cell r="AI194">
            <v>80266.798921231341</v>
          </cell>
          <cell r="AJ194">
            <v>80695.840418061256</v>
          </cell>
          <cell r="AK194">
            <v>81072.489492746754</v>
          </cell>
          <cell r="AL194">
            <v>81273.69825693898</v>
          </cell>
          <cell r="AM194">
            <v>81578.826592363446</v>
          </cell>
          <cell r="AN194">
            <v>82142.003198634251</v>
          </cell>
          <cell r="AO194">
            <v>82460.103177147961</v>
          </cell>
          <cell r="AP194">
            <v>82791.912309242805</v>
          </cell>
          <cell r="AQ194">
            <v>83354.749524755185</v>
          </cell>
          <cell r="AR194">
            <v>83771.723073352041</v>
          </cell>
          <cell r="AS194">
            <v>84317.464128714622</v>
          </cell>
          <cell r="AT194">
            <v>84769.698335730514</v>
          </cell>
          <cell r="AU194">
            <v>85293.963650073565</v>
          </cell>
          <cell r="AV194">
            <v>85785.935325293773</v>
          </cell>
          <cell r="AW194">
            <v>86247.943986686601</v>
          </cell>
          <cell r="AX194">
            <v>86593.57822098922</v>
          </cell>
          <cell r="AY194">
            <v>86980.390280585139</v>
          </cell>
          <cell r="CA194">
            <v>76386.578989999995</v>
          </cell>
          <cell r="CB194">
            <v>77931.017343810599</v>
          </cell>
          <cell r="CC194">
            <v>81578.826592363446</v>
          </cell>
          <cell r="CD194">
            <v>86980.390280585139</v>
          </cell>
          <cell r="CE194">
            <v>91633.57742911941</v>
          </cell>
          <cell r="CF194">
            <v>97899.587980745884</v>
          </cell>
          <cell r="CG194">
            <v>98673.192999999999</v>
          </cell>
          <cell r="CH194">
            <v>102534.287369</v>
          </cell>
          <cell r="CI194">
            <v>106428.477452177</v>
          </cell>
          <cell r="CJ194">
            <v>107727.95732809884</v>
          </cell>
          <cell r="CK194">
            <v>117271.9194639261</v>
          </cell>
        </row>
        <row r="195">
          <cell r="B195" t="str">
            <v xml:space="preserve">    Total Other</v>
          </cell>
          <cell r="C195" t="str">
            <v xml:space="preserve"> </v>
          </cell>
          <cell r="D195" t="str">
            <v xml:space="preserve"> </v>
          </cell>
          <cell r="O195">
            <v>221486.42330999998</v>
          </cell>
          <cell r="P195">
            <v>223325.78731043995</v>
          </cell>
          <cell r="Q195">
            <v>224563.12467260586</v>
          </cell>
          <cell r="R195">
            <v>225667.81126694789</v>
          </cell>
          <cell r="S195">
            <v>227126.98213181394</v>
          </cell>
          <cell r="T195">
            <v>227439.19173074415</v>
          </cell>
          <cell r="U195">
            <v>228771.82325048366</v>
          </cell>
          <cell r="V195">
            <v>230550.14133120701</v>
          </cell>
          <cell r="W195">
            <v>232955.26614042697</v>
          </cell>
          <cell r="X195">
            <v>230764.23186935548</v>
          </cell>
          <cell r="Y195">
            <v>232343.2730099957</v>
          </cell>
          <cell r="Z195">
            <v>232306.1054630632</v>
          </cell>
          <cell r="AA195">
            <v>224393.73234381055</v>
          </cell>
          <cell r="AB195">
            <v>224536.11874174559</v>
          </cell>
          <cell r="AC195">
            <v>225152.31683282083</v>
          </cell>
          <cell r="AD195">
            <v>225779.77642152688</v>
          </cell>
          <cell r="AE195">
            <v>226134.0065758414</v>
          </cell>
          <cell r="AF195">
            <v>226906.2329934522</v>
          </cell>
          <cell r="AG195">
            <v>228397.56049015466</v>
          </cell>
          <cell r="AH195">
            <v>229918.08305813873</v>
          </cell>
          <cell r="AI195">
            <v>229687.07992123137</v>
          </cell>
          <cell r="AJ195">
            <v>232030.95141806122</v>
          </cell>
          <cell r="AK195">
            <v>232214.45749274676</v>
          </cell>
          <cell r="AL195">
            <v>232288.56925693896</v>
          </cell>
          <cell r="AM195">
            <v>229576.09557803217</v>
          </cell>
          <cell r="AN195">
            <v>230127.69818430295</v>
          </cell>
          <cell r="AO195">
            <v>231200.82316281664</v>
          </cell>
          <cell r="AP195">
            <v>233288.07429491152</v>
          </cell>
          <cell r="AQ195">
            <v>233762.54351042386</v>
          </cell>
          <cell r="AR195">
            <v>233482.29805902074</v>
          </cell>
          <cell r="AS195">
            <v>234264.4611143833</v>
          </cell>
          <cell r="AT195">
            <v>234694.99832139921</v>
          </cell>
          <cell r="AU195">
            <v>237311.84763574225</v>
          </cell>
          <cell r="AV195">
            <v>237853.55731096247</v>
          </cell>
          <cell r="AW195">
            <v>237564.00497235532</v>
          </cell>
          <cell r="AX195">
            <v>238067.37820665789</v>
          </cell>
          <cell r="AY195">
            <v>234731.45925977267</v>
          </cell>
          <cell r="CA195">
            <v>221486.42330999998</v>
          </cell>
          <cell r="CB195">
            <v>224393.73234381055</v>
          </cell>
          <cell r="CC195">
            <v>229576.09557803217</v>
          </cell>
          <cell r="CD195">
            <v>234731.45925977267</v>
          </cell>
          <cell r="CE195">
            <v>244780.50675841793</v>
          </cell>
          <cell r="CF195">
            <v>253328.36239608229</v>
          </cell>
          <cell r="CG195">
            <v>257332.86671780175</v>
          </cell>
          <cell r="CH195">
            <v>263457.15684087505</v>
          </cell>
          <cell r="CI195">
            <v>272077.702545968</v>
          </cell>
          <cell r="CJ195">
            <v>276466.69989639061</v>
          </cell>
          <cell r="CK195">
            <v>295481.30377735524</v>
          </cell>
        </row>
        <row r="197">
          <cell r="A197" t="str">
            <v>I.</v>
          </cell>
          <cell r="B197" t="str">
            <v>Net Income Before Preferred</v>
          </cell>
          <cell r="C197" t="str">
            <v xml:space="preserve"> </v>
          </cell>
          <cell r="D197" t="str">
            <v xml:space="preserve"> </v>
          </cell>
          <cell r="O197">
            <v>75971.376600000003</v>
          </cell>
          <cell r="P197">
            <v>76493.580291349528</v>
          </cell>
          <cell r="Q197">
            <v>77536.388801662339</v>
          </cell>
          <cell r="R197">
            <v>77280.463169453986</v>
          </cell>
          <cell r="S197">
            <v>78752.526281384256</v>
          </cell>
          <cell r="T197">
            <v>79211.721772670528</v>
          </cell>
          <cell r="U197">
            <v>78343.650685665707</v>
          </cell>
          <cell r="V197">
            <v>77634.778933974289</v>
          </cell>
          <cell r="W197">
            <v>77419.111040962263</v>
          </cell>
          <cell r="X197">
            <v>74812.320624795277</v>
          </cell>
          <cell r="Y197">
            <v>73199.856438810108</v>
          </cell>
          <cell r="Z197">
            <v>72918.006103502485</v>
          </cell>
          <cell r="AA197">
            <v>79387.52484823874</v>
          </cell>
          <cell r="AB197">
            <v>80304.376388177319</v>
          </cell>
          <cell r="AC197">
            <v>80771.426017562044</v>
          </cell>
          <cell r="AD197">
            <v>81670.08163886462</v>
          </cell>
          <cell r="AE197">
            <v>82298.606462867276</v>
          </cell>
          <cell r="AF197">
            <v>83544.089213234081</v>
          </cell>
          <cell r="AG197">
            <v>83726.217984351897</v>
          </cell>
          <cell r="AH197">
            <v>83636.125978648692</v>
          </cell>
          <cell r="AI197">
            <v>84806.77844727195</v>
          </cell>
          <cell r="AJ197">
            <v>84898.065521280892</v>
          </cell>
          <cell r="AK197">
            <v>85603.417096478239</v>
          </cell>
          <cell r="AL197">
            <v>84932.327086551915</v>
          </cell>
          <cell r="AM197">
            <v>85868.331366109065</v>
          </cell>
          <cell r="AN197">
            <v>86563.827498387574</v>
          </cell>
          <cell r="AO197">
            <v>85259.878521796869</v>
          </cell>
          <cell r="AP197">
            <v>82866.160033035907</v>
          </cell>
          <cell r="AQ197">
            <v>84301.015613137075</v>
          </cell>
          <cell r="AR197">
            <v>85959.451193188477</v>
          </cell>
          <cell r="AS197">
            <v>87358.480813859846</v>
          </cell>
          <cell r="AT197">
            <v>88841.851118396255</v>
          </cell>
          <cell r="AU197">
            <v>88389.555208682985</v>
          </cell>
          <cell r="AV197">
            <v>89021.930237014865</v>
          </cell>
          <cell r="AW197">
            <v>91875.584731294482</v>
          </cell>
          <cell r="AX197">
            <v>95396.157125152604</v>
          </cell>
          <cell r="AY197">
            <v>101157.57480941054</v>
          </cell>
          <cell r="CA197">
            <v>75971.376600000003</v>
          </cell>
          <cell r="CB197">
            <v>79387.52484823874</v>
          </cell>
          <cell r="CC197">
            <v>85868.331366109065</v>
          </cell>
          <cell r="CD197">
            <v>101157.57480941054</v>
          </cell>
          <cell r="CE197">
            <v>108921</v>
          </cell>
          <cell r="CF197">
            <v>113593</v>
          </cell>
          <cell r="CG197">
            <v>120629</v>
          </cell>
          <cell r="CH197">
            <v>124923</v>
          </cell>
          <cell r="CI197">
            <v>126948</v>
          </cell>
          <cell r="CJ197">
            <v>126705</v>
          </cell>
          <cell r="CK197">
            <v>125527</v>
          </cell>
        </row>
        <row r="198">
          <cell r="B198" t="str">
            <v>Income Taxes</v>
          </cell>
          <cell r="C198" t="str">
            <v xml:space="preserve"> </v>
          </cell>
          <cell r="D198" t="str">
            <v xml:space="preserve"> </v>
          </cell>
          <cell r="O198">
            <v>44980.991000000002</v>
          </cell>
          <cell r="P198">
            <v>45419.228999999999</v>
          </cell>
          <cell r="Q198">
            <v>46183.911999999997</v>
          </cell>
          <cell r="R198">
            <v>46891.276000000005</v>
          </cell>
          <cell r="S198">
            <v>47902.380000000005</v>
          </cell>
          <cell r="T198">
            <v>48136.413999999997</v>
          </cell>
          <cell r="U198">
            <v>47630.777999999998</v>
          </cell>
          <cell r="V198">
            <v>47105.039000000004</v>
          </cell>
          <cell r="W198">
            <v>46945.222999999998</v>
          </cell>
          <cell r="X198">
            <v>45545.614000000001</v>
          </cell>
          <cell r="Y198">
            <v>44446.470999999998</v>
          </cell>
          <cell r="Z198">
            <v>43748.873</v>
          </cell>
          <cell r="AA198">
            <v>47127.601000000002</v>
          </cell>
          <cell r="AB198">
            <v>47570.601000000002</v>
          </cell>
          <cell r="AC198">
            <v>47711.601000000002</v>
          </cell>
          <cell r="AD198">
            <v>48103.601000000002</v>
          </cell>
          <cell r="AE198">
            <v>48307.601000000002</v>
          </cell>
          <cell r="AF198">
            <v>48882.600999999995</v>
          </cell>
          <cell r="AG198">
            <v>48797.600999999995</v>
          </cell>
          <cell r="AH198">
            <v>48547.601000000002</v>
          </cell>
          <cell r="AI198">
            <v>49067.600999999995</v>
          </cell>
          <cell r="AJ198">
            <v>48891.601000000002</v>
          </cell>
          <cell r="AK198">
            <v>49083.601000000002</v>
          </cell>
          <cell r="AL198">
            <v>48390.600999999995</v>
          </cell>
          <cell r="AM198">
            <v>48694.485999999997</v>
          </cell>
          <cell r="AN198">
            <v>48889.485999999997</v>
          </cell>
          <cell r="AO198">
            <v>47827.485999999997</v>
          </cell>
          <cell r="AP198">
            <v>46080.485999999997</v>
          </cell>
          <cell r="AQ198">
            <v>46739.485999999997</v>
          </cell>
          <cell r="AR198">
            <v>47537.486000000004</v>
          </cell>
          <cell r="AS198">
            <v>48150.486000000004</v>
          </cell>
          <cell r="AT198">
            <v>48791.486000000004</v>
          </cell>
          <cell r="AU198">
            <v>48217.486000000004</v>
          </cell>
          <cell r="AV198">
            <v>48323.486000000004</v>
          </cell>
          <cell r="AW198">
            <v>49827.486000000004</v>
          </cell>
          <cell r="AX198">
            <v>51754.486000000004</v>
          </cell>
          <cell r="AY198">
            <v>55142.036999999997</v>
          </cell>
          <cell r="CA198">
            <v>44980.991000000002</v>
          </cell>
          <cell r="CB198">
            <v>47127.601000000002</v>
          </cell>
          <cell r="CC198">
            <v>48694.485999999997</v>
          </cell>
          <cell r="CD198">
            <v>55142.036999999997</v>
          </cell>
          <cell r="CE198">
            <v>58060.247000000003</v>
          </cell>
          <cell r="CF198">
            <v>67617.592999999993</v>
          </cell>
          <cell r="CG198">
            <v>67232.335882446423</v>
          </cell>
          <cell r="CH198">
            <v>69625.179580225915</v>
          </cell>
          <cell r="CI198">
            <v>70753.754970158392</v>
          </cell>
          <cell r="CJ198">
            <v>70618.37036042921</v>
          </cell>
          <cell r="CK198">
            <v>69961.839048788403</v>
          </cell>
        </row>
        <row r="199">
          <cell r="B199" t="str">
            <v>Interest Expense</v>
          </cell>
          <cell r="C199" t="str">
            <v xml:space="preserve"> </v>
          </cell>
          <cell r="D199" t="str">
            <v xml:space="preserve"> </v>
          </cell>
          <cell r="O199">
            <v>40316.876919999995</v>
          </cell>
          <cell r="P199">
            <v>40750.033050308215</v>
          </cell>
          <cell r="Q199">
            <v>41022.947665102736</v>
          </cell>
          <cell r="R199">
            <v>41544.369855410958</v>
          </cell>
          <cell r="S199">
            <v>42045.57202506849</v>
          </cell>
          <cell r="T199">
            <v>42386.28428414384</v>
          </cell>
          <cell r="U199">
            <v>42481.723958732873</v>
          </cell>
          <cell r="V199">
            <v>42547.677937808214</v>
          </cell>
          <cell r="W199">
            <v>43026.32038688357</v>
          </cell>
          <cell r="X199">
            <v>43330.329131941486</v>
          </cell>
          <cell r="Y199">
            <v>43631.090781188046</v>
          </cell>
          <cell r="Z199">
            <v>43923.303812355101</v>
          </cell>
          <cell r="AA199">
            <v>44460.102316665078</v>
          </cell>
          <cell r="AB199">
            <v>44993.289436014042</v>
          </cell>
          <cell r="AC199">
            <v>45285.20070936589</v>
          </cell>
          <cell r="AD199">
            <v>45534.161965549531</v>
          </cell>
          <cell r="AE199">
            <v>45721.337581774271</v>
          </cell>
          <cell r="AF199">
            <v>45843.173134027573</v>
          </cell>
          <cell r="AG199">
            <v>46287.029451581344</v>
          </cell>
          <cell r="AH199">
            <v>46944.877870127231</v>
          </cell>
          <cell r="AI199">
            <v>47114.004252034087</v>
          </cell>
          <cell r="AJ199">
            <v>47284.696452847842</v>
          </cell>
          <cell r="AK199">
            <v>47471.342010237327</v>
          </cell>
          <cell r="AL199">
            <v>47722.660170747491</v>
          </cell>
          <cell r="AM199">
            <v>47967.401478827276</v>
          </cell>
          <cell r="AN199">
            <v>48166.813758775599</v>
          </cell>
          <cell r="AO199">
            <v>48429.472988844245</v>
          </cell>
          <cell r="AP199">
            <v>48650.393350687846</v>
          </cell>
          <cell r="AQ199">
            <v>48887.747595246088</v>
          </cell>
          <cell r="AR199">
            <v>49146.725900505895</v>
          </cell>
          <cell r="AS199">
            <v>49224.29501548491</v>
          </cell>
          <cell r="AT199">
            <v>49248.376741200736</v>
          </cell>
          <cell r="AU199">
            <v>49271.208405345249</v>
          </cell>
          <cell r="AV199">
            <v>49292.023332023047</v>
          </cell>
          <cell r="AW199">
            <v>49327.348051215828</v>
          </cell>
          <cell r="AX199">
            <v>49362.298143319582</v>
          </cell>
          <cell r="AY199">
            <v>49359.046037427725</v>
          </cell>
          <cell r="CA199">
            <v>40316.876919999995</v>
          </cell>
          <cell r="CB199">
            <v>44460.102316665078</v>
          </cell>
          <cell r="CC199">
            <v>47967.401478827276</v>
          </cell>
          <cell r="CD199">
            <v>49359.046037427725</v>
          </cell>
          <cell r="CE199">
            <v>52577.248747468177</v>
          </cell>
          <cell r="CF199">
            <v>59697.154366797877</v>
          </cell>
          <cell r="CG199">
            <v>60645.358181059237</v>
          </cell>
          <cell r="CH199">
            <v>61875.561936053258</v>
          </cell>
          <cell r="CI199">
            <v>63338.5178134948</v>
          </cell>
          <cell r="CJ199">
            <v>64936.082742958177</v>
          </cell>
          <cell r="CK199">
            <v>67616.615071580251</v>
          </cell>
        </row>
        <row r="200">
          <cell r="B200" t="str">
            <v>Depreciation Expense</v>
          </cell>
          <cell r="C200" t="str">
            <v xml:space="preserve"> </v>
          </cell>
          <cell r="D200" t="str">
            <v xml:space="preserve"> </v>
          </cell>
          <cell r="O200">
            <v>85630.429209999988</v>
          </cell>
          <cell r="P200">
            <v>86001.887999999992</v>
          </cell>
          <cell r="Q200">
            <v>86387.793019999997</v>
          </cell>
          <cell r="R200">
            <v>86775.712919999991</v>
          </cell>
          <cell r="S200">
            <v>87038.660199999984</v>
          </cell>
          <cell r="T200">
            <v>87183.10897999999</v>
          </cell>
          <cell r="U200">
            <v>87328.17432999998</v>
          </cell>
          <cell r="V200">
            <v>87495.419519999996</v>
          </cell>
          <cell r="W200">
            <v>87690.561170000001</v>
          </cell>
          <cell r="X200">
            <v>87883.018809999994</v>
          </cell>
          <cell r="Y200">
            <v>88084.930079999991</v>
          </cell>
          <cell r="Z200">
            <v>88297.799399999989</v>
          </cell>
          <cell r="AA200">
            <v>88516</v>
          </cell>
          <cell r="AB200">
            <v>88733</v>
          </cell>
          <cell r="AC200">
            <v>88933</v>
          </cell>
          <cell r="AD200">
            <v>89131</v>
          </cell>
          <cell r="AE200">
            <v>89334</v>
          </cell>
          <cell r="AF200">
            <v>89540</v>
          </cell>
          <cell r="AG200">
            <v>89778</v>
          </cell>
          <cell r="AH200">
            <v>90045</v>
          </cell>
          <cell r="AI200">
            <v>90311</v>
          </cell>
          <cell r="AJ200">
            <v>90581</v>
          </cell>
          <cell r="AK200">
            <v>90851</v>
          </cell>
          <cell r="AL200">
            <v>91117</v>
          </cell>
          <cell r="AM200">
            <v>91374</v>
          </cell>
          <cell r="AN200">
            <v>91624</v>
          </cell>
          <cell r="AO200">
            <v>91875</v>
          </cell>
          <cell r="AP200">
            <v>92127</v>
          </cell>
          <cell r="AQ200">
            <v>92380</v>
          </cell>
          <cell r="AR200">
            <v>92636</v>
          </cell>
          <cell r="AS200">
            <v>92858</v>
          </cell>
          <cell r="AT200">
            <v>93047</v>
          </cell>
          <cell r="AU200">
            <v>93233</v>
          </cell>
          <cell r="AV200">
            <v>93416</v>
          </cell>
          <cell r="AW200">
            <v>93599</v>
          </cell>
          <cell r="AX200">
            <v>93784</v>
          </cell>
          <cell r="AY200">
            <v>94043</v>
          </cell>
          <cell r="CA200">
            <v>85630.429209999988</v>
          </cell>
          <cell r="CB200">
            <v>88516</v>
          </cell>
          <cell r="CC200">
            <v>91374</v>
          </cell>
          <cell r="CD200">
            <v>94043</v>
          </cell>
          <cell r="CE200">
            <v>98617</v>
          </cell>
          <cell r="CF200">
            <v>111619</v>
          </cell>
          <cell r="CG200">
            <v>115868</v>
          </cell>
          <cell r="CH200">
            <v>120472</v>
          </cell>
          <cell r="CI200">
            <v>123667</v>
          </cell>
          <cell r="CJ200">
            <v>128619</v>
          </cell>
          <cell r="CK200">
            <v>134284</v>
          </cell>
        </row>
        <row r="201">
          <cell r="B201" t="str">
            <v>Amortization of ITC</v>
          </cell>
          <cell r="C201" t="str">
            <v xml:space="preserve"> </v>
          </cell>
          <cell r="D201" t="str">
            <v xml:space="preserve"> </v>
          </cell>
          <cell r="O201">
            <v>-1918.9480000000001</v>
          </cell>
          <cell r="P201">
            <v>-1914.0360000000001</v>
          </cell>
          <cell r="Q201">
            <v>-1909.124</v>
          </cell>
          <cell r="R201">
            <v>-1904.212</v>
          </cell>
          <cell r="S201">
            <v>-1899.3</v>
          </cell>
          <cell r="T201">
            <v>-1894.3880000000001</v>
          </cell>
          <cell r="U201">
            <v>-1889.4760000000001</v>
          </cell>
          <cell r="V201">
            <v>-1884.5640000000001</v>
          </cell>
          <cell r="W201">
            <v>-1879.652</v>
          </cell>
          <cell r="X201">
            <v>-1874.74</v>
          </cell>
          <cell r="Y201">
            <v>-1869.828</v>
          </cell>
          <cell r="Z201">
            <v>-1864.9159999999999</v>
          </cell>
          <cell r="AA201">
            <v>-1864.1735976147688</v>
          </cell>
          <cell r="AB201">
            <v>-1864.1735976147688</v>
          </cell>
          <cell r="AC201">
            <v>-1864.1735976147688</v>
          </cell>
          <cell r="AD201">
            <v>-1864.1735976147688</v>
          </cell>
          <cell r="AE201">
            <v>-1864.1735976147688</v>
          </cell>
          <cell r="AF201">
            <v>-1864.1735976147688</v>
          </cell>
          <cell r="AG201">
            <v>-1864.1735976147688</v>
          </cell>
          <cell r="AH201">
            <v>-1864.1735976147688</v>
          </cell>
          <cell r="AI201">
            <v>-1864.1735976147688</v>
          </cell>
          <cell r="AJ201">
            <v>-1864.1735976147688</v>
          </cell>
          <cell r="AK201">
            <v>-1864.1735976147688</v>
          </cell>
          <cell r="AL201">
            <v>-1864.1735976147688</v>
          </cell>
          <cell r="AM201">
            <v>-1864.1735976147688</v>
          </cell>
          <cell r="AN201">
            <v>-1863.1735976147688</v>
          </cell>
          <cell r="AO201">
            <v>-1862.1735976147688</v>
          </cell>
          <cell r="AP201">
            <v>-1861.1735976147688</v>
          </cell>
          <cell r="AQ201">
            <v>-1860.1735976147688</v>
          </cell>
          <cell r="AR201">
            <v>-1859.1735976147688</v>
          </cell>
          <cell r="AS201">
            <v>-1858.1735976147688</v>
          </cell>
          <cell r="AT201">
            <v>-1857.1735976147688</v>
          </cell>
          <cell r="AU201">
            <v>-1856.1735976147688</v>
          </cell>
          <cell r="AV201">
            <v>-1855.1735976147688</v>
          </cell>
          <cell r="AW201">
            <v>-1854.1735976147688</v>
          </cell>
          <cell r="AX201">
            <v>-1853.1735976147688</v>
          </cell>
          <cell r="AY201">
            <v>-1848.358597614769</v>
          </cell>
          <cell r="CA201">
            <v>-1918.9480000000001</v>
          </cell>
          <cell r="CB201">
            <v>-1864.1735976147688</v>
          </cell>
          <cell r="CC201">
            <v>-1864.1735976147688</v>
          </cell>
          <cell r="CD201">
            <v>-1848.358597614769</v>
          </cell>
          <cell r="CE201">
            <v>-1720.760267099567</v>
          </cell>
          <cell r="CF201">
            <v>-1609.3942670995671</v>
          </cell>
          <cell r="CG201">
            <v>-1437.4690418894832</v>
          </cell>
          <cell r="CH201">
            <v>-1407.3459830659535</v>
          </cell>
          <cell r="CI201">
            <v>-1382.7139830659535</v>
          </cell>
          <cell r="CJ201">
            <v>-1041.4061345811051</v>
          </cell>
          <cell r="CK201">
            <v>-617.42763458110517</v>
          </cell>
        </row>
        <row r="202">
          <cell r="B202" t="str">
            <v>Other Amortization</v>
          </cell>
          <cell r="C202" t="str">
            <v xml:space="preserve"> </v>
          </cell>
          <cell r="D202" t="str">
            <v xml:space="preserve"> </v>
          </cell>
          <cell r="O202">
            <v>1290.2543600000001</v>
          </cell>
          <cell r="P202">
            <v>1353.6854285714287</v>
          </cell>
          <cell r="Q202">
            <v>1418.121017142857</v>
          </cell>
          <cell r="R202">
            <v>1482.5274957142854</v>
          </cell>
          <cell r="S202">
            <v>1547.4912142857142</v>
          </cell>
          <cell r="T202">
            <v>1690.6060728571426</v>
          </cell>
          <cell r="U202">
            <v>1823.4926314285713</v>
          </cell>
          <cell r="V202">
            <v>1957.6427199999996</v>
          </cell>
          <cell r="W202">
            <v>2091.7928085714284</v>
          </cell>
          <cell r="X202">
            <v>2225.9428971428565</v>
          </cell>
          <cell r="Y202">
            <v>2360.093005714285</v>
          </cell>
          <cell r="Z202">
            <v>2494.2430942857136</v>
          </cell>
          <cell r="AA202">
            <v>2639.7904628571423</v>
          </cell>
          <cell r="AB202">
            <v>2656.9209898352451</v>
          </cell>
          <cell r="AC202">
            <v>2674.0515168133479</v>
          </cell>
          <cell r="AD202">
            <v>2691.1820437914507</v>
          </cell>
          <cell r="AE202">
            <v>2708.3125707695531</v>
          </cell>
          <cell r="AF202">
            <v>2725.4430977476554</v>
          </cell>
          <cell r="AG202">
            <v>2742.5736247257582</v>
          </cell>
          <cell r="AH202">
            <v>2759.704151703861</v>
          </cell>
          <cell r="AI202">
            <v>2776.8346786819634</v>
          </cell>
          <cell r="AJ202">
            <v>2793.9652056600657</v>
          </cell>
          <cell r="AK202">
            <v>2811.0957326381681</v>
          </cell>
          <cell r="AL202">
            <v>2828.2262596162709</v>
          </cell>
          <cell r="AM202">
            <v>2845.3567865943733</v>
          </cell>
          <cell r="AN202">
            <v>2775.5477714470867</v>
          </cell>
          <cell r="AO202">
            <v>2705.7387562998001</v>
          </cell>
          <cell r="AP202">
            <v>2635.9297411525135</v>
          </cell>
          <cell r="AQ202">
            <v>2566.1207260052274</v>
          </cell>
          <cell r="AR202">
            <v>2496.3117108579413</v>
          </cell>
          <cell r="AS202">
            <v>2426.5026957106552</v>
          </cell>
          <cell r="AT202">
            <v>2356.6936805633686</v>
          </cell>
          <cell r="AU202">
            <v>2286.884665416082</v>
          </cell>
          <cell r="AV202">
            <v>2217.0756502687955</v>
          </cell>
          <cell r="AW202">
            <v>2147.2666351215094</v>
          </cell>
          <cell r="AX202">
            <v>2077.4576199742228</v>
          </cell>
          <cell r="AY202">
            <v>2007.6486048269364</v>
          </cell>
          <cell r="CA202">
            <v>1290.2543600000001</v>
          </cell>
          <cell r="CB202">
            <v>2639.7904628571423</v>
          </cell>
          <cell r="CC202">
            <v>2845.3567865943733</v>
          </cell>
          <cell r="CD202">
            <v>2007.6486048269364</v>
          </cell>
          <cell r="CE202">
            <v>1994.8627549166431</v>
          </cell>
          <cell r="CF202">
            <v>1835.9059907206347</v>
          </cell>
          <cell r="CG202">
            <v>2170.94353</v>
          </cell>
          <cell r="CH202">
            <v>2170.94353</v>
          </cell>
          <cell r="CI202">
            <v>2170.94353</v>
          </cell>
          <cell r="CJ202">
            <v>2170.94353</v>
          </cell>
          <cell r="CK202">
            <v>2170.94353</v>
          </cell>
        </row>
        <row r="203">
          <cell r="B203" t="str">
            <v>Pool Capacity</v>
          </cell>
          <cell r="C203" t="str">
            <v xml:space="preserve"> </v>
          </cell>
          <cell r="D203" t="str">
            <v xml:space="preserve"> </v>
          </cell>
          <cell r="O203">
            <v>23748.240000000002</v>
          </cell>
          <cell r="P203">
            <v>23928.722020000005</v>
          </cell>
          <cell r="Q203">
            <v>23948.99077</v>
          </cell>
          <cell r="R203">
            <v>23904.215020000003</v>
          </cell>
          <cell r="S203">
            <v>23892.974620000005</v>
          </cell>
          <cell r="T203">
            <v>24400.263890000002</v>
          </cell>
          <cell r="U203">
            <v>25801.078140000001</v>
          </cell>
          <cell r="V203">
            <v>26835.397089999999</v>
          </cell>
          <cell r="W203">
            <v>28902.391609999999</v>
          </cell>
          <cell r="X203">
            <v>30334.419610000001</v>
          </cell>
          <cell r="Y203">
            <v>30027.858</v>
          </cell>
          <cell r="Z203">
            <v>30086.309000000001</v>
          </cell>
          <cell r="AA203">
            <v>30180</v>
          </cell>
          <cell r="AB203">
            <v>30311</v>
          </cell>
          <cell r="AC203">
            <v>30565</v>
          </cell>
          <cell r="AD203">
            <v>30586</v>
          </cell>
          <cell r="AE203">
            <v>30637</v>
          </cell>
          <cell r="AF203">
            <v>30695</v>
          </cell>
          <cell r="AG203">
            <v>31036</v>
          </cell>
          <cell r="AH203">
            <v>31444</v>
          </cell>
          <cell r="AI203">
            <v>32436</v>
          </cell>
          <cell r="AJ203">
            <v>32788</v>
          </cell>
          <cell r="AK203">
            <v>32840</v>
          </cell>
          <cell r="AL203">
            <v>32853</v>
          </cell>
          <cell r="AM203">
            <v>32949</v>
          </cell>
          <cell r="AN203">
            <v>33314</v>
          </cell>
          <cell r="AO203">
            <v>33527</v>
          </cell>
          <cell r="AP203">
            <v>33608</v>
          </cell>
          <cell r="AQ203">
            <v>33706</v>
          </cell>
          <cell r="AR203">
            <v>33898</v>
          </cell>
          <cell r="AS203">
            <v>33899</v>
          </cell>
          <cell r="AT203">
            <v>33844</v>
          </cell>
          <cell r="AU203">
            <v>33289</v>
          </cell>
          <cell r="AV203">
            <v>33038</v>
          </cell>
          <cell r="AW203">
            <v>33027</v>
          </cell>
          <cell r="AX203">
            <v>32987</v>
          </cell>
          <cell r="AY203">
            <v>33038</v>
          </cell>
          <cell r="CA203">
            <v>23748.240000000002</v>
          </cell>
          <cell r="CB203">
            <v>30180</v>
          </cell>
          <cell r="CC203">
            <v>32949</v>
          </cell>
          <cell r="CD203">
            <v>33038</v>
          </cell>
          <cell r="CE203">
            <v>15041</v>
          </cell>
          <cell r="CF203">
            <v>8036</v>
          </cell>
          <cell r="CG203">
            <v>7611</v>
          </cell>
          <cell r="CH203">
            <v>9172</v>
          </cell>
          <cell r="CI203">
            <v>7827</v>
          </cell>
          <cell r="CJ203">
            <v>5893</v>
          </cell>
          <cell r="CK203">
            <v>7402</v>
          </cell>
        </row>
        <row r="204">
          <cell r="B204" t="str">
            <v>Purch Power Capacity-Non-Assoc Co.</v>
          </cell>
          <cell r="C204" t="str">
            <v xml:space="preserve"> </v>
          </cell>
          <cell r="D204" t="str">
            <v xml:space="preserve"> </v>
          </cell>
          <cell r="O204">
            <v>304.20062000000001</v>
          </cell>
          <cell r="P204">
            <v>241.99861999999999</v>
          </cell>
          <cell r="Q204">
            <v>179.79661999999999</v>
          </cell>
          <cell r="R204">
            <v>117.59461999999999</v>
          </cell>
          <cell r="S204">
            <v>57.586429999999993</v>
          </cell>
          <cell r="T204">
            <v>-2.4217499999999998</v>
          </cell>
          <cell r="U204">
            <v>-2.4217499999999998</v>
          </cell>
          <cell r="V204">
            <v>-2.4217499999999998</v>
          </cell>
          <cell r="W204">
            <v>-2.4217499999999998</v>
          </cell>
          <cell r="X204">
            <v>-2.4217499999999998</v>
          </cell>
          <cell r="Y204">
            <v>-2.4217499999999998</v>
          </cell>
          <cell r="Z204">
            <v>-2.4217499999999998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CA204">
            <v>304.20062000000001</v>
          </cell>
          <cell r="CB204">
            <v>0</v>
          </cell>
          <cell r="CC204">
            <v>0</v>
          </cell>
          <cell r="CD204">
            <v>0</v>
          </cell>
          <cell r="CE204">
            <v>20324.886144513581</v>
          </cell>
          <cell r="CF204">
            <v>27193.441226469175</v>
          </cell>
          <cell r="CG204">
            <v>32367.173914968123</v>
          </cell>
          <cell r="CH204">
            <v>39525.263625678403</v>
          </cell>
          <cell r="CI204">
            <v>43831.078271122191</v>
          </cell>
          <cell r="CJ204">
            <v>50912.867285507404</v>
          </cell>
          <cell r="CK204">
            <v>57748.993579851107</v>
          </cell>
        </row>
        <row r="205">
          <cell r="B205" t="str">
            <v>Non-Terr Assoc. Capacity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BX205" t="str">
            <v xml:space="preserve"> </v>
          </cell>
          <cell r="BY205" t="str">
            <v xml:space="preserve"> </v>
          </cell>
          <cell r="BZ205" t="str">
            <v xml:space="preserve"> 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H205">
            <v>0</v>
          </cell>
          <cell r="CI205">
            <v>0</v>
          </cell>
          <cell r="CJ205">
            <v>0</v>
          </cell>
          <cell r="CK205">
            <v>0</v>
          </cell>
        </row>
        <row r="206">
          <cell r="B206" t="str">
            <v xml:space="preserve">   Total Capital</v>
          </cell>
          <cell r="C206" t="str">
            <v xml:space="preserve"> </v>
          </cell>
          <cell r="D206" t="str">
            <v xml:space="preserve"> </v>
          </cell>
          <cell r="O206">
            <v>270323.42070999998</v>
          </cell>
          <cell r="P206">
            <v>272275.10041022918</v>
          </cell>
          <cell r="Q206">
            <v>274768.82589390792</v>
          </cell>
          <cell r="R206">
            <v>276091.94708057924</v>
          </cell>
          <cell r="S206">
            <v>279337.89077073848</v>
          </cell>
          <cell r="T206">
            <v>281111.58924967155</v>
          </cell>
          <cell r="U206">
            <v>281516.99999582721</v>
          </cell>
          <cell r="V206">
            <v>281688.96945178253</v>
          </cell>
          <cell r="W206">
            <v>284193.32626641728</v>
          </cell>
          <cell r="X206">
            <v>282254.4833238796</v>
          </cell>
          <cell r="Y206">
            <v>279878.04955571244</v>
          </cell>
          <cell r="Z206">
            <v>279601.19666014332</v>
          </cell>
          <cell r="AA206">
            <v>290446.84503014619</v>
          </cell>
          <cell r="AB206">
            <v>292705.01421641186</v>
          </cell>
          <cell r="AC206">
            <v>294076.10564612655</v>
          </cell>
          <cell r="AD206">
            <v>295851.85305059084</v>
          </cell>
          <cell r="AE206">
            <v>297142.68401779642</v>
          </cell>
          <cell r="AF206">
            <v>299366.13284739456</v>
          </cell>
          <cell r="AG206">
            <v>300503.24846304423</v>
          </cell>
          <cell r="AH206">
            <v>301513.13540286501</v>
          </cell>
          <cell r="AI206">
            <v>304648.04478037328</v>
          </cell>
          <cell r="AJ206">
            <v>305373.15458217409</v>
          </cell>
          <cell r="AK206">
            <v>306796.28224173898</v>
          </cell>
          <cell r="AL206">
            <v>305979.6409193009</v>
          </cell>
          <cell r="AM206">
            <v>307834.40203391598</v>
          </cell>
          <cell r="AN206">
            <v>309470.50143099553</v>
          </cell>
          <cell r="AO206">
            <v>307762.40266932611</v>
          </cell>
          <cell r="AP206">
            <v>304106.79552726151</v>
          </cell>
          <cell r="AQ206">
            <v>306720.19633677363</v>
          </cell>
          <cell r="AR206">
            <v>309814.80120693758</v>
          </cell>
          <cell r="AS206">
            <v>312058.59092744067</v>
          </cell>
          <cell r="AT206">
            <v>314272.2339425456</v>
          </cell>
          <cell r="AU206">
            <v>312830.9606818296</v>
          </cell>
          <cell r="AV206">
            <v>313453.341621692</v>
          </cell>
          <cell r="AW206">
            <v>317949.51182001707</v>
          </cell>
          <cell r="AX206">
            <v>323508.2252908317</v>
          </cell>
          <cell r="AY206">
            <v>332898.94785405044</v>
          </cell>
          <cell r="CA206">
            <v>270323.42070999998</v>
          </cell>
          <cell r="CB206">
            <v>290446.84503014619</v>
          </cell>
          <cell r="CC206">
            <v>307834.40203391598</v>
          </cell>
          <cell r="CD206">
            <v>332898.94785405044</v>
          </cell>
          <cell r="CE206">
            <v>353815.48437979887</v>
          </cell>
          <cell r="CF206">
            <v>387982.70031688811</v>
          </cell>
          <cell r="CG206">
            <v>405086.34246658429</v>
          </cell>
          <cell r="CH206">
            <v>426356.60268889158</v>
          </cell>
          <cell r="CI206">
            <v>437153.58060170943</v>
          </cell>
          <cell r="CJ206">
            <v>448813.85778431367</v>
          </cell>
          <cell r="CK206">
            <v>464093.96359563869</v>
          </cell>
        </row>
        <row r="208">
          <cell r="B208" t="str">
            <v>Total Production Non-Fuel O&amp;M</v>
          </cell>
          <cell r="D208" t="str">
            <v xml:space="preserve"> </v>
          </cell>
          <cell r="O208">
            <v>90131.516310000006</v>
          </cell>
          <cell r="P208">
            <v>91127.777159999998</v>
          </cell>
          <cell r="Q208">
            <v>90797.551179999995</v>
          </cell>
          <cell r="R208">
            <v>89871.313640000008</v>
          </cell>
          <cell r="S208">
            <v>89511.109590000007</v>
          </cell>
          <cell r="T208">
            <v>90572.433850000001</v>
          </cell>
          <cell r="U208">
            <v>91297.230259999997</v>
          </cell>
          <cell r="V208">
            <v>92181.420329999994</v>
          </cell>
          <cell r="W208">
            <v>93641.913920000006</v>
          </cell>
          <cell r="X208">
            <v>95216.66773000003</v>
          </cell>
          <cell r="Y208">
            <v>96930.220610000004</v>
          </cell>
          <cell r="Z208">
            <v>98122.691149999999</v>
          </cell>
          <cell r="AA208">
            <v>93078.305999999997</v>
          </cell>
          <cell r="AB208">
            <v>93181.969999999987</v>
          </cell>
          <cell r="AC208">
            <v>93613.491999999984</v>
          </cell>
          <cell r="AD208">
            <v>93340.51400000001</v>
          </cell>
          <cell r="AE208">
            <v>94170.756999999983</v>
          </cell>
          <cell r="AF208">
            <v>93875.06</v>
          </cell>
          <cell r="AG208">
            <v>94009.37999999999</v>
          </cell>
          <cell r="AH208">
            <v>94236.765999999989</v>
          </cell>
          <cell r="AI208">
            <v>93911.612999999998</v>
          </cell>
          <cell r="AJ208">
            <v>93328.875</v>
          </cell>
          <cell r="AK208">
            <v>93400.750999999989</v>
          </cell>
          <cell r="AL208">
            <v>94412.557000000001</v>
          </cell>
          <cell r="AM208">
            <v>96703.961014331304</v>
          </cell>
          <cell r="AN208">
            <v>97341.218014331287</v>
          </cell>
          <cell r="AO208">
            <v>100601.5540143313</v>
          </cell>
          <cell r="AP208">
            <v>104784.16701433129</v>
          </cell>
          <cell r="AQ208">
            <v>104826.0370143313</v>
          </cell>
          <cell r="AR208">
            <v>104254.62501433131</v>
          </cell>
          <cell r="AS208">
            <v>104512.00001433129</v>
          </cell>
          <cell r="AT208">
            <v>104537.44001433128</v>
          </cell>
          <cell r="AU208">
            <v>106459.43001433129</v>
          </cell>
          <cell r="AV208">
            <v>107076.91901433129</v>
          </cell>
          <cell r="AW208">
            <v>105620.48501433129</v>
          </cell>
          <cell r="AX208">
            <v>102834.27501433129</v>
          </cell>
          <cell r="AY208">
            <v>99974.170020812453</v>
          </cell>
          <cell r="CA208">
            <v>90131.516310000006</v>
          </cell>
          <cell r="CB208">
            <v>93078.305999999997</v>
          </cell>
          <cell r="CC208">
            <v>96703.961014331304</v>
          </cell>
          <cell r="CD208">
            <v>99974.170020812453</v>
          </cell>
          <cell r="CE208">
            <v>106300.67216396326</v>
          </cell>
          <cell r="CF208">
            <v>123133.39704544231</v>
          </cell>
          <cell r="CG208">
            <v>125687.68798210107</v>
          </cell>
          <cell r="CH208">
            <v>127519.75248480728</v>
          </cell>
          <cell r="CI208">
            <v>131199.29194005617</v>
          </cell>
          <cell r="CJ208">
            <v>133730.64597006296</v>
          </cell>
          <cell r="CK208">
            <v>140898.22568121029</v>
          </cell>
        </row>
        <row r="209">
          <cell r="B209" t="str">
            <v>Total Other</v>
          </cell>
          <cell r="D209" t="str">
            <v xml:space="preserve"> </v>
          </cell>
          <cell r="O209">
            <v>221486.42330999998</v>
          </cell>
          <cell r="P209">
            <v>223325.78731043995</v>
          </cell>
          <cell r="Q209">
            <v>224563.12467260586</v>
          </cell>
          <cell r="R209">
            <v>225667.81126694789</v>
          </cell>
          <cell r="S209">
            <v>227126.98213181394</v>
          </cell>
          <cell r="T209">
            <v>227439.19173074415</v>
          </cell>
          <cell r="U209">
            <v>228771.82325048366</v>
          </cell>
          <cell r="V209">
            <v>230550.14133120701</v>
          </cell>
          <cell r="W209">
            <v>232955.26614042697</v>
          </cell>
          <cell r="X209">
            <v>230764.23186935548</v>
          </cell>
          <cell r="Y209">
            <v>232343.2730099957</v>
          </cell>
          <cell r="Z209">
            <v>232306.1054630632</v>
          </cell>
          <cell r="AA209">
            <v>224393.73234381055</v>
          </cell>
          <cell r="AB209">
            <v>224536.11874174559</v>
          </cell>
          <cell r="AC209">
            <v>225152.31683282083</v>
          </cell>
          <cell r="AD209">
            <v>225779.77642152688</v>
          </cell>
          <cell r="AE209">
            <v>226134.0065758414</v>
          </cell>
          <cell r="AF209">
            <v>226906.2329934522</v>
          </cell>
          <cell r="AG209">
            <v>228397.56049015466</v>
          </cell>
          <cell r="AH209">
            <v>229918.08305813873</v>
          </cell>
          <cell r="AI209">
            <v>229687.07992123137</v>
          </cell>
          <cell r="AJ209">
            <v>232030.95141806122</v>
          </cell>
          <cell r="AK209">
            <v>232214.45749274676</v>
          </cell>
          <cell r="AL209">
            <v>232288.56925693896</v>
          </cell>
          <cell r="AM209">
            <v>229576.09557803217</v>
          </cell>
          <cell r="AN209">
            <v>230127.69818430295</v>
          </cell>
          <cell r="AO209">
            <v>231200.82316281664</v>
          </cell>
          <cell r="AP209">
            <v>233288.07429491152</v>
          </cell>
          <cell r="AQ209">
            <v>233762.54351042386</v>
          </cell>
          <cell r="AR209">
            <v>233482.29805902074</v>
          </cell>
          <cell r="AS209">
            <v>234264.4611143833</v>
          </cell>
          <cell r="AT209">
            <v>234694.99832139921</v>
          </cell>
          <cell r="AU209">
            <v>237311.84763574225</v>
          </cell>
          <cell r="AV209">
            <v>237853.55731096247</v>
          </cell>
          <cell r="AW209">
            <v>237564.00497235532</v>
          </cell>
          <cell r="AX209">
            <v>238067.37820665789</v>
          </cell>
          <cell r="AY209">
            <v>234731.45925977267</v>
          </cell>
          <cell r="CA209">
            <v>221486.42330999998</v>
          </cell>
          <cell r="CB209">
            <v>224393.73234381055</v>
          </cell>
          <cell r="CC209">
            <v>229576.09557803217</v>
          </cell>
          <cell r="CD209">
            <v>234731.45925977267</v>
          </cell>
          <cell r="CE209">
            <v>244780.50675841793</v>
          </cell>
          <cell r="CF209">
            <v>253328.36239608229</v>
          </cell>
          <cell r="CG209">
            <v>257332.86671780175</v>
          </cell>
          <cell r="CH209">
            <v>263457.15684087505</v>
          </cell>
          <cell r="CI209">
            <v>272077.702545968</v>
          </cell>
          <cell r="CJ209">
            <v>276466.69989639061</v>
          </cell>
          <cell r="CK209">
            <v>295481.30377735524</v>
          </cell>
        </row>
        <row r="210">
          <cell r="B210" t="str">
            <v>Total Capital</v>
          </cell>
          <cell r="D210" t="str">
            <v xml:space="preserve"> </v>
          </cell>
          <cell r="O210">
            <v>270323.42070999998</v>
          </cell>
          <cell r="P210">
            <v>272275.10041022918</v>
          </cell>
          <cell r="Q210">
            <v>274768.82589390792</v>
          </cell>
          <cell r="R210">
            <v>276091.94708057924</v>
          </cell>
          <cell r="S210">
            <v>279337.89077073848</v>
          </cell>
          <cell r="T210">
            <v>281111.58924967155</v>
          </cell>
          <cell r="U210">
            <v>281516.99999582721</v>
          </cell>
          <cell r="V210">
            <v>281688.96945178253</v>
          </cell>
          <cell r="W210">
            <v>284193.32626641728</v>
          </cell>
          <cell r="X210">
            <v>282254.4833238796</v>
          </cell>
          <cell r="Y210">
            <v>279878.04955571244</v>
          </cell>
          <cell r="Z210">
            <v>279601.19666014332</v>
          </cell>
          <cell r="AA210">
            <v>290446.84503014619</v>
          </cell>
          <cell r="AB210">
            <v>292705.01421641186</v>
          </cell>
          <cell r="AC210">
            <v>294076.10564612655</v>
          </cell>
          <cell r="AD210">
            <v>295851.85305059084</v>
          </cell>
          <cell r="AE210">
            <v>297142.68401779642</v>
          </cell>
          <cell r="AF210">
            <v>299366.13284739456</v>
          </cell>
          <cell r="AG210">
            <v>300503.24846304423</v>
          </cell>
          <cell r="AH210">
            <v>301513.13540286501</v>
          </cell>
          <cell r="AI210">
            <v>304648.04478037328</v>
          </cell>
          <cell r="AJ210">
            <v>305373.15458217409</v>
          </cell>
          <cell r="AK210">
            <v>306796.28224173898</v>
          </cell>
          <cell r="AL210">
            <v>305979.6409193009</v>
          </cell>
          <cell r="AM210">
            <v>307834.40203391598</v>
          </cell>
          <cell r="AN210">
            <v>309470.50143099553</v>
          </cell>
          <cell r="AO210">
            <v>307762.40266932611</v>
          </cell>
          <cell r="AP210">
            <v>304106.79552726151</v>
          </cell>
          <cell r="AQ210">
            <v>306720.19633677363</v>
          </cell>
          <cell r="AR210">
            <v>309814.80120693758</v>
          </cell>
          <cell r="AS210">
            <v>312058.59092744067</v>
          </cell>
          <cell r="AT210">
            <v>314272.2339425456</v>
          </cell>
          <cell r="AU210">
            <v>312830.9606818296</v>
          </cell>
          <cell r="AV210">
            <v>313453.341621692</v>
          </cell>
          <cell r="AW210">
            <v>317949.51182001707</v>
          </cell>
          <cell r="AX210">
            <v>323508.2252908317</v>
          </cell>
          <cell r="AY210">
            <v>332898.94785405044</v>
          </cell>
          <cell r="CA210">
            <v>270323.42070999998</v>
          </cell>
          <cell r="CB210">
            <v>290446.84503014619</v>
          </cell>
          <cell r="CC210">
            <v>307834.40203391598</v>
          </cell>
          <cell r="CD210">
            <v>332898.94785405044</v>
          </cell>
          <cell r="CE210">
            <v>353815.48437979887</v>
          </cell>
          <cell r="CF210">
            <v>387982.70031688811</v>
          </cell>
          <cell r="CG210">
            <v>405086.34246658429</v>
          </cell>
          <cell r="CH210">
            <v>426356.60268889158</v>
          </cell>
          <cell r="CI210">
            <v>437153.58060170943</v>
          </cell>
          <cell r="CJ210">
            <v>448813.85778431367</v>
          </cell>
          <cell r="CK210">
            <v>464093.96359563869</v>
          </cell>
        </row>
        <row r="211">
          <cell r="B211" t="str">
            <v xml:space="preserve">   Total Non-Fuel</v>
          </cell>
          <cell r="D211" t="str">
            <v xml:space="preserve"> </v>
          </cell>
          <cell r="O211">
            <v>581941.36032999994</v>
          </cell>
          <cell r="P211">
            <v>586728.66488066909</v>
          </cell>
          <cell r="Q211">
            <v>590129.50174651376</v>
          </cell>
          <cell r="R211">
            <v>591631.07198752719</v>
          </cell>
          <cell r="S211">
            <v>595975.98249255237</v>
          </cell>
          <cell r="T211">
            <v>599123.21483041567</v>
          </cell>
          <cell r="U211">
            <v>601586.0535063108</v>
          </cell>
          <cell r="V211">
            <v>604420.53111298953</v>
          </cell>
          <cell r="W211">
            <v>610790.50632684422</v>
          </cell>
          <cell r="X211">
            <v>608235.38292323519</v>
          </cell>
          <cell r="Y211">
            <v>609151.54317570815</v>
          </cell>
          <cell r="Z211">
            <v>610029.99327320652</v>
          </cell>
          <cell r="AA211">
            <v>607918.88337395666</v>
          </cell>
          <cell r="AB211">
            <v>610423.10295815743</v>
          </cell>
          <cell r="AC211">
            <v>612841.91447894741</v>
          </cell>
          <cell r="AD211">
            <v>614972.14347211772</v>
          </cell>
          <cell r="AE211">
            <v>617447.44759363774</v>
          </cell>
          <cell r="AF211">
            <v>620147.42584084673</v>
          </cell>
          <cell r="AG211">
            <v>622910.18895319896</v>
          </cell>
          <cell r="AH211">
            <v>625667.98446100368</v>
          </cell>
          <cell r="AI211">
            <v>628246.73770160461</v>
          </cell>
          <cell r="AJ211">
            <v>630732.9810002353</v>
          </cell>
          <cell r="AK211">
            <v>632411.49073448568</v>
          </cell>
          <cell r="AL211">
            <v>632680.76717623987</v>
          </cell>
          <cell r="AM211">
            <v>634114.45862627937</v>
          </cell>
          <cell r="AN211">
            <v>636939.41762962984</v>
          </cell>
          <cell r="AO211">
            <v>639564.77984647406</v>
          </cell>
          <cell r="AP211">
            <v>642179.03683650424</v>
          </cell>
          <cell r="AQ211">
            <v>645308.77686152887</v>
          </cell>
          <cell r="AR211">
            <v>647551.72428028961</v>
          </cell>
          <cell r="AS211">
            <v>650835.05205615528</v>
          </cell>
          <cell r="AT211">
            <v>653504.67227827606</v>
          </cell>
          <cell r="AU211">
            <v>656602.23833190312</v>
          </cell>
          <cell r="AV211">
            <v>658383.81794698583</v>
          </cell>
          <cell r="AW211">
            <v>661134.00180670363</v>
          </cell>
          <cell r="AX211">
            <v>664409.87851182092</v>
          </cell>
          <cell r="AY211">
            <v>667604.57713463553</v>
          </cell>
          <cell r="CA211">
            <v>581941.36032999994</v>
          </cell>
          <cell r="CB211">
            <v>607918.88337395666</v>
          </cell>
          <cell r="CC211">
            <v>634114.45862627937</v>
          </cell>
          <cell r="CD211">
            <v>667604.57713463553</v>
          </cell>
          <cell r="CE211">
            <v>704896.66330218012</v>
          </cell>
          <cell r="CF211">
            <v>764444.45975841279</v>
          </cell>
          <cell r="CG211">
            <v>788106.89716648706</v>
          </cell>
          <cell r="CH211">
            <v>817333.51201457391</v>
          </cell>
          <cell r="CI211">
            <v>840430.57508773357</v>
          </cell>
          <cell r="CJ211">
            <v>859011.20365076722</v>
          </cell>
          <cell r="CK211">
            <v>900473.49305420415</v>
          </cell>
        </row>
        <row r="214">
          <cell r="B214" t="str">
            <v>Percentages of Total Non-Fuel:</v>
          </cell>
          <cell r="D214" t="str">
            <v xml:space="preserve"> </v>
          </cell>
        </row>
        <row r="215">
          <cell r="A215" t="str">
            <v xml:space="preserve"> </v>
          </cell>
          <cell r="B215" t="str">
            <v>Production Non-Fuel O&amp;M</v>
          </cell>
          <cell r="D215" t="str">
            <v xml:space="preserve"> </v>
          </cell>
          <cell r="O215">
            <v>0.15488075337846646</v>
          </cell>
          <cell r="P215">
            <v>0.15531502483952081</v>
          </cell>
          <cell r="Q215">
            <v>0.15386038303674146</v>
          </cell>
          <cell r="R215">
            <v>0.15190431654998451</v>
          </cell>
          <cell r="S215">
            <v>0.15019247791771304</v>
          </cell>
          <cell r="T215">
            <v>0.1511749697024124</v>
          </cell>
          <cell r="U215">
            <v>0.1517608823008432</v>
          </cell>
          <cell r="V215">
            <v>0.15251206003915133</v>
          </cell>
          <cell r="W215">
            <v>0.15331265458453386</v>
          </cell>
          <cell r="X215">
            <v>0.15654575580983132</v>
          </cell>
          <cell r="Y215">
            <v>0.1591233276774951</v>
          </cell>
          <cell r="Z215">
            <v>0.16084896190678777</v>
          </cell>
          <cell r="AA215">
            <v>0.15310974629281845</v>
          </cell>
          <cell r="AB215">
            <v>0.15265144708388817</v>
          </cell>
          <cell r="AC215">
            <v>0.15275308328020021</v>
          </cell>
          <cell r="AD215">
            <v>0.15178006839952415</v>
          </cell>
          <cell r="AE215">
            <v>0.15251623011320117</v>
          </cell>
          <cell r="AF215">
            <v>0.15137539250883206</v>
          </cell>
          <cell r="AG215">
            <v>0.15091963764147576</v>
          </cell>
          <cell r="AH215">
            <v>0.15061784898772224</v>
          </cell>
          <cell r="AI215">
            <v>0.14948205436540565</v>
          </cell>
          <cell r="AJ215">
            <v>0.14796891523255415</v>
          </cell>
          <cell r="AK215">
            <v>0.14768983860733448</v>
          </cell>
          <cell r="AL215">
            <v>0.1492262162818368</v>
          </cell>
          <cell r="AM215">
            <v>0.15250237508197961</v>
          </cell>
          <cell r="AN215">
            <v>0.15282649388632069</v>
          </cell>
          <cell r="AO215">
            <v>0.15729689498924637</v>
          </cell>
          <cell r="AP215">
            <v>0.16316970969734232</v>
          </cell>
          <cell r="AQ215">
            <v>0.16244322217986043</v>
          </cell>
          <cell r="AR215">
            <v>0.16099814285909492</v>
          </cell>
          <cell r="AS215">
            <v>0.16058139413996067</v>
          </cell>
          <cell r="AT215">
            <v>0.15996433453166964</v>
          </cell>
          <cell r="AU215">
            <v>0.16213686734421023</v>
          </cell>
          <cell r="AV215">
            <v>0.16263601275654879</v>
          </cell>
          <cell r="AW215">
            <v>0.15975654666935685</v>
          </cell>
          <cell r="AX215">
            <v>0.154775355304266</v>
          </cell>
          <cell r="AY215">
            <v>0.14975057608188133</v>
          </cell>
          <cell r="CA215">
            <v>0.15488075337846646</v>
          </cell>
          <cell r="CB215">
            <v>0.15310974629281845</v>
          </cell>
          <cell r="CC215">
            <v>0.15250237508197961</v>
          </cell>
          <cell r="CD215">
            <v>0.14975057608188133</v>
          </cell>
          <cell r="CE215">
            <v>0.15080319952996221</v>
          </cell>
          <cell r="CF215">
            <v>0.16107566151287972</v>
          </cell>
          <cell r="CG215">
            <v>0.1594805075732634</v>
          </cell>
          <cell r="CH215">
            <v>0.15601923891569672</v>
          </cell>
          <cell r="CI215">
            <v>0.15610961313057906</v>
          </cell>
          <cell r="CJ215">
            <v>0.15567974597038137</v>
          </cell>
          <cell r="CK215">
            <v>0.15647126402723427</v>
          </cell>
        </row>
        <row r="216">
          <cell r="B216" t="str">
            <v>Other</v>
          </cell>
          <cell r="D216" t="str">
            <v xml:space="preserve"> </v>
          </cell>
          <cell r="O216">
            <v>0.38059921223747056</v>
          </cell>
          <cell r="P216">
            <v>0.38062873126517643</v>
          </cell>
          <cell r="Q216">
            <v>0.38053194088416453</v>
          </cell>
          <cell r="R216">
            <v>0.38143333227722265</v>
          </cell>
          <cell r="S216">
            <v>0.38110089802931318</v>
          </cell>
          <cell r="T216">
            <v>0.37962006161807926</v>
          </cell>
          <cell r="U216">
            <v>0.38028112838903066</v>
          </cell>
          <cell r="V216">
            <v>0.38143995689006183</v>
          </cell>
          <cell r="W216">
            <v>0.38139961857195059</v>
          </cell>
          <cell r="X216">
            <v>0.37939955212779858</v>
          </cell>
          <cell r="Y216">
            <v>0.38142113504090214</v>
          </cell>
          <cell r="Z216">
            <v>0.38081095687867789</v>
          </cell>
          <cell r="AA216">
            <v>0.36911788477176888</v>
          </cell>
          <cell r="AB216">
            <v>0.36783686209389233</v>
          </cell>
          <cell r="AC216">
            <v>0.36739053173974012</v>
          </cell>
          <cell r="AD216">
            <v>0.36713821726424839</v>
          </cell>
          <cell r="AE216">
            <v>0.36624008643512534</v>
          </cell>
          <cell r="AF216">
            <v>0.36589079231570482</v>
          </cell>
          <cell r="AG216">
            <v>0.36666210400888921</v>
          </cell>
          <cell r="AH216">
            <v>0.36747618348445149</v>
          </cell>
          <cell r="AI216">
            <v>0.36560011558758743</v>
          </cell>
          <cell r="AJ216">
            <v>0.3678750888372756</v>
          </cell>
          <cell r="AK216">
            <v>0.36718886499524511</v>
          </cell>
          <cell r="AL216">
            <v>0.36714972432887716</v>
          </cell>
          <cell r="AM216">
            <v>0.3620420453357534</v>
          </cell>
          <cell r="AN216">
            <v>0.36130233396564343</v>
          </cell>
          <cell r="AO216">
            <v>0.36149711561402087</v>
          </cell>
          <cell r="AP216">
            <v>0.36327575475545393</v>
          </cell>
          <cell r="AQ216">
            <v>0.36224913079182386</v>
          </cell>
          <cell r="AR216">
            <v>0.36056161894792371</v>
          </cell>
          <cell r="AS216">
            <v>0.35994444425554772</v>
          </cell>
          <cell r="AT216">
            <v>0.35913285440361953</v>
          </cell>
          <cell r="AU216">
            <v>0.36142406129871352</v>
          </cell>
          <cell r="AV216">
            <v>0.36126883867324155</v>
          </cell>
          <cell r="AW216">
            <v>0.35932807013881601</v>
          </cell>
          <cell r="AX216">
            <v>0.35831402558296294</v>
          </cell>
          <cell r="AY216">
            <v>0.35160253134758612</v>
          </cell>
          <cell r="CA216">
            <v>0.38059921223747056</v>
          </cell>
          <cell r="CB216">
            <v>0.36911788477176888</v>
          </cell>
          <cell r="CC216">
            <v>0.3620420453357534</v>
          </cell>
          <cell r="CD216">
            <v>0.35160253134758612</v>
          </cell>
          <cell r="CE216">
            <v>0.34725729245434617</v>
          </cell>
          <cell r="CF216">
            <v>0.33138883951901699</v>
          </cell>
          <cell r="CG216">
            <v>0.32652025714151356</v>
          </cell>
          <cell r="CH216">
            <v>0.32233739711895887</v>
          </cell>
          <cell r="CI216">
            <v>0.32373608315899915</v>
          </cell>
          <cell r="CJ216">
            <v>0.32184295003536267</v>
          </cell>
          <cell r="CK216">
            <v>0.32813992422491961</v>
          </cell>
        </row>
        <row r="217">
          <cell r="B217" t="str">
            <v>Capital</v>
          </cell>
          <cell r="D217" t="str">
            <v xml:space="preserve"> </v>
          </cell>
          <cell r="O217">
            <v>0.46452003438406303</v>
          </cell>
          <cell r="P217">
            <v>0.46405624389530281</v>
          </cell>
          <cell r="Q217">
            <v>0.46560767607909403</v>
          </cell>
          <cell r="R217">
            <v>0.46666235117279276</v>
          </cell>
          <cell r="S217">
            <v>0.46870662405297386</v>
          </cell>
          <cell r="T217">
            <v>0.46920496867950839</v>
          </cell>
          <cell r="U217">
            <v>0.46795798931012622</v>
          </cell>
          <cell r="V217">
            <v>0.46604798307078682</v>
          </cell>
          <cell r="W217">
            <v>0.4652877268435156</v>
          </cell>
          <cell r="X217">
            <v>0.46405469206236999</v>
          </cell>
          <cell r="Y217">
            <v>0.45945553728160277</v>
          </cell>
          <cell r="Z217">
            <v>0.45834008121453435</v>
          </cell>
          <cell r="AA217">
            <v>0.47777236893541275</v>
          </cell>
          <cell r="AB217">
            <v>0.47951169082221951</v>
          </cell>
          <cell r="AC217">
            <v>0.47985638498005961</v>
          </cell>
          <cell r="AD217">
            <v>0.48108171433622748</v>
          </cell>
          <cell r="AE217">
            <v>0.48124368345167357</v>
          </cell>
          <cell r="AF217">
            <v>0.48273381517546315</v>
          </cell>
          <cell r="AG217">
            <v>0.48241825834963492</v>
          </cell>
          <cell r="AH217">
            <v>0.48190596752782638</v>
          </cell>
          <cell r="AI217">
            <v>0.484917830047007</v>
          </cell>
          <cell r="AJ217">
            <v>0.48415599593017028</v>
          </cell>
          <cell r="AK217">
            <v>0.48512129639742052</v>
          </cell>
          <cell r="AL217">
            <v>0.48362405938928604</v>
          </cell>
          <cell r="AM217">
            <v>0.48545557958226709</v>
          </cell>
          <cell r="AN217">
            <v>0.48587117214803577</v>
          </cell>
          <cell r="AO217">
            <v>0.48120598939673276</v>
          </cell>
          <cell r="AP217">
            <v>0.47355453554720389</v>
          </cell>
          <cell r="AQ217">
            <v>0.47530764702831557</v>
          </cell>
          <cell r="AR217">
            <v>0.47844023819298143</v>
          </cell>
          <cell r="AS217">
            <v>0.47947416160449158</v>
          </cell>
          <cell r="AT217">
            <v>0.48090281106471089</v>
          </cell>
          <cell r="AU217">
            <v>0.4764390713570763</v>
          </cell>
          <cell r="AV217">
            <v>0.47609514857020951</v>
          </cell>
          <cell r="AW217">
            <v>0.48091538319182725</v>
          </cell>
          <cell r="AX217">
            <v>0.486910619112771</v>
          </cell>
          <cell r="AY217">
            <v>0.49864689257053257</v>
          </cell>
          <cell r="CA217">
            <v>0.46452003438406303</v>
          </cell>
          <cell r="CB217">
            <v>0.47777236893541275</v>
          </cell>
          <cell r="CC217">
            <v>0.48545557958226709</v>
          </cell>
          <cell r="CD217">
            <v>0.49864689257053257</v>
          </cell>
          <cell r="CE217">
            <v>0.50193950801569154</v>
          </cell>
          <cell r="CF217">
            <v>0.50753549896810313</v>
          </cell>
          <cell r="CG217">
            <v>0.51399923528522307</v>
          </cell>
          <cell r="CH217">
            <v>0.52164336396534439</v>
          </cell>
          <cell r="CI217">
            <v>0.52015430371042182</v>
          </cell>
          <cell r="CJ217">
            <v>0.52247730399425607</v>
          </cell>
          <cell r="CK217">
            <v>0.51538881174784612</v>
          </cell>
        </row>
        <row r="218">
          <cell r="B218" t="str">
            <v xml:space="preserve">   Total</v>
          </cell>
          <cell r="D218" t="str">
            <v xml:space="preserve"> </v>
          </cell>
          <cell r="O218">
            <v>1</v>
          </cell>
          <cell r="P218">
            <v>1</v>
          </cell>
          <cell r="Q218">
            <v>1</v>
          </cell>
          <cell r="R218">
            <v>0.99999999999999989</v>
          </cell>
          <cell r="S218">
            <v>1</v>
          </cell>
          <cell r="T218">
            <v>1</v>
          </cell>
          <cell r="U218">
            <v>1</v>
          </cell>
          <cell r="V218">
            <v>1</v>
          </cell>
          <cell r="W218">
            <v>1</v>
          </cell>
          <cell r="X218">
            <v>1</v>
          </cell>
          <cell r="Y218">
            <v>1</v>
          </cell>
          <cell r="Z218">
            <v>1</v>
          </cell>
          <cell r="AA218">
            <v>1</v>
          </cell>
          <cell r="AB218">
            <v>1</v>
          </cell>
          <cell r="AC218">
            <v>1</v>
          </cell>
          <cell r="AD218">
            <v>1</v>
          </cell>
          <cell r="AE218">
            <v>1</v>
          </cell>
          <cell r="AF218">
            <v>1</v>
          </cell>
          <cell r="AG218">
            <v>0.99999999999999989</v>
          </cell>
          <cell r="AH218">
            <v>1</v>
          </cell>
          <cell r="AI218">
            <v>1</v>
          </cell>
          <cell r="AJ218">
            <v>1</v>
          </cell>
          <cell r="AK218">
            <v>1</v>
          </cell>
          <cell r="AL218">
            <v>1</v>
          </cell>
          <cell r="AM218">
            <v>1</v>
          </cell>
          <cell r="AN218">
            <v>0.99999999999999989</v>
          </cell>
          <cell r="AO218">
            <v>1</v>
          </cell>
          <cell r="AP218">
            <v>1.0000000000000002</v>
          </cell>
          <cell r="AQ218">
            <v>0.99999999999999978</v>
          </cell>
          <cell r="AR218">
            <v>1</v>
          </cell>
          <cell r="AS218">
            <v>1</v>
          </cell>
          <cell r="AT218">
            <v>1</v>
          </cell>
          <cell r="AU218">
            <v>1</v>
          </cell>
          <cell r="AV218">
            <v>0.99999999999999989</v>
          </cell>
          <cell r="AW218">
            <v>1</v>
          </cell>
          <cell r="AX218">
            <v>1</v>
          </cell>
          <cell r="AY218">
            <v>1</v>
          </cell>
          <cell r="CA218">
            <v>1</v>
          </cell>
          <cell r="CB218">
            <v>1</v>
          </cell>
          <cell r="CC218">
            <v>1</v>
          </cell>
          <cell r="CD218">
            <v>1</v>
          </cell>
          <cell r="CE218">
            <v>0.99999999999999989</v>
          </cell>
          <cell r="CF218">
            <v>0.99999999999999978</v>
          </cell>
          <cell r="CG218">
            <v>1</v>
          </cell>
          <cell r="CH218">
            <v>1</v>
          </cell>
          <cell r="CI218">
            <v>1</v>
          </cell>
          <cell r="CJ218">
            <v>1</v>
          </cell>
          <cell r="CK218">
            <v>1</v>
          </cell>
        </row>
        <row r="221">
          <cell r="B221" t="str">
            <v>Apply These Percentages To</v>
          </cell>
          <cell r="D221" t="str">
            <v xml:space="preserve"> </v>
          </cell>
        </row>
        <row r="222">
          <cell r="B222" t="str">
            <v>Non-Fuel Revenues:</v>
          </cell>
          <cell r="D222" t="str">
            <v xml:space="preserve"> </v>
          </cell>
        </row>
        <row r="223">
          <cell r="B223" t="str">
            <v>Retail Non-Fuel Revenues</v>
          </cell>
          <cell r="D223" t="str">
            <v xml:space="preserve"> </v>
          </cell>
          <cell r="O223">
            <v>524534</v>
          </cell>
          <cell r="P223">
            <v>529103</v>
          </cell>
          <cell r="Q223">
            <v>532889</v>
          </cell>
          <cell r="R223">
            <v>532762</v>
          </cell>
          <cell r="S223">
            <v>533695</v>
          </cell>
          <cell r="T223">
            <v>533348</v>
          </cell>
          <cell r="U223">
            <v>532041</v>
          </cell>
          <cell r="V223">
            <v>535566</v>
          </cell>
          <cell r="W223">
            <v>542494</v>
          </cell>
          <cell r="X223">
            <v>536028</v>
          </cell>
          <cell r="Y223">
            <v>534286</v>
          </cell>
          <cell r="Z223">
            <v>532115</v>
          </cell>
          <cell r="AA223">
            <v>527486</v>
          </cell>
          <cell r="AB223">
            <v>529770</v>
          </cell>
          <cell r="AC223">
            <v>532120</v>
          </cell>
          <cell r="AD223">
            <v>533999</v>
          </cell>
          <cell r="AE223">
            <v>535809</v>
          </cell>
          <cell r="AF223">
            <v>538235</v>
          </cell>
          <cell r="AG223">
            <v>540996</v>
          </cell>
          <cell r="AH223">
            <v>544105</v>
          </cell>
          <cell r="AI223">
            <v>547053</v>
          </cell>
          <cell r="AJ223">
            <v>549970</v>
          </cell>
          <cell r="AK223">
            <v>552028</v>
          </cell>
          <cell r="AL223">
            <v>553052</v>
          </cell>
          <cell r="AM223">
            <v>555023</v>
          </cell>
          <cell r="AN223">
            <v>556349</v>
          </cell>
          <cell r="AO223">
            <v>557171</v>
          </cell>
          <cell r="AP223">
            <v>557788</v>
          </cell>
          <cell r="AQ223">
            <v>558947</v>
          </cell>
          <cell r="AR223">
            <v>559246</v>
          </cell>
          <cell r="AS223">
            <v>560530</v>
          </cell>
          <cell r="AT223">
            <v>561118</v>
          </cell>
          <cell r="AU223">
            <v>562132</v>
          </cell>
          <cell r="AV223">
            <v>562106</v>
          </cell>
          <cell r="AW223">
            <v>562839</v>
          </cell>
          <cell r="AX223">
            <v>564229</v>
          </cell>
          <cell r="AY223">
            <v>565308</v>
          </cell>
          <cell r="CA223">
            <v>524534</v>
          </cell>
          <cell r="CB223">
            <v>527486</v>
          </cell>
          <cell r="CC223">
            <v>555023</v>
          </cell>
          <cell r="CD223">
            <v>565308</v>
          </cell>
          <cell r="CE223">
            <v>624891</v>
          </cell>
          <cell r="CF223">
            <v>686432</v>
          </cell>
          <cell r="CG223">
            <v>695115</v>
          </cell>
          <cell r="CH223">
            <v>706946</v>
          </cell>
          <cell r="CI223">
            <v>726105</v>
          </cell>
          <cell r="CJ223">
            <v>734134</v>
          </cell>
          <cell r="CK223">
            <v>784059</v>
          </cell>
        </row>
        <row r="224">
          <cell r="B224" t="str">
            <v>Prod Non-Fuel Revenues</v>
          </cell>
          <cell r="D224" t="str">
            <v xml:space="preserve"> </v>
          </cell>
          <cell r="O224">
            <v>81240.22109262053</v>
          </cell>
          <cell r="P224">
            <v>82177.645587664985</v>
          </cell>
          <cell r="Q224">
            <v>81990.505656066118</v>
          </cell>
          <cell r="R224">
            <v>80928.847493802852</v>
          </cell>
          <cell r="S224">
            <v>80156.974502293859</v>
          </cell>
          <cell r="T224">
            <v>80628.867740842252</v>
          </cell>
          <cell r="U224">
            <v>80743.011580222912</v>
          </cell>
          <cell r="V224">
            <v>81680.273946928122</v>
          </cell>
          <cell r="W224">
            <v>83171.195236182117</v>
          </cell>
          <cell r="X224">
            <v>83912.908395232269</v>
          </cell>
          <cell r="Y224">
            <v>85017.366251498141</v>
          </cell>
          <cell r="Z224">
            <v>85590.145365030374</v>
          </cell>
          <cell r="AA224">
            <v>80763.247633013641</v>
          </cell>
          <cell r="AB224">
            <v>80870.157121631433</v>
          </cell>
          <cell r="AC224">
            <v>81282.970675060133</v>
          </cell>
          <cell r="AD224">
            <v>81050.404745277498</v>
          </cell>
          <cell r="AE224">
            <v>81719.568740724208</v>
          </cell>
          <cell r="AF224">
            <v>81475.534386991218</v>
          </cell>
          <cell r="AG224">
            <v>81646.920285487824</v>
          </cell>
          <cell r="AH224">
            <v>81951.924723464603</v>
          </cell>
          <cell r="AI224">
            <v>81774.606286758266</v>
          </cell>
          <cell r="AJ224">
            <v>81378.464310447802</v>
          </cell>
          <cell r="AK224">
            <v>81528.926226729644</v>
          </cell>
          <cell r="AL224">
            <v>82529.857367102406</v>
          </cell>
          <cell r="AM224">
            <v>84642.325725125571</v>
          </cell>
          <cell r="AN224">
            <v>85024.867047160631</v>
          </cell>
          <cell r="AO224">
            <v>87641.268278053394</v>
          </cell>
          <cell r="AP224">
            <v>91014.106032661177</v>
          </cell>
          <cell r="AQ224">
            <v>90797.151707766447</v>
          </cell>
          <cell r="AR224">
            <v>90037.567401377397</v>
          </cell>
          <cell r="AS224">
            <v>90010.688857272151</v>
          </cell>
          <cell r="AT224">
            <v>89758.867463741408</v>
          </cell>
          <cell r="AU224">
            <v>91142.321513935589</v>
          </cell>
          <cell r="AV224">
            <v>91418.678586532609</v>
          </cell>
          <cell r="AW224">
            <v>89917.214970834131</v>
          </cell>
          <cell r="AX224">
            <v>87328.74394797071</v>
          </cell>
          <cell r="AY224">
            <v>84655.198663696166</v>
          </cell>
          <cell r="CA224">
            <v>81240.22109262053</v>
          </cell>
          <cell r="CB224">
            <v>80763.247633013641</v>
          </cell>
          <cell r="CC224">
            <v>84642.325725125571</v>
          </cell>
          <cell r="CD224">
            <v>84655.198663696166</v>
          </cell>
          <cell r="CE224">
            <v>94235.562157477616</v>
          </cell>
          <cell r="CF224">
            <v>110567.48848360905</v>
          </cell>
          <cell r="CG224">
            <v>110857.293021789</v>
          </cell>
          <cell r="CH224">
            <v>110297.17687449613</v>
          </cell>
          <cell r="CI224">
            <v>113351.97064217911</v>
          </cell>
          <cell r="CJ224">
            <v>114289.79462821996</v>
          </cell>
          <cell r="CK224">
            <v>122682.70280192928</v>
          </cell>
        </row>
        <row r="225">
          <cell r="B225" t="str">
            <v>Other Revenues</v>
          </cell>
          <cell r="D225" t="str">
            <v xml:space="preserve"> </v>
          </cell>
          <cell r="O225">
            <v>199637.22719176937</v>
          </cell>
          <cell r="P225">
            <v>201391.80359859864</v>
          </cell>
          <cell r="Q225">
            <v>202781.28544582156</v>
          </cell>
          <cell r="R225">
            <v>203213.18497067768</v>
          </cell>
          <cell r="S225">
            <v>203391.6437737543</v>
          </cell>
          <cell r="T225">
            <v>202469.60062387935</v>
          </cell>
          <cell r="U225">
            <v>202325.15182922827</v>
          </cell>
          <cell r="V225">
            <v>204286.27195178287</v>
          </cell>
          <cell r="W225">
            <v>206907.00467757176</v>
          </cell>
          <cell r="X225">
            <v>203368.78312795961</v>
          </cell>
          <cell r="Y225">
            <v>203787.97255646344</v>
          </cell>
          <cell r="Z225">
            <v>202635.2223194977</v>
          </cell>
          <cell r="AA225">
            <v>194704.51656672129</v>
          </cell>
          <cell r="AB225">
            <v>194868.93443148135</v>
          </cell>
          <cell r="AC225">
            <v>195495.84974935051</v>
          </cell>
          <cell r="AD225">
            <v>196051.44088089137</v>
          </cell>
          <cell r="AE225">
            <v>196234.73447271809</v>
          </cell>
          <cell r="AF225">
            <v>196935.23060204339</v>
          </cell>
          <cell r="AG225">
            <v>198362.73162039302</v>
          </cell>
          <cell r="AH225">
            <v>199945.62881480748</v>
          </cell>
          <cell r="AI225">
            <v>200002.64003253647</v>
          </cell>
          <cell r="AJ225">
            <v>202320.26260783646</v>
          </cell>
          <cell r="AK225">
            <v>202698.53476559516</v>
          </cell>
          <cell r="AL225">
            <v>203052.88933953416</v>
          </cell>
          <cell r="AM225">
            <v>200941.66212838585</v>
          </cell>
          <cell r="AN225">
            <v>201010.19219945176</v>
          </cell>
          <cell r="AO225">
            <v>201415.70940377962</v>
          </cell>
          <cell r="AP225">
            <v>202630.85669353514</v>
          </cell>
          <cell r="AQ225">
            <v>202478.06490869756</v>
          </cell>
          <cell r="AR225">
            <v>201642.64315015054</v>
          </cell>
          <cell r="AS225">
            <v>201759.65933856217</v>
          </cell>
          <cell r="AT225">
            <v>201515.90899725017</v>
          </cell>
          <cell r="AU225">
            <v>203168.03042596843</v>
          </cell>
          <cell r="AV225">
            <v>203071.38183126113</v>
          </cell>
          <cell r="AW225">
            <v>202243.85166886105</v>
          </cell>
          <cell r="AX225">
            <v>202171.16434064959</v>
          </cell>
          <cell r="AY225">
            <v>198763.72379104121</v>
          </cell>
          <cell r="CA225">
            <v>199637.22719176937</v>
          </cell>
          <cell r="CB225">
            <v>194704.51656672129</v>
          </cell>
          <cell r="CC225">
            <v>200941.66212838585</v>
          </cell>
          <cell r="CD225">
            <v>198763.72379104121</v>
          </cell>
          <cell r="CE225">
            <v>216997.95673908884</v>
          </cell>
          <cell r="CF225">
            <v>227475.90388871788</v>
          </cell>
          <cell r="CG225">
            <v>226969.12854292319</v>
          </cell>
          <cell r="CH225">
            <v>227875.1335436595</v>
          </cell>
          <cell r="CI225">
            <v>235066.38866216509</v>
          </cell>
          <cell r="CJ225">
            <v>236275.85228126094</v>
          </cell>
          <cell r="CK225">
            <v>257281.06084786623</v>
          </cell>
        </row>
        <row r="226">
          <cell r="B226" t="str">
            <v>Capital Revenues</v>
          </cell>
          <cell r="D226" t="str">
            <v xml:space="preserve"> </v>
          </cell>
          <cell r="O226">
            <v>243656.55171561011</v>
          </cell>
          <cell r="P226">
            <v>245533.55081373639</v>
          </cell>
          <cell r="Q226">
            <v>248117.20889811235</v>
          </cell>
          <cell r="R226">
            <v>248619.96753551942</v>
          </cell>
          <cell r="S226">
            <v>250146.3817239519</v>
          </cell>
          <cell r="T226">
            <v>250249.53163527843</v>
          </cell>
          <cell r="U226">
            <v>248972.83659054886</v>
          </cell>
          <cell r="V226">
            <v>249599.45410128901</v>
          </cell>
          <cell r="W226">
            <v>252415.80008624616</v>
          </cell>
          <cell r="X226">
            <v>248746.30847680807</v>
          </cell>
          <cell r="Y226">
            <v>245480.66119203842</v>
          </cell>
          <cell r="Z226">
            <v>243889.63231547194</v>
          </cell>
          <cell r="AA226">
            <v>252018.23580026513</v>
          </cell>
          <cell r="AB226">
            <v>254030.90844688722</v>
          </cell>
          <cell r="AC226">
            <v>255341.17957558931</v>
          </cell>
          <cell r="AD226">
            <v>256897.15437383114</v>
          </cell>
          <cell r="AE226">
            <v>257854.69678655776</v>
          </cell>
          <cell r="AF226">
            <v>259824.23501096541</v>
          </cell>
          <cell r="AG226">
            <v>260986.34809411908</v>
          </cell>
          <cell r="AH226">
            <v>262207.44646172796</v>
          </cell>
          <cell r="AI226">
            <v>265275.75368070533</v>
          </cell>
          <cell r="AJ226">
            <v>266271.27308171574</v>
          </cell>
          <cell r="AK226">
            <v>267800.53900767525</v>
          </cell>
          <cell r="AL226">
            <v>267469.25329336344</v>
          </cell>
          <cell r="AM226">
            <v>269439.01214648865</v>
          </cell>
          <cell r="AN226">
            <v>270313.94075338758</v>
          </cell>
          <cell r="AO226">
            <v>268114.02231816697</v>
          </cell>
          <cell r="AP226">
            <v>264143.03727380378</v>
          </cell>
          <cell r="AQ226">
            <v>265671.78338353592</v>
          </cell>
          <cell r="AR226">
            <v>267565.78944847209</v>
          </cell>
          <cell r="AS226">
            <v>268759.65180416568</v>
          </cell>
          <cell r="AT226">
            <v>269843.22353900847</v>
          </cell>
          <cell r="AU226">
            <v>267821.64806009602</v>
          </cell>
          <cell r="AV226">
            <v>267615.93958220619</v>
          </cell>
          <cell r="AW226">
            <v>270677.93336030486</v>
          </cell>
          <cell r="AX226">
            <v>274729.09171137965</v>
          </cell>
          <cell r="AY226">
            <v>281889.07754526264</v>
          </cell>
          <cell r="CA226">
            <v>243656.55171561011</v>
          </cell>
          <cell r="CB226">
            <v>252018.23580026513</v>
          </cell>
          <cell r="CC226">
            <v>269439.01214648865</v>
          </cell>
          <cell r="CD226">
            <v>281889.07754526264</v>
          </cell>
          <cell r="CE226">
            <v>313657.48110343353</v>
          </cell>
          <cell r="CF226">
            <v>348388.60762767296</v>
          </cell>
          <cell r="CG226">
            <v>357288.57843528781</v>
          </cell>
          <cell r="CH226">
            <v>368773.68958184437</v>
          </cell>
          <cell r="CI226">
            <v>377686.64069565583</v>
          </cell>
          <cell r="CJ226">
            <v>383568.3530905192</v>
          </cell>
          <cell r="CK226">
            <v>404095.2363502045</v>
          </cell>
        </row>
        <row r="227">
          <cell r="B227" t="str">
            <v>Fuel Revenues</v>
          </cell>
          <cell r="D227" t="str">
            <v xml:space="preserve"> </v>
          </cell>
          <cell r="O227">
            <v>318184.22739999997</v>
          </cell>
          <cell r="P227">
            <v>320468.54259000003</v>
          </cell>
          <cell r="Q227">
            <v>322393.89705999993</v>
          </cell>
          <cell r="R227">
            <v>325422.10224999994</v>
          </cell>
          <cell r="S227">
            <v>329690.41751999996</v>
          </cell>
          <cell r="T227">
            <v>330397.31083999993</v>
          </cell>
          <cell r="U227">
            <v>332105.72735999996</v>
          </cell>
          <cell r="V227">
            <v>337576.22475999995</v>
          </cell>
          <cell r="W227">
            <v>344433.41359000001</v>
          </cell>
          <cell r="X227">
            <v>340445.40090999997</v>
          </cell>
          <cell r="Y227">
            <v>340699.25030999997</v>
          </cell>
          <cell r="Z227">
            <v>337677.01119999995</v>
          </cell>
          <cell r="AA227">
            <v>334314.61199999996</v>
          </cell>
          <cell r="AB227">
            <v>334043.56099999999</v>
          </cell>
          <cell r="AC227">
            <v>336841.51</v>
          </cell>
          <cell r="AD227">
            <v>334549.45900000003</v>
          </cell>
          <cell r="AE227">
            <v>331491.40800000005</v>
          </cell>
          <cell r="AF227">
            <v>335463.35700000002</v>
          </cell>
          <cell r="AG227">
            <v>340302.30599999998</v>
          </cell>
          <cell r="AH227">
            <v>344993.255</v>
          </cell>
          <cell r="AI227">
            <v>349129.20400000003</v>
          </cell>
          <cell r="AJ227">
            <v>352494.15299999999</v>
          </cell>
          <cell r="AK227">
            <v>356024.10200000001</v>
          </cell>
          <cell r="AL227">
            <v>357983.05099999998</v>
          </cell>
          <cell r="AM227">
            <v>361157</v>
          </cell>
          <cell r="AN227">
            <v>367682</v>
          </cell>
          <cell r="AO227">
            <v>370440</v>
          </cell>
          <cell r="AP227">
            <v>373870</v>
          </cell>
          <cell r="AQ227">
            <v>380847</v>
          </cell>
          <cell r="AR227">
            <v>386483</v>
          </cell>
          <cell r="AS227">
            <v>392842</v>
          </cell>
          <cell r="AT227">
            <v>398278</v>
          </cell>
          <cell r="AU227">
            <v>404439</v>
          </cell>
          <cell r="AV227">
            <v>410959</v>
          </cell>
          <cell r="AW227">
            <v>415994</v>
          </cell>
          <cell r="AX227">
            <v>418734</v>
          </cell>
          <cell r="AY227">
            <v>422502</v>
          </cell>
          <cell r="CA227">
            <v>318184.22739999997</v>
          </cell>
          <cell r="CB227">
            <v>334314.61199999996</v>
          </cell>
          <cell r="CC227">
            <v>361157</v>
          </cell>
          <cell r="CD227">
            <v>422502</v>
          </cell>
          <cell r="CE227">
            <v>429956</v>
          </cell>
          <cell r="CF227">
            <v>459632</v>
          </cell>
          <cell r="CG227">
            <v>458272</v>
          </cell>
          <cell r="CH227">
            <v>468997</v>
          </cell>
          <cell r="CI227">
            <v>474190</v>
          </cell>
          <cell r="CJ227">
            <v>480895</v>
          </cell>
          <cell r="CK227">
            <v>480541</v>
          </cell>
        </row>
        <row r="229">
          <cell r="B229" t="str">
            <v>Total Retail KWH</v>
          </cell>
          <cell r="D229" t="str">
            <v xml:space="preserve"> </v>
          </cell>
          <cell r="O229">
            <v>11238895.863999998</v>
          </cell>
          <cell r="P229">
            <v>11303166.974000001</v>
          </cell>
          <cell r="Q229">
            <v>11361296.374</v>
          </cell>
          <cell r="R229">
            <v>11354291.152000001</v>
          </cell>
          <cell r="S229">
            <v>11406225.967999998</v>
          </cell>
          <cell r="T229">
            <v>11465641.196999999</v>
          </cell>
          <cell r="U229">
            <v>11445247.559999999</v>
          </cell>
          <cell r="V229">
            <v>11454254.202</v>
          </cell>
          <cell r="W229">
            <v>11504907.075000001</v>
          </cell>
          <cell r="X229">
            <v>11340318.588000001</v>
          </cell>
          <cell r="Y229">
            <v>11317529.878000002</v>
          </cell>
          <cell r="Z229">
            <v>11298619.812000001</v>
          </cell>
          <cell r="AA229">
            <v>11259513.442000002</v>
          </cell>
          <cell r="AB229">
            <v>11283965.498000002</v>
          </cell>
          <cell r="AC229">
            <v>11305537.702</v>
          </cell>
          <cell r="AD229">
            <v>11327047.789000001</v>
          </cell>
          <cell r="AE229">
            <v>11347835.093</v>
          </cell>
          <cell r="AF229">
            <v>11381494.074000001</v>
          </cell>
          <cell r="AG229">
            <v>11409500.302000001</v>
          </cell>
          <cell r="AH229">
            <v>11442204.212000001</v>
          </cell>
          <cell r="AI229">
            <v>11462824.743000001</v>
          </cell>
          <cell r="AJ229">
            <v>11499589.390000001</v>
          </cell>
          <cell r="AK229">
            <v>11514600.889</v>
          </cell>
          <cell r="AL229">
            <v>11511001.48</v>
          </cell>
          <cell r="AM229">
            <v>11532471.991</v>
          </cell>
          <cell r="AN229">
            <v>11557364.295999998</v>
          </cell>
          <cell r="AO229">
            <v>11577450.036</v>
          </cell>
          <cell r="AP229">
            <v>11598947.596999999</v>
          </cell>
          <cell r="AQ229">
            <v>11628117.948999999</v>
          </cell>
          <cell r="AR229">
            <v>11637300.302000001</v>
          </cell>
          <cell r="AS229">
            <v>11675018.127</v>
          </cell>
          <cell r="AT229">
            <v>11699380.901000002</v>
          </cell>
          <cell r="AU229">
            <v>11742085.552000001</v>
          </cell>
          <cell r="AV229">
            <v>11751189.689000001</v>
          </cell>
          <cell r="AW229">
            <v>11779517.901000001</v>
          </cell>
          <cell r="AX229">
            <v>11823714.516000001</v>
          </cell>
          <cell r="AY229">
            <v>11849898.706999999</v>
          </cell>
          <cell r="CA229">
            <v>11238895.863999998</v>
          </cell>
          <cell r="CB229">
            <v>11259513.442000002</v>
          </cell>
          <cell r="CC229">
            <v>11532471.991</v>
          </cell>
          <cell r="CD229">
            <v>11849898.706999999</v>
          </cell>
          <cell r="CE229">
            <v>12100539.223000001</v>
          </cell>
          <cell r="CF229">
            <v>12303570.094999999</v>
          </cell>
          <cell r="CG229">
            <v>12454942.048</v>
          </cell>
          <cell r="CH229">
            <v>12674572.904999999</v>
          </cell>
          <cell r="CI229">
            <v>12860440.203</v>
          </cell>
          <cell r="CJ229">
            <v>13044082.095000001</v>
          </cell>
          <cell r="CK229">
            <v>13238450.847000001</v>
          </cell>
        </row>
        <row r="231">
          <cell r="B231" t="str">
            <v>Production Non-Fuel Cts/KWH</v>
          </cell>
          <cell r="D231" t="str">
            <v xml:space="preserve"> </v>
          </cell>
          <cell r="O231">
            <v>0.72284877514388313</v>
          </cell>
          <cell r="P231">
            <v>0.7270320413446365</v>
          </cell>
          <cell r="Q231">
            <v>0.72166505438322193</v>
          </cell>
          <cell r="R231">
            <v>0.71276001654711529</v>
          </cell>
          <cell r="S231">
            <v>0.70274755845775005</v>
          </cell>
          <cell r="T231">
            <v>0.70322161975502007</v>
          </cell>
          <cell r="U231">
            <v>0.7054719538126174</v>
          </cell>
          <cell r="V231">
            <v>0.7130998885345684</v>
          </cell>
          <cell r="W231">
            <v>0.72291931341985316</v>
          </cell>
          <cell r="X231">
            <v>0.73995194882819693</v>
          </cell>
          <cell r="Y231">
            <v>0.75120072284290829</v>
          </cell>
          <cell r="Z231">
            <v>0.75752743953847423</v>
          </cell>
          <cell r="AA231">
            <v>0.71728896678387777</v>
          </cell>
          <cell r="AB231">
            <v>0.71668206656573941</v>
          </cell>
          <cell r="AC231">
            <v>0.71896598655967336</v>
          </cell>
          <cell r="AD231">
            <v>0.71554747764009363</v>
          </cell>
          <cell r="AE231">
            <v>0.72013355914145727</v>
          </cell>
          <cell r="AF231">
            <v>0.71585974439959288</v>
          </cell>
          <cell r="AG231">
            <v>0.71560469892950285</v>
          </cell>
          <cell r="AH231">
            <v>0.71622497907804861</v>
          </cell>
          <cell r="AI231">
            <v>0.71338965848444591</v>
          </cell>
          <cell r="AJ231">
            <v>0.70766408739093067</v>
          </cell>
          <cell r="AK231">
            <v>0.70804821645720206</v>
          </cell>
          <cell r="AL231">
            <v>0.71696504870141331</v>
          </cell>
          <cell r="AM231">
            <v>0.73394781093924077</v>
          </cell>
          <cell r="AN231">
            <v>0.73567696638746372</v>
          </cell>
          <cell r="AO231">
            <v>0.75699975387959773</v>
          </cell>
          <cell r="AP231">
            <v>0.78467555156643221</v>
          </cell>
          <cell r="AQ231">
            <v>0.78084133740297046</v>
          </cell>
          <cell r="AR231">
            <v>0.77369806625943505</v>
          </cell>
          <cell r="AS231">
            <v>0.77096830067536004</v>
          </cell>
          <cell r="AT231">
            <v>0.76721040389469919</v>
          </cell>
          <cell r="AU231">
            <v>0.77620215855446173</v>
          </cell>
          <cell r="AV231">
            <v>0.77795253932550656</v>
          </cell>
          <cell r="AW231">
            <v>0.7633352716684676</v>
          </cell>
          <cell r="AX231">
            <v>0.73858975392036352</v>
          </cell>
          <cell r="AY231">
            <v>0.71439596874940769</v>
          </cell>
          <cell r="CA231">
            <v>0.72284877514388313</v>
          </cell>
          <cell r="CB231">
            <v>0.71728896678387777</v>
          </cell>
          <cell r="CC231">
            <v>0.73394781093924077</v>
          </cell>
          <cell r="CD231">
            <v>0.71439596874940769</v>
          </cell>
          <cell r="CE231">
            <v>0.77877159373493154</v>
          </cell>
          <cell r="CF231">
            <v>0.89866183254031407</v>
          </cell>
          <cell r="CG231">
            <v>0.89006671082496391</v>
          </cell>
          <cell r="CH231">
            <v>0.87022401228987312</v>
          </cell>
          <cell r="CI231">
            <v>0.88140039417730887</v>
          </cell>
          <cell r="CJ231">
            <v>0.87618119692783147</v>
          </cell>
          <cell r="CK231">
            <v>0.9267149473892613</v>
          </cell>
        </row>
        <row r="232">
          <cell r="B232" t="str">
            <v>Other Cents/KWH</v>
          </cell>
          <cell r="D232" t="str">
            <v xml:space="preserve"> </v>
          </cell>
          <cell r="O232">
            <v>1.7763064059632381</v>
          </cell>
          <cell r="P232">
            <v>1.7817289973849644</v>
          </cell>
          <cell r="Q232">
            <v>1.7848428451341232</v>
          </cell>
          <cell r="R232">
            <v>1.7897478781392944</v>
          </cell>
          <cell r="S232">
            <v>1.7831633736203949</v>
          </cell>
          <cell r="T232">
            <v>1.7658811848817999</v>
          </cell>
          <cell r="U232">
            <v>1.7677656229676895</v>
          </cell>
          <cell r="V232">
            <v>1.7834969291681422</v>
          </cell>
          <cell r="W232">
            <v>1.7984239536117397</v>
          </cell>
          <cell r="X232">
            <v>1.7933251305934084</v>
          </cell>
          <cell r="Y232">
            <v>1.8006400226307704</v>
          </cell>
          <cell r="Z232">
            <v>1.7934511089954859</v>
          </cell>
          <cell r="AA232">
            <v>1.7292444968397886</v>
          </cell>
          <cell r="AB232">
            <v>1.7269543625068724</v>
          </cell>
          <cell r="AC232">
            <v>1.729204350136893</v>
          </cell>
          <cell r="AD232">
            <v>1.7308255825607286</v>
          </cell>
          <cell r="AE232">
            <v>1.7292702340534274</v>
          </cell>
          <cell r="AF232">
            <v>1.7303108829263831</v>
          </cell>
          <cell r="AG232">
            <v>1.7385751029396224</v>
          </cell>
          <cell r="AH232">
            <v>1.7474397861656294</v>
          </cell>
          <cell r="AI232">
            <v>1.7447936657556593</v>
          </cell>
          <cell r="AJ232">
            <v>1.7593694500411761</v>
          </cell>
          <cell r="AK232">
            <v>1.7603609253989416</v>
          </cell>
          <cell r="AL232">
            <v>1.7639897770175088</v>
          </cell>
          <cell r="AM232">
            <v>1.7423988741113072</v>
          </cell>
          <cell r="AN232">
            <v>1.7392390431875662</v>
          </cell>
          <cell r="AO232">
            <v>1.739724281059118</v>
          </cell>
          <cell r="AP232">
            <v>1.7469762234803479</v>
          </cell>
          <cell r="AQ232">
            <v>1.7412797651068752</v>
          </cell>
          <cell r="AR232">
            <v>1.7327269892270114</v>
          </cell>
          <cell r="AS232">
            <v>1.7281314439415445</v>
          </cell>
          <cell r="AT232">
            <v>1.7224493390075506</v>
          </cell>
          <cell r="AU232">
            <v>1.7302550686267424</v>
          </cell>
          <cell r="AV232">
            <v>1.7280921098682562</v>
          </cell>
          <cell r="AW232">
            <v>1.716911111036997</v>
          </cell>
          <cell r="AX232">
            <v>1.7098786009004954</v>
          </cell>
          <cell r="AY232">
            <v>1.6773453402907745</v>
          </cell>
          <cell r="CA232">
            <v>1.7763064059632381</v>
          </cell>
          <cell r="CB232">
            <v>1.7292444968397886</v>
          </cell>
          <cell r="CC232">
            <v>1.7423988741113072</v>
          </cell>
          <cell r="CD232">
            <v>1.6773453402907745</v>
          </cell>
          <cell r="CE232">
            <v>1.793291627257666</v>
          </cell>
          <cell r="CF232">
            <v>1.8488609576919544</v>
          </cell>
          <cell r="CG232">
            <v>1.8223218355268831</v>
          </cell>
          <cell r="CH232">
            <v>1.7978920098661859</v>
          </cell>
          <cell r="CI232">
            <v>1.8278253695183027</v>
          </cell>
          <cell r="CJ232">
            <v>1.8113643456125528</v>
          </cell>
          <cell r="CK232">
            <v>1.9434378223050874</v>
          </cell>
        </row>
        <row r="233">
          <cell r="B233" t="str">
            <v>Capital Cents/KWH</v>
          </cell>
          <cell r="D233" t="str">
            <v xml:space="preserve"> </v>
          </cell>
          <cell r="O233">
            <v>2.1679758818308965</v>
          </cell>
          <cell r="P233">
            <v>2.1722544785768672</v>
          </cell>
          <cell r="Q233">
            <v>2.1838811411162675</v>
          </cell>
          <cell r="R233">
            <v>2.1896564409635233</v>
          </cell>
          <cell r="S233">
            <v>2.1930687891484348</v>
          </cell>
          <cell r="T233">
            <v>2.1826038974667772</v>
          </cell>
          <cell r="U233">
            <v>2.1753381504886282</v>
          </cell>
          <cell r="V233">
            <v>2.179098260781632</v>
          </cell>
          <cell r="W233">
            <v>2.1939838230831268</v>
          </cell>
          <cell r="X233">
            <v>2.1934684334179484</v>
          </cell>
          <cell r="Y233">
            <v>2.169030378874679</v>
          </cell>
          <cell r="Z233">
            <v>2.158578980208206</v>
          </cell>
          <cell r="AA233">
            <v>2.2382693275198906</v>
          </cell>
          <cell r="AB233">
            <v>2.2512556289888717</v>
          </cell>
          <cell r="AC233">
            <v>2.2585496267941179</v>
          </cell>
          <cell r="AD233">
            <v>2.2679974443412418</v>
          </cell>
          <cell r="AE233">
            <v>2.2722809652531648</v>
          </cell>
          <cell r="AF233">
            <v>2.2828657935561423</v>
          </cell>
          <cell r="AG233">
            <v>2.2874476636664807</v>
          </cell>
          <cell r="AH233">
            <v>2.291581600918625</v>
          </cell>
          <cell r="AI233">
            <v>2.3142267253340081</v>
          </cell>
          <cell r="AJ233">
            <v>2.3154850495206745</v>
          </cell>
          <cell r="AK233">
            <v>2.3257474713127699</v>
          </cell>
          <cell r="AL233">
            <v>2.3235967240390227</v>
          </cell>
          <cell r="AM233">
            <v>2.3363508912639044</v>
          </cell>
          <cell r="AN233">
            <v>2.3388891604545439</v>
          </cell>
          <cell r="AO233">
            <v>2.3158296644292853</v>
          </cell>
          <cell r="AP233">
            <v>2.2773017557396571</v>
          </cell>
          <cell r="AQ233">
            <v>2.2847358837324427</v>
          </cell>
          <cell r="AR233">
            <v>2.2992084289728942</v>
          </cell>
          <cell r="AS233">
            <v>2.3020062913874542</v>
          </cell>
          <cell r="AT233">
            <v>2.3064743837508841</v>
          </cell>
          <cell r="AU233">
            <v>2.2808695003459465</v>
          </cell>
          <cell r="AV233">
            <v>2.2773518823605996</v>
          </cell>
          <cell r="AW233">
            <v>2.2978693664307448</v>
          </cell>
          <cell r="AX233">
            <v>2.3235430062152869</v>
          </cell>
          <cell r="AY233">
            <v>2.3788311150604562</v>
          </cell>
          <cell r="CA233">
            <v>2.1679758818308965</v>
          </cell>
          <cell r="CB233">
            <v>2.2382693275198906</v>
          </cell>
          <cell r="CC233">
            <v>2.3363508912639044</v>
          </cell>
          <cell r="CD233">
            <v>2.3788311150604562</v>
          </cell>
          <cell r="CE233">
            <v>2.5920950738067243</v>
          </cell>
          <cell r="CF233">
            <v>2.8316058260947634</v>
          </cell>
          <cell r="CG233">
            <v>2.8686490636274038</v>
          </cell>
          <cell r="CH233">
            <v>2.909555156973902</v>
          </cell>
          <cell r="CI233">
            <v>2.9368095860945069</v>
          </cell>
          <cell r="CJ233">
            <v>2.9405545771407473</v>
          </cell>
          <cell r="CK233">
            <v>3.0524359762364308</v>
          </cell>
        </row>
        <row r="234">
          <cell r="B234" t="str">
            <v>Fuel Cents/KWH</v>
          </cell>
          <cell r="D234" t="str">
            <v xml:space="preserve"> </v>
          </cell>
          <cell r="O234">
            <v>2.8310986350464864</v>
          </cell>
          <cell r="P234">
            <v>2.8352101966391778</v>
          </cell>
          <cell r="Q234">
            <v>2.8376506205558467</v>
          </cell>
          <cell r="R234">
            <v>2.8660714957329461</v>
          </cell>
          <cell r="S234">
            <v>2.8904426270787695</v>
          </cell>
          <cell r="T234">
            <v>2.8816296024198702</v>
          </cell>
          <cell r="U234">
            <v>2.9016910784933692</v>
          </cell>
          <cell r="V234">
            <v>2.9471689627863906</v>
          </cell>
          <cell r="W234">
            <v>2.9937957025176583</v>
          </cell>
          <cell r="X234">
            <v>3.0020796882218943</v>
          </cell>
          <cell r="Y234">
            <v>3.0103675800519052</v>
          </cell>
          <cell r="Z234">
            <v>2.9886571706869991</v>
          </cell>
          <cell r="AA234">
            <v>2.9691745893117067</v>
          </cell>
          <cell r="AB234">
            <v>2.9603383762490827</v>
          </cell>
          <cell r="AC234">
            <v>2.9794382087674718</v>
          </cell>
          <cell r="AD234">
            <v>2.9535450475002847</v>
          </cell>
          <cell r="AE234">
            <v>2.9211863345148812</v>
          </cell>
          <cell r="AF234">
            <v>2.9474456940265505</v>
          </cell>
          <cell r="AG234">
            <v>2.9826223497303164</v>
          </cell>
          <cell r="AH234">
            <v>3.0150943700007438</v>
          </cell>
          <cell r="AI234">
            <v>3.0457519139268237</v>
          </cell>
          <cell r="AJ234">
            <v>3.0652759941718228</v>
          </cell>
          <cell r="AK234">
            <v>3.0919361029709069</v>
          </cell>
          <cell r="AL234">
            <v>3.1099209883864942</v>
          </cell>
          <cell r="AM234">
            <v>3.1316529559477688</v>
          </cell>
          <cell r="AN234">
            <v>3.1813654963463831</v>
          </cell>
          <cell r="AO234">
            <v>3.1996683107948591</v>
          </cell>
          <cell r="AP234">
            <v>3.2233096742044021</v>
          </cell>
          <cell r="AQ234">
            <v>3.275224775585909</v>
          </cell>
          <cell r="AR234">
            <v>3.3210709526296109</v>
          </cell>
          <cell r="AS234">
            <v>3.3648084801813001</v>
          </cell>
          <cell r="AT234">
            <v>3.4042656049086948</v>
          </cell>
          <cell r="AU234">
            <v>3.4443540562614352</v>
          </cell>
          <cell r="AV234">
            <v>3.497169315415686</v>
          </cell>
          <cell r="AW234">
            <v>3.5315027617954122</v>
          </cell>
          <cell r="AX234">
            <v>3.5414758994169202</v>
          </cell>
          <cell r="AY234">
            <v>3.5654481987294853</v>
          </cell>
          <cell r="CA234">
            <v>2.8310986350464864</v>
          </cell>
          <cell r="CB234">
            <v>2.9691745893117067</v>
          </cell>
          <cell r="CC234">
            <v>3.1316529559477688</v>
          </cell>
          <cell r="CD234">
            <v>3.5654481987294853</v>
          </cell>
          <cell r="CE234">
            <v>3.5531970276395999</v>
          </cell>
          <cell r="CF234">
            <v>3.7357612176874424</v>
          </cell>
          <cell r="CG234">
            <v>3.6794390390085261</v>
          </cell>
          <cell r="CH234">
            <v>3.7002982547442298</v>
          </cell>
          <cell r="CI234">
            <v>3.6871988245735481</v>
          </cell>
          <cell r="CJ234">
            <v>3.6866909951780698</v>
          </cell>
          <cell r="CK234">
            <v>3.629888463187493</v>
          </cell>
        </row>
        <row r="235">
          <cell r="B235" t="str">
            <v xml:space="preserve">   Total Retail Cents/KWH</v>
          </cell>
          <cell r="D235" t="str">
            <v xml:space="preserve"> </v>
          </cell>
          <cell r="O235">
            <v>7.4982296979845042</v>
          </cell>
          <cell r="P235">
            <v>7.5162257139456461</v>
          </cell>
          <cell r="Q235">
            <v>7.5280396611894593</v>
          </cell>
          <cell r="R235">
            <v>7.5582358313828788</v>
          </cell>
          <cell r="S235">
            <v>7.5694223483053493</v>
          </cell>
          <cell r="T235">
            <v>7.533336304523468</v>
          </cell>
          <cell r="U235">
            <v>7.5502668057623037</v>
          </cell>
          <cell r="V235">
            <v>7.6228640412707334</v>
          </cell>
          <cell r="W235">
            <v>7.7091227926323782</v>
          </cell>
          <cell r="X235">
            <v>7.7288252010614471</v>
          </cell>
          <cell r="Y235">
            <v>7.7312387044002637</v>
          </cell>
          <cell r="Z235">
            <v>7.6982146994291654</v>
          </cell>
          <cell r="AA235">
            <v>7.653977380455264</v>
          </cell>
          <cell r="AB235">
            <v>7.6552304343105666</v>
          </cell>
          <cell r="AC235">
            <v>7.686158172258156</v>
          </cell>
          <cell r="AD235">
            <v>7.6679155520423485</v>
          </cell>
          <cell r="AE235">
            <v>7.6428710929629302</v>
          </cell>
          <cell r="AF235">
            <v>7.6764821149086693</v>
          </cell>
          <cell r="AG235">
            <v>7.7242498152659227</v>
          </cell>
          <cell r="AH235">
            <v>7.7703407361630461</v>
          </cell>
          <cell r="AI235">
            <v>7.8181619635009358</v>
          </cell>
          <cell r="AJ235">
            <v>7.8477945811246039</v>
          </cell>
          <cell r="AK235">
            <v>7.8860927161398209</v>
          </cell>
          <cell r="AL235">
            <v>7.9144725381444392</v>
          </cell>
          <cell r="AM235">
            <v>7.944350532262221</v>
          </cell>
          <cell r="AN235">
            <v>7.995170666375957</v>
          </cell>
          <cell r="AO235">
            <v>8.0122220101628603</v>
          </cell>
          <cell r="AP235">
            <v>8.0322632049908407</v>
          </cell>
          <cell r="AQ235">
            <v>8.0820817618281975</v>
          </cell>
          <cell r="AR235">
            <v>8.1267044370889518</v>
          </cell>
          <cell r="AS235">
            <v>8.1659145161856586</v>
          </cell>
          <cell r="AT235">
            <v>8.2003997315618289</v>
          </cell>
          <cell r="AU235">
            <v>8.2316807837885868</v>
          </cell>
          <cell r="AV235">
            <v>8.2805658469700489</v>
          </cell>
          <cell r="AW235">
            <v>8.309618510931621</v>
          </cell>
          <cell r="AX235">
            <v>8.3134872604530656</v>
          </cell>
          <cell r="AY235">
            <v>8.336020622830123</v>
          </cell>
          <cell r="CA235">
            <v>7.4982296979845042</v>
          </cell>
          <cell r="CB235">
            <v>7.653977380455264</v>
          </cell>
          <cell r="CC235">
            <v>7.944350532262221</v>
          </cell>
          <cell r="CD235">
            <v>8.336020622830123</v>
          </cell>
          <cell r="CE235">
            <v>8.7173553224389213</v>
          </cell>
          <cell r="CF235">
            <v>9.3148898340144743</v>
          </cell>
          <cell r="CG235">
            <v>9.2604766489877779</v>
          </cell>
          <cell r="CH235">
            <v>9.2779694338741905</v>
          </cell>
          <cell r="CI235">
            <v>9.3332341743636658</v>
          </cell>
          <cell r="CJ235">
            <v>9.3147911148592009</v>
          </cell>
          <cell r="CK235">
            <v>9.5524772091182726</v>
          </cell>
        </row>
        <row r="237">
          <cell r="B237" t="str">
            <v>Retail Price/Cost:</v>
          </cell>
          <cell r="D237" t="str">
            <v xml:space="preserve"> </v>
          </cell>
        </row>
        <row r="238">
          <cell r="B238" t="str">
            <v>Return on Equity Goal</v>
          </cell>
          <cell r="D238" t="str">
            <v xml:space="preserve"> </v>
          </cell>
          <cell r="O238">
            <v>0.14000000000000001</v>
          </cell>
          <cell r="P238">
            <v>0.13500000000000001</v>
          </cell>
          <cell r="Q238">
            <v>0.13500000000000001</v>
          </cell>
          <cell r="R238">
            <v>0.13500000000000001</v>
          </cell>
          <cell r="S238">
            <v>0.13500000000000001</v>
          </cell>
          <cell r="T238">
            <v>0.13500000000000001</v>
          </cell>
          <cell r="U238">
            <v>0.13500000000000001</v>
          </cell>
          <cell r="V238">
            <v>0.13500000000000001</v>
          </cell>
          <cell r="W238">
            <v>0.13500000000000001</v>
          </cell>
          <cell r="X238">
            <v>0.13500000000000001</v>
          </cell>
          <cell r="Y238">
            <v>0.13500000000000001</v>
          </cell>
          <cell r="Z238">
            <v>0.13500000000000001</v>
          </cell>
          <cell r="AA238">
            <v>0.14000000000000001</v>
          </cell>
          <cell r="AB238">
            <v>0.14000000000000001</v>
          </cell>
          <cell r="AC238">
            <v>0.14000000000000001</v>
          </cell>
          <cell r="AD238">
            <v>0.14000000000000001</v>
          </cell>
          <cell r="AE238">
            <v>0.14000000000000001</v>
          </cell>
          <cell r="AF238">
            <v>0.14000000000000001</v>
          </cell>
          <cell r="AG238">
            <v>0.14000000000000001</v>
          </cell>
          <cell r="AH238">
            <v>0.14000000000000001</v>
          </cell>
          <cell r="AI238">
            <v>0.14000000000000001</v>
          </cell>
          <cell r="AJ238">
            <v>0.14000000000000001</v>
          </cell>
          <cell r="AK238">
            <v>0.14000000000000001</v>
          </cell>
          <cell r="AL238">
            <v>0.14000000000000001</v>
          </cell>
          <cell r="AM238">
            <v>0.14000000000000001</v>
          </cell>
          <cell r="AN238">
            <v>0.14000000000000001</v>
          </cell>
          <cell r="AO238">
            <v>0.14000000000000001</v>
          </cell>
          <cell r="AP238">
            <v>0.14000000000000001</v>
          </cell>
          <cell r="AQ238">
            <v>0.14000000000000001</v>
          </cell>
          <cell r="AR238">
            <v>0.14000000000000001</v>
          </cell>
          <cell r="AS238">
            <v>0.14000000000000001</v>
          </cell>
          <cell r="AT238">
            <v>0.14000000000000001</v>
          </cell>
          <cell r="AU238">
            <v>0.14000000000000001</v>
          </cell>
          <cell r="AV238">
            <v>0.14000000000000001</v>
          </cell>
          <cell r="AW238">
            <v>0.14000000000000001</v>
          </cell>
          <cell r="AX238">
            <v>0.14000000000000001</v>
          </cell>
          <cell r="AY238">
            <v>0.14000000000000001</v>
          </cell>
          <cell r="CA238">
            <v>0.14000000000000001</v>
          </cell>
          <cell r="CB238">
            <v>0.14000000000000001</v>
          </cell>
          <cell r="CC238">
            <v>0.14000000000000001</v>
          </cell>
          <cell r="CD238">
            <v>0.14000000000000001</v>
          </cell>
          <cell r="CE238">
            <v>0.17</v>
          </cell>
          <cell r="CF238">
            <v>0.17</v>
          </cell>
          <cell r="CG238">
            <v>0.17</v>
          </cell>
          <cell r="CH238">
            <v>0.17</v>
          </cell>
          <cell r="CI238">
            <v>0.17</v>
          </cell>
          <cell r="CJ238">
            <v>0.17</v>
          </cell>
          <cell r="CK238">
            <v>0.17</v>
          </cell>
        </row>
        <row r="239">
          <cell r="B239" t="str">
            <v>Goal * Average Common Equity</v>
          </cell>
          <cell r="D239" t="str">
            <v xml:space="preserve"> </v>
          </cell>
          <cell r="O239">
            <v>83701</v>
          </cell>
          <cell r="P239">
            <v>83109</v>
          </cell>
          <cell r="Q239">
            <v>81432</v>
          </cell>
          <cell r="R239">
            <v>81928</v>
          </cell>
          <cell r="S239">
            <v>79905</v>
          </cell>
          <cell r="T239">
            <v>80994</v>
          </cell>
          <cell r="U239">
            <v>82676</v>
          </cell>
          <cell r="V239">
            <v>82126</v>
          </cell>
          <cell r="W239">
            <v>83829</v>
          </cell>
          <cell r="X239">
            <v>84967</v>
          </cell>
          <cell r="Y239">
            <v>83115</v>
          </cell>
          <cell r="Z239">
            <v>83444</v>
          </cell>
          <cell r="AA239">
            <v>86967</v>
          </cell>
          <cell r="AB239">
            <v>93212</v>
          </cell>
          <cell r="AC239">
            <v>91493</v>
          </cell>
          <cell r="AD239">
            <v>92093</v>
          </cell>
          <cell r="AE239">
            <v>90004</v>
          </cell>
          <cell r="AF239">
            <v>91256</v>
          </cell>
          <cell r="AG239">
            <v>92808</v>
          </cell>
          <cell r="AH239">
            <v>92042</v>
          </cell>
          <cell r="AI239">
            <v>93877</v>
          </cell>
          <cell r="AJ239">
            <v>94995</v>
          </cell>
          <cell r="AK239">
            <v>92879</v>
          </cell>
          <cell r="AL239">
            <v>93247</v>
          </cell>
          <cell r="AM239">
            <v>94367</v>
          </cell>
          <cell r="AN239">
            <v>102301</v>
          </cell>
          <cell r="AO239">
            <v>100364</v>
          </cell>
          <cell r="AP239">
            <v>100867</v>
          </cell>
          <cell r="AQ239">
            <v>98763</v>
          </cell>
          <cell r="AR239">
            <v>100219</v>
          </cell>
          <cell r="AS239">
            <v>101838</v>
          </cell>
          <cell r="AT239">
            <v>101011</v>
          </cell>
          <cell r="AU239">
            <v>102897</v>
          </cell>
          <cell r="AV239">
            <v>104023</v>
          </cell>
          <cell r="AW239">
            <v>101997</v>
          </cell>
          <cell r="AX239">
            <v>102565</v>
          </cell>
          <cell r="AY239">
            <v>103861</v>
          </cell>
          <cell r="CA239">
            <v>83701</v>
          </cell>
          <cell r="CB239">
            <v>86967</v>
          </cell>
          <cell r="CC239">
            <v>94367</v>
          </cell>
          <cell r="CD239">
            <v>103861</v>
          </cell>
          <cell r="CE239">
            <v>134946</v>
          </cell>
          <cell r="CF239">
            <v>141009</v>
          </cell>
          <cell r="CG239">
            <v>147394</v>
          </cell>
          <cell r="CH239">
            <v>152907</v>
          </cell>
          <cell r="CI239">
            <v>155544</v>
          </cell>
          <cell r="CJ239">
            <v>155173</v>
          </cell>
          <cell r="CK239">
            <v>153693</v>
          </cell>
        </row>
        <row r="240">
          <cell r="B240" t="str">
            <v>-  Net Income</v>
          </cell>
          <cell r="D240" t="str">
            <v xml:space="preserve"> </v>
          </cell>
          <cell r="O240">
            <v>75209.959879999995</v>
          </cell>
          <cell r="P240">
            <v>75469.9429887468</v>
          </cell>
          <cell r="Q240">
            <v>76277.654204128092</v>
          </cell>
          <cell r="R240">
            <v>75759.507999316993</v>
          </cell>
          <cell r="S240">
            <v>76978.391624534939</v>
          </cell>
          <cell r="T240">
            <v>77175.366533218476</v>
          </cell>
          <cell r="U240">
            <v>76054.115969501305</v>
          </cell>
          <cell r="V240">
            <v>75083.023635207181</v>
          </cell>
          <cell r="W240">
            <v>74605.135159592406</v>
          </cell>
          <cell r="X240">
            <v>71745.165266713098</v>
          </cell>
          <cell r="Y240">
            <v>70159.477138125178</v>
          </cell>
          <cell r="Z240">
            <v>69734.727256105238</v>
          </cell>
          <cell r="AA240">
            <v>76087.524848238725</v>
          </cell>
          <cell r="AB240">
            <v>77004.376388177305</v>
          </cell>
          <cell r="AC240">
            <v>77471.426017562044</v>
          </cell>
          <cell r="AD240">
            <v>78370.081638864634</v>
          </cell>
          <cell r="AE240">
            <v>78998.606462867276</v>
          </cell>
          <cell r="AF240">
            <v>80244.089213234125</v>
          </cell>
          <cell r="AG240">
            <v>80426.217984351897</v>
          </cell>
          <cell r="AH240">
            <v>80336.125978648663</v>
          </cell>
          <cell r="AI240">
            <v>81506.778447271936</v>
          </cell>
          <cell r="AJ240">
            <v>81598.065521280892</v>
          </cell>
          <cell r="AK240">
            <v>82303.417096478253</v>
          </cell>
          <cell r="AL240">
            <v>81632.32708655193</v>
          </cell>
          <cell r="AM240">
            <v>82568.33136610908</v>
          </cell>
          <cell r="AN240">
            <v>83264.59327426902</v>
          </cell>
          <cell r="AO240">
            <v>81952.319572773762</v>
          </cell>
          <cell r="AP240">
            <v>79559.366859894217</v>
          </cell>
          <cell r="AQ240">
            <v>80994.963513429029</v>
          </cell>
          <cell r="AR240">
            <v>82654.164869361848</v>
          </cell>
          <cell r="AS240">
            <v>83853.115891335707</v>
          </cell>
          <cell r="AT240">
            <v>85129.738310551358</v>
          </cell>
          <cell r="AU240">
            <v>84470.694515517331</v>
          </cell>
          <cell r="AV240">
            <v>84902.990945151701</v>
          </cell>
          <cell r="AW240">
            <v>87549.897554110576</v>
          </cell>
          <cell r="AX240">
            <v>90870.391349271187</v>
          </cell>
          <cell r="AY240">
            <v>96425.061148208362</v>
          </cell>
          <cell r="CA240">
            <v>75209.959879999995</v>
          </cell>
          <cell r="CB240">
            <v>76087.524848238725</v>
          </cell>
          <cell r="CC240">
            <v>82568.33136610908</v>
          </cell>
          <cell r="CD240">
            <v>96425.061148208362</v>
          </cell>
          <cell r="CE240">
            <v>103171</v>
          </cell>
          <cell r="CF240">
            <v>107843</v>
          </cell>
          <cell r="CG240">
            <v>114879</v>
          </cell>
          <cell r="CH240">
            <v>119173</v>
          </cell>
          <cell r="CI240">
            <v>121198</v>
          </cell>
          <cell r="CJ240">
            <v>120955</v>
          </cell>
          <cell r="CK240">
            <v>119777</v>
          </cell>
        </row>
        <row r="241">
          <cell r="B241" t="str">
            <v>= Difference</v>
          </cell>
          <cell r="D241" t="str">
            <v xml:space="preserve"> </v>
          </cell>
          <cell r="O241">
            <v>8491.0401200000051</v>
          </cell>
          <cell r="P241">
            <v>7639.0570112532005</v>
          </cell>
          <cell r="Q241">
            <v>5154.3457958719082</v>
          </cell>
          <cell r="R241">
            <v>6168.4920006830071</v>
          </cell>
          <cell r="S241">
            <v>2926.6083754650608</v>
          </cell>
          <cell r="T241">
            <v>3818.6334667815245</v>
          </cell>
          <cell r="U241">
            <v>6621.8840304986952</v>
          </cell>
          <cell r="V241">
            <v>7042.9763647928194</v>
          </cell>
          <cell r="W241">
            <v>9223.8648404075939</v>
          </cell>
          <cell r="X241">
            <v>13221.834733286902</v>
          </cell>
          <cell r="Y241">
            <v>12955.522861874822</v>
          </cell>
          <cell r="Z241">
            <v>13709.272743894762</v>
          </cell>
          <cell r="AA241">
            <v>10879.475151761275</v>
          </cell>
          <cell r="AB241">
            <v>16207.623611822695</v>
          </cell>
          <cell r="AC241">
            <v>14021.573982437956</v>
          </cell>
          <cell r="AD241">
            <v>13722.918361135366</v>
          </cell>
          <cell r="AE241">
            <v>11005.393537132724</v>
          </cell>
          <cell r="AF241">
            <v>11011.910786765875</v>
          </cell>
          <cell r="AG241">
            <v>12381.782015648103</v>
          </cell>
          <cell r="AH241">
            <v>11705.874021351337</v>
          </cell>
          <cell r="AI241">
            <v>12370.221552728064</v>
          </cell>
          <cell r="AJ241">
            <v>13396.934478719108</v>
          </cell>
          <cell r="AK241">
            <v>10575.582903521747</v>
          </cell>
          <cell r="AL241">
            <v>11614.67291344807</v>
          </cell>
          <cell r="AM241">
            <v>11798.66863389092</v>
          </cell>
          <cell r="AN241">
            <v>19036.40672573098</v>
          </cell>
          <cell r="AO241">
            <v>18411.680427226238</v>
          </cell>
          <cell r="AP241">
            <v>21307.633140105783</v>
          </cell>
          <cell r="AQ241">
            <v>17768.036486570971</v>
          </cell>
          <cell r="AR241">
            <v>17564.835130638152</v>
          </cell>
          <cell r="AS241">
            <v>17984.884108664293</v>
          </cell>
          <cell r="AT241">
            <v>15881.261689448642</v>
          </cell>
          <cell r="AU241">
            <v>18426.305484482669</v>
          </cell>
          <cell r="AV241">
            <v>19120.009054848299</v>
          </cell>
          <cell r="AW241">
            <v>14447.102445889424</v>
          </cell>
          <cell r="AX241">
            <v>11694.608650728813</v>
          </cell>
          <cell r="AY241">
            <v>7435.9388517916377</v>
          </cell>
          <cell r="CA241">
            <v>8491.0401200000051</v>
          </cell>
          <cell r="CB241">
            <v>10879.475151761275</v>
          </cell>
          <cell r="CC241">
            <v>11798.66863389092</v>
          </cell>
          <cell r="CD241">
            <v>7435.9388517916377</v>
          </cell>
          <cell r="CE241">
            <v>31775</v>
          </cell>
          <cell r="CF241">
            <v>33166</v>
          </cell>
          <cell r="CG241">
            <v>32515</v>
          </cell>
          <cell r="CH241">
            <v>33734</v>
          </cell>
          <cell r="CI241">
            <v>34346</v>
          </cell>
          <cell r="CJ241">
            <v>34218</v>
          </cell>
          <cell r="CK241">
            <v>33916</v>
          </cell>
        </row>
        <row r="242">
          <cell r="B242" t="str">
            <v>1/2 * Goal</v>
          </cell>
          <cell r="D242" t="str">
            <v xml:space="preserve"> </v>
          </cell>
          <cell r="O242">
            <v>7.0000000000000007E-2</v>
          </cell>
          <cell r="P242">
            <v>6.7500000000000004E-2</v>
          </cell>
          <cell r="Q242">
            <v>6.7500000000000004E-2</v>
          </cell>
          <cell r="R242">
            <v>6.7500000000000004E-2</v>
          </cell>
          <cell r="S242">
            <v>6.7500000000000004E-2</v>
          </cell>
          <cell r="T242">
            <v>6.7500000000000004E-2</v>
          </cell>
          <cell r="U242">
            <v>6.7500000000000004E-2</v>
          </cell>
          <cell r="V242">
            <v>6.7500000000000004E-2</v>
          </cell>
          <cell r="W242">
            <v>6.7500000000000004E-2</v>
          </cell>
          <cell r="X242">
            <v>6.7500000000000004E-2</v>
          </cell>
          <cell r="Y242">
            <v>6.7500000000000004E-2</v>
          </cell>
          <cell r="Z242">
            <v>6.7500000000000004E-2</v>
          </cell>
          <cell r="AA242">
            <v>7.0000000000000007E-2</v>
          </cell>
          <cell r="AB242">
            <v>7.0000000000000007E-2</v>
          </cell>
          <cell r="AC242">
            <v>7.0000000000000007E-2</v>
          </cell>
          <cell r="AD242">
            <v>7.0000000000000007E-2</v>
          </cell>
          <cell r="AE242">
            <v>7.0000000000000007E-2</v>
          </cell>
          <cell r="AF242">
            <v>7.0000000000000007E-2</v>
          </cell>
          <cell r="AG242">
            <v>7.0000000000000007E-2</v>
          </cell>
          <cell r="AH242">
            <v>7.0000000000000007E-2</v>
          </cell>
          <cell r="AI242">
            <v>7.0000000000000007E-2</v>
          </cell>
          <cell r="AJ242">
            <v>7.0000000000000007E-2</v>
          </cell>
          <cell r="AK242">
            <v>7.0000000000000007E-2</v>
          </cell>
          <cell r="AL242">
            <v>7.0000000000000007E-2</v>
          </cell>
          <cell r="AM242">
            <v>7.0000000000000007E-2</v>
          </cell>
          <cell r="AN242">
            <v>7.0000000000000007E-2</v>
          </cell>
          <cell r="AO242">
            <v>7.0000000000000007E-2</v>
          </cell>
          <cell r="AP242">
            <v>7.0000000000000007E-2</v>
          </cell>
          <cell r="AQ242">
            <v>7.0000000000000007E-2</v>
          </cell>
          <cell r="AR242">
            <v>7.0000000000000007E-2</v>
          </cell>
          <cell r="AS242">
            <v>7.0000000000000007E-2</v>
          </cell>
          <cell r="AT242">
            <v>7.0000000000000007E-2</v>
          </cell>
          <cell r="AU242">
            <v>7.0000000000000007E-2</v>
          </cell>
          <cell r="AV242">
            <v>7.0000000000000007E-2</v>
          </cell>
          <cell r="AW242">
            <v>7.0000000000000007E-2</v>
          </cell>
          <cell r="AX242">
            <v>7.0000000000000007E-2</v>
          </cell>
          <cell r="AY242">
            <v>7.0000000000000007E-2</v>
          </cell>
          <cell r="CA242">
            <v>7.0000000000000007E-2</v>
          </cell>
          <cell r="CB242">
            <v>7.0000000000000007E-2</v>
          </cell>
          <cell r="CC242">
            <v>7.0000000000000007E-2</v>
          </cell>
          <cell r="CD242">
            <v>7.0000000000000007E-2</v>
          </cell>
          <cell r="CE242">
            <v>8.5000000000000006E-2</v>
          </cell>
          <cell r="CF242">
            <v>8.5000000000000006E-2</v>
          </cell>
          <cell r="CG242">
            <v>8.5000000000000006E-2</v>
          </cell>
          <cell r="CH242">
            <v>8.5000000000000006E-2</v>
          </cell>
          <cell r="CI242">
            <v>8.5000000000000006E-2</v>
          </cell>
          <cell r="CJ242">
            <v>8.5000000000000006E-2</v>
          </cell>
          <cell r="CK242">
            <v>8.5000000000000006E-2</v>
          </cell>
        </row>
        <row r="243">
          <cell r="B243" t="str">
            <v>1-1/2 Goal</v>
          </cell>
          <cell r="D243" t="str">
            <v xml:space="preserve"> </v>
          </cell>
          <cell r="O243">
            <v>0.92999999999999994</v>
          </cell>
          <cell r="P243">
            <v>0.9325</v>
          </cell>
          <cell r="Q243">
            <v>0.9325</v>
          </cell>
          <cell r="R243">
            <v>0.9325</v>
          </cell>
          <cell r="S243">
            <v>0.9325</v>
          </cell>
          <cell r="T243">
            <v>0.9325</v>
          </cell>
          <cell r="U243">
            <v>0.9325</v>
          </cell>
          <cell r="V243">
            <v>0.9325</v>
          </cell>
          <cell r="W243">
            <v>0.9325</v>
          </cell>
          <cell r="X243">
            <v>0.9325</v>
          </cell>
          <cell r="Y243">
            <v>0.9325</v>
          </cell>
          <cell r="Z243">
            <v>0.9325</v>
          </cell>
          <cell r="AA243">
            <v>0.92999999999999994</v>
          </cell>
          <cell r="AB243">
            <v>0.92999999999999994</v>
          </cell>
          <cell r="AC243">
            <v>0.92999999999999994</v>
          </cell>
          <cell r="AD243">
            <v>0.92999999999999994</v>
          </cell>
          <cell r="AE243">
            <v>0.92999999999999994</v>
          </cell>
          <cell r="AF243">
            <v>0.92999999999999994</v>
          </cell>
          <cell r="AG243">
            <v>0.92999999999999994</v>
          </cell>
          <cell r="AH243">
            <v>0.92999999999999994</v>
          </cell>
          <cell r="AI243">
            <v>0.92999999999999994</v>
          </cell>
          <cell r="AJ243">
            <v>0.92999999999999994</v>
          </cell>
          <cell r="AK243">
            <v>0.92999999999999994</v>
          </cell>
          <cell r="AL243">
            <v>0.92999999999999994</v>
          </cell>
          <cell r="AM243">
            <v>0.92999999999999994</v>
          </cell>
          <cell r="AN243">
            <v>0.92999999999999994</v>
          </cell>
          <cell r="AO243">
            <v>0.92999999999999994</v>
          </cell>
          <cell r="AP243">
            <v>0.92999999999999994</v>
          </cell>
          <cell r="AQ243">
            <v>0.92999999999999994</v>
          </cell>
          <cell r="AR243">
            <v>0.92999999999999994</v>
          </cell>
          <cell r="AS243">
            <v>0.92999999999999994</v>
          </cell>
          <cell r="AT243">
            <v>0.92999999999999994</v>
          </cell>
          <cell r="AU243">
            <v>0.92999999999999994</v>
          </cell>
          <cell r="AV243">
            <v>0.92999999999999994</v>
          </cell>
          <cell r="AW243">
            <v>0.92999999999999994</v>
          </cell>
          <cell r="AX243">
            <v>0.92999999999999994</v>
          </cell>
          <cell r="AY243">
            <v>0.92999999999999994</v>
          </cell>
          <cell r="CA243">
            <v>0.92999999999999994</v>
          </cell>
          <cell r="CB243">
            <v>0.92999999999999994</v>
          </cell>
          <cell r="CC243">
            <v>0.92999999999999994</v>
          </cell>
          <cell r="CD243">
            <v>0.92999999999999994</v>
          </cell>
          <cell r="CE243">
            <v>0.91500000000000004</v>
          </cell>
          <cell r="CF243">
            <v>0.91500000000000004</v>
          </cell>
          <cell r="CG243">
            <v>0.91500000000000004</v>
          </cell>
          <cell r="CH243">
            <v>0.91500000000000004</v>
          </cell>
          <cell r="CI243">
            <v>0.91500000000000004</v>
          </cell>
          <cell r="CJ243">
            <v>0.91500000000000004</v>
          </cell>
          <cell r="CK243">
            <v>0.91500000000000004</v>
          </cell>
        </row>
        <row r="244">
          <cell r="B244" t="str">
            <v>Diff/Line Above</v>
          </cell>
          <cell r="D244" t="str">
            <v xml:space="preserve"> </v>
          </cell>
          <cell r="O244">
            <v>9130</v>
          </cell>
          <cell r="P244">
            <v>8192</v>
          </cell>
          <cell r="Q244">
            <v>5527</v>
          </cell>
          <cell r="R244">
            <v>6615</v>
          </cell>
          <cell r="S244">
            <v>3138</v>
          </cell>
          <cell r="T244">
            <v>4095</v>
          </cell>
          <cell r="U244">
            <v>7101</v>
          </cell>
          <cell r="V244">
            <v>7553</v>
          </cell>
          <cell r="W244">
            <v>9892</v>
          </cell>
          <cell r="X244">
            <v>14179</v>
          </cell>
          <cell r="Y244">
            <v>13893</v>
          </cell>
          <cell r="Z244">
            <v>14702</v>
          </cell>
          <cell r="AA244">
            <v>11698</v>
          </cell>
          <cell r="AB244">
            <v>17428</v>
          </cell>
          <cell r="AC244">
            <v>15077</v>
          </cell>
          <cell r="AD244">
            <v>14756</v>
          </cell>
          <cell r="AE244">
            <v>11834</v>
          </cell>
          <cell r="AF244">
            <v>11841</v>
          </cell>
          <cell r="AG244">
            <v>13314</v>
          </cell>
          <cell r="AH244">
            <v>12587</v>
          </cell>
          <cell r="AI244">
            <v>13301</v>
          </cell>
          <cell r="AJ244">
            <v>14405</v>
          </cell>
          <cell r="AK244">
            <v>11372</v>
          </cell>
          <cell r="AL244">
            <v>12489</v>
          </cell>
          <cell r="AM244">
            <v>12687</v>
          </cell>
          <cell r="AN244">
            <v>20469</v>
          </cell>
          <cell r="AO244">
            <v>19798</v>
          </cell>
          <cell r="AP244">
            <v>22911</v>
          </cell>
          <cell r="AQ244">
            <v>19105</v>
          </cell>
          <cell r="AR244">
            <v>18887</v>
          </cell>
          <cell r="AS244">
            <v>19339</v>
          </cell>
          <cell r="AT244">
            <v>17077</v>
          </cell>
          <cell r="AU244">
            <v>19813</v>
          </cell>
          <cell r="AV244">
            <v>20559</v>
          </cell>
          <cell r="AW244">
            <v>15535</v>
          </cell>
          <cell r="AX244">
            <v>12575</v>
          </cell>
          <cell r="AY244">
            <v>7996</v>
          </cell>
          <cell r="CA244">
            <v>9130</v>
          </cell>
          <cell r="CB244">
            <v>11698</v>
          </cell>
          <cell r="CC244">
            <v>12687</v>
          </cell>
          <cell r="CD244">
            <v>7996</v>
          </cell>
          <cell r="CE244">
            <v>34727</v>
          </cell>
          <cell r="CF244">
            <v>36247</v>
          </cell>
          <cell r="CG244">
            <v>35536</v>
          </cell>
          <cell r="CH244">
            <v>36868</v>
          </cell>
          <cell r="CI244">
            <v>37537</v>
          </cell>
          <cell r="CJ244">
            <v>37397</v>
          </cell>
          <cell r="CK244">
            <v>37067</v>
          </cell>
        </row>
        <row r="245">
          <cell r="B245" t="str">
            <v>Comp Tax Rate</v>
          </cell>
          <cell r="D245" t="str">
            <v xml:space="preserve"> </v>
          </cell>
          <cell r="O245">
            <v>0.61424999999999996</v>
          </cell>
          <cell r="P245">
            <v>0.61424999999999996</v>
          </cell>
          <cell r="Q245">
            <v>0.61424999999999996</v>
          </cell>
          <cell r="R245">
            <v>0.61424999999999996</v>
          </cell>
          <cell r="S245">
            <v>0.61424999999999996</v>
          </cell>
          <cell r="T245">
            <v>0.61424999999999996</v>
          </cell>
          <cell r="U245">
            <v>0.61424999999999996</v>
          </cell>
          <cell r="V245">
            <v>0.61424999999999996</v>
          </cell>
          <cell r="W245">
            <v>0.61424999999999996</v>
          </cell>
          <cell r="X245">
            <v>0.61424999999999996</v>
          </cell>
          <cell r="Y245">
            <v>0.61424999999999996</v>
          </cell>
          <cell r="Z245">
            <v>0.61424999999999996</v>
          </cell>
          <cell r="AA245">
            <v>0.61424999999999996</v>
          </cell>
          <cell r="AB245">
            <v>0.61424999999999996</v>
          </cell>
          <cell r="AC245">
            <v>0.61424999999999996</v>
          </cell>
          <cell r="AD245">
            <v>0.61424999999999996</v>
          </cell>
          <cell r="AE245">
            <v>0.61424999999999996</v>
          </cell>
          <cell r="AF245">
            <v>0.61424999999999996</v>
          </cell>
          <cell r="AG245">
            <v>0.61424999999999996</v>
          </cell>
          <cell r="AH245">
            <v>0.61424999999999996</v>
          </cell>
          <cell r="AI245">
            <v>0.61424999999999996</v>
          </cell>
          <cell r="AJ245">
            <v>0.61424999999999996</v>
          </cell>
          <cell r="AK245">
            <v>0.61424999999999996</v>
          </cell>
          <cell r="AL245">
            <v>0.61424999999999996</v>
          </cell>
          <cell r="AM245">
            <v>0.61424999999999996</v>
          </cell>
          <cell r="AN245">
            <v>0.61424999999999996</v>
          </cell>
          <cell r="AO245">
            <v>0.61424999999999996</v>
          </cell>
          <cell r="AP245">
            <v>0.61424999999999996</v>
          </cell>
          <cell r="AQ245">
            <v>0.61424999999999996</v>
          </cell>
          <cell r="AR245">
            <v>0.61424999999999996</v>
          </cell>
          <cell r="AS245">
            <v>0.61424999999999996</v>
          </cell>
          <cell r="AT245">
            <v>0.61424999999999996</v>
          </cell>
          <cell r="AU245">
            <v>0.61424999999999996</v>
          </cell>
          <cell r="AV245">
            <v>0.61424999999999996</v>
          </cell>
          <cell r="AW245">
            <v>0.61424999999999996</v>
          </cell>
          <cell r="AX245">
            <v>0.61424999999999996</v>
          </cell>
          <cell r="AY245">
            <v>0.61424999999999996</v>
          </cell>
          <cell r="CA245">
            <v>0.61424999999999996</v>
          </cell>
          <cell r="CB245">
            <v>0.61424999999999996</v>
          </cell>
          <cell r="CC245">
            <v>0.61424999999999996</v>
          </cell>
          <cell r="CD245">
            <v>0.61424999999999996</v>
          </cell>
          <cell r="CE245">
            <v>0.61424999999999996</v>
          </cell>
          <cell r="CF245">
            <v>0.61424999999999996</v>
          </cell>
          <cell r="CG245">
            <v>0.61424999999999996</v>
          </cell>
          <cell r="CH245">
            <v>0.61424999999999996</v>
          </cell>
          <cell r="CI245">
            <v>0.61424999999999996</v>
          </cell>
          <cell r="CJ245">
            <v>0.61424999999999996</v>
          </cell>
          <cell r="CK245">
            <v>0.61424999999999996</v>
          </cell>
        </row>
        <row r="247">
          <cell r="B247" t="str">
            <v>Revenue Requirement</v>
          </cell>
          <cell r="D247" t="str">
            <v xml:space="preserve"> </v>
          </cell>
          <cell r="O247">
            <v>14864</v>
          </cell>
          <cell r="P247">
            <v>13337</v>
          </cell>
          <cell r="Q247">
            <v>8998</v>
          </cell>
          <cell r="R247">
            <v>10769</v>
          </cell>
          <cell r="S247">
            <v>5109</v>
          </cell>
          <cell r="T247">
            <v>6667</v>
          </cell>
          <cell r="U247">
            <v>11560</v>
          </cell>
          <cell r="V247">
            <v>12296</v>
          </cell>
          <cell r="W247">
            <v>16104</v>
          </cell>
          <cell r="X247">
            <v>23083</v>
          </cell>
          <cell r="Y247">
            <v>22618</v>
          </cell>
          <cell r="Z247">
            <v>23935</v>
          </cell>
          <cell r="AA247">
            <v>19044</v>
          </cell>
          <cell r="AB247">
            <v>28373</v>
          </cell>
          <cell r="AC247">
            <v>24545</v>
          </cell>
          <cell r="AD247">
            <v>24023</v>
          </cell>
          <cell r="AE247">
            <v>19266</v>
          </cell>
          <cell r="AF247">
            <v>19277</v>
          </cell>
          <cell r="AG247">
            <v>21675</v>
          </cell>
          <cell r="AH247">
            <v>20492</v>
          </cell>
          <cell r="AI247">
            <v>21654</v>
          </cell>
          <cell r="AJ247">
            <v>23451</v>
          </cell>
          <cell r="AK247">
            <v>18514</v>
          </cell>
          <cell r="AL247">
            <v>20332</v>
          </cell>
          <cell r="AM247">
            <v>20654</v>
          </cell>
          <cell r="AN247">
            <v>33324</v>
          </cell>
          <cell r="AO247">
            <v>32231</v>
          </cell>
          <cell r="AP247">
            <v>37299</v>
          </cell>
          <cell r="AQ247">
            <v>31103</v>
          </cell>
          <cell r="AR247">
            <v>30748</v>
          </cell>
          <cell r="AS247">
            <v>31484</v>
          </cell>
          <cell r="AT247">
            <v>27801</v>
          </cell>
          <cell r="AU247">
            <v>32256</v>
          </cell>
          <cell r="AV247">
            <v>33470</v>
          </cell>
          <cell r="AW247">
            <v>25291</v>
          </cell>
          <cell r="AX247">
            <v>20472</v>
          </cell>
          <cell r="AY247">
            <v>13018</v>
          </cell>
          <cell r="CA247">
            <v>14864</v>
          </cell>
          <cell r="CB247">
            <v>19044</v>
          </cell>
          <cell r="CC247">
            <v>20654</v>
          </cell>
          <cell r="CD247">
            <v>13018</v>
          </cell>
          <cell r="CE247">
            <v>56536</v>
          </cell>
          <cell r="CF247">
            <v>59010</v>
          </cell>
          <cell r="CG247">
            <v>57853</v>
          </cell>
          <cell r="CH247">
            <v>60021</v>
          </cell>
          <cell r="CI247">
            <v>61110</v>
          </cell>
          <cell r="CJ247">
            <v>60882</v>
          </cell>
          <cell r="CK247">
            <v>60345</v>
          </cell>
        </row>
        <row r="248">
          <cell r="B248" t="str">
            <v>Cents/KWH Cost Adjustment</v>
          </cell>
          <cell r="D248" t="str">
            <v xml:space="preserve"> </v>
          </cell>
          <cell r="O248">
            <v>0.13225498465211155</v>
          </cell>
          <cell r="P248">
            <v>0.11799347944410891</v>
          </cell>
          <cell r="Q248">
            <v>7.9198708525830414E-2</v>
          </cell>
          <cell r="R248">
            <v>9.4845198663970273E-2</v>
          </cell>
          <cell r="S248">
            <v>4.4791327248234654E-2</v>
          </cell>
          <cell r="T248">
            <v>5.8147642032827872E-2</v>
          </cell>
          <cell r="U248">
            <v>0.10100262086423581</v>
          </cell>
          <cell r="V248">
            <v>0.10734876128253749</v>
          </cell>
          <cell r="W248">
            <v>0.13997505494845552</v>
          </cell>
          <cell r="X248">
            <v>0.20354807337093481</v>
          </cell>
          <cell r="Y248">
            <v>0.19984926254947938</v>
          </cell>
          <cell r="Z248">
            <v>0.21184003354621414</v>
          </cell>
          <cell r="AA248">
            <v>0.16913697113200707</v>
          </cell>
          <cell r="AB248">
            <v>0.25144529203876864</v>
          </cell>
          <cell r="AC248">
            <v>0.21710599395602284</v>
          </cell>
          <cell r="AD248">
            <v>0.21208527100352997</v>
          </cell>
          <cell r="AE248">
            <v>0.16977687675320891</v>
          </cell>
          <cell r="AF248">
            <v>0.16937143642710822</v>
          </cell>
          <cell r="AG248">
            <v>0.18997326286235808</v>
          </cell>
          <cell r="AH248">
            <v>0.17909136754008492</v>
          </cell>
          <cell r="AI248">
            <v>0.18890631659725446</v>
          </cell>
          <cell r="AJ248">
            <v>0.2039290204604427</v>
          </cell>
          <cell r="AK248">
            <v>0.16078716212983629</v>
          </cell>
          <cell r="AL248">
            <v>0.17663102585232227</v>
          </cell>
          <cell r="AM248">
            <v>0.17909430013026251</v>
          </cell>
          <cell r="AN248">
            <v>0.28833563731770079</v>
          </cell>
          <cell r="AO248">
            <v>0.27839463698636513</v>
          </cell>
          <cell r="AP248">
            <v>0.32157227789913601</v>
          </cell>
          <cell r="AQ248">
            <v>0.26748094692894658</v>
          </cell>
          <cell r="AR248">
            <v>0.26421935674131924</v>
          </cell>
          <cell r="AS248">
            <v>0.2696698168475572</v>
          </cell>
          <cell r="AT248">
            <v>0.23762795856679658</v>
          </cell>
          <cell r="AU248">
            <v>0.27470418144335451</v>
          </cell>
          <cell r="AV248">
            <v>0.28482222554309067</v>
          </cell>
          <cell r="AW248">
            <v>0.21470318405690411</v>
          </cell>
          <cell r="AX248">
            <v>0.17314355799353096</v>
          </cell>
          <cell r="AY248">
            <v>0.10985747913870333</v>
          </cell>
          <cell r="CA248">
            <v>0.13225498465211155</v>
          </cell>
          <cell r="CB248">
            <v>0.16913697113200707</v>
          </cell>
          <cell r="CC248">
            <v>0.17909430013026251</v>
          </cell>
          <cell r="CD248">
            <v>0.10985747913870333</v>
          </cell>
          <cell r="CE248">
            <v>0.46721884833478872</v>
          </cell>
          <cell r="CF248">
            <v>0.4796168879793748</v>
          </cell>
          <cell r="CG248">
            <v>0.46449834753980224</v>
          </cell>
          <cell r="CH248">
            <v>0.47355441836089235</v>
          </cell>
          <cell r="CI248">
            <v>0.47517813570444234</v>
          </cell>
          <cell r="CJ248">
            <v>0.4667403927435953</v>
          </cell>
          <cell r="CK248">
            <v>0.45583128039241039</v>
          </cell>
        </row>
        <row r="249">
          <cell r="B249" t="str">
            <v>Retail Cost/KWH</v>
          </cell>
          <cell r="D249" t="str">
            <v xml:space="preserve"> </v>
          </cell>
          <cell r="O249">
            <v>7.6304846826366157</v>
          </cell>
          <cell r="P249">
            <v>7.6342191933897547</v>
          </cell>
          <cell r="Q249">
            <v>7.6072383697152901</v>
          </cell>
          <cell r="R249">
            <v>7.6530810300468488</v>
          </cell>
          <cell r="S249">
            <v>7.6142136755535841</v>
          </cell>
          <cell r="T249">
            <v>7.5914839465562958</v>
          </cell>
          <cell r="U249">
            <v>7.6512694266265395</v>
          </cell>
          <cell r="V249">
            <v>7.7302128025532708</v>
          </cell>
          <cell r="W249">
            <v>7.8490978475808335</v>
          </cell>
          <cell r="X249">
            <v>7.9323732744323818</v>
          </cell>
          <cell r="Y249">
            <v>7.9310879669497432</v>
          </cell>
          <cell r="Z249">
            <v>7.9100547329753796</v>
          </cell>
          <cell r="AA249">
            <v>7.8231143515872708</v>
          </cell>
          <cell r="AB249">
            <v>7.9066757263493352</v>
          </cell>
          <cell r="AC249">
            <v>7.9032641662141785</v>
          </cell>
          <cell r="AD249">
            <v>7.8800008230458785</v>
          </cell>
          <cell r="AE249">
            <v>7.8126479697161395</v>
          </cell>
          <cell r="AF249">
            <v>7.8458535513357779</v>
          </cell>
          <cell r="AG249">
            <v>7.9142230781282805</v>
          </cell>
          <cell r="AH249">
            <v>7.9494321037031312</v>
          </cell>
          <cell r="AI249">
            <v>8.0070682800981903</v>
          </cell>
          <cell r="AJ249">
            <v>8.0517236015850457</v>
          </cell>
          <cell r="AK249">
            <v>8.0468798782696567</v>
          </cell>
          <cell r="AL249">
            <v>8.0911035639967608</v>
          </cell>
          <cell r="AM249">
            <v>8.1234448323924831</v>
          </cell>
          <cell r="AN249">
            <v>8.2835063036936578</v>
          </cell>
          <cell r="AO249">
            <v>8.2906166471492249</v>
          </cell>
          <cell r="AP249">
            <v>8.353835482889977</v>
          </cell>
          <cell r="AQ249">
            <v>8.3495627087571442</v>
          </cell>
          <cell r="AR249">
            <v>8.3909237938302716</v>
          </cell>
          <cell r="AS249">
            <v>8.4355843330332156</v>
          </cell>
          <cell r="AT249">
            <v>8.4380276901286262</v>
          </cell>
          <cell r="AU249">
            <v>8.5063849652319412</v>
          </cell>
          <cell r="AV249">
            <v>8.5653880725131391</v>
          </cell>
          <cell r="AW249">
            <v>8.5243216949885259</v>
          </cell>
          <cell r="AX249">
            <v>8.4866308184465957</v>
          </cell>
          <cell r="AY249">
            <v>8.4458781019688267</v>
          </cell>
          <cell r="CA249">
            <v>7.6304846826366157</v>
          </cell>
          <cell r="CB249">
            <v>7.8231143515872708</v>
          </cell>
          <cell r="CC249">
            <v>8.1234448323924831</v>
          </cell>
          <cell r="CD249">
            <v>8.4458781019688267</v>
          </cell>
          <cell r="CE249">
            <v>9.1845741707737094</v>
          </cell>
          <cell r="CF249">
            <v>9.7945067219938498</v>
          </cell>
          <cell r="CG249">
            <v>9.72497499652758</v>
          </cell>
          <cell r="CH249">
            <v>9.7515238522350831</v>
          </cell>
          <cell r="CI249">
            <v>9.8084123100681087</v>
          </cell>
          <cell r="CJ249">
            <v>9.7815315076027964</v>
          </cell>
          <cell r="CK249">
            <v>10.008308489510682</v>
          </cell>
        </row>
        <row r="251">
          <cell r="B251" t="str">
            <v>Coverages Report:</v>
          </cell>
        </row>
        <row r="253">
          <cell r="B253" t="str">
            <v>FUNDS FROM OPERATIONS:</v>
          </cell>
        </row>
        <row r="255">
          <cell r="B255" t="str">
            <v>Net Income Before Pref Dividend</v>
          </cell>
          <cell r="O255">
            <v>75971.376600000003</v>
          </cell>
          <cell r="P255">
            <v>76493.580291349528</v>
          </cell>
          <cell r="Q255">
            <v>77536.388801662339</v>
          </cell>
          <cell r="R255">
            <v>77280.463169453986</v>
          </cell>
          <cell r="S255">
            <v>78752.526281384256</v>
          </cell>
          <cell r="T255">
            <v>79211.721772670528</v>
          </cell>
          <cell r="U255">
            <v>78343.650685665707</v>
          </cell>
          <cell r="V255">
            <v>77634.778933974289</v>
          </cell>
          <cell r="W255">
            <v>77419.111040962263</v>
          </cell>
          <cell r="X255">
            <v>74812.320624795277</v>
          </cell>
          <cell r="Y255">
            <v>73199.856438810108</v>
          </cell>
          <cell r="Z255">
            <v>72918.006103502485</v>
          </cell>
          <cell r="AA255">
            <v>79387.52484823874</v>
          </cell>
          <cell r="AB255">
            <v>80304.376388177319</v>
          </cell>
          <cell r="AC255">
            <v>80771.426017562044</v>
          </cell>
          <cell r="AD255">
            <v>81670.08163886462</v>
          </cell>
          <cell r="AE255">
            <v>82298.606462867276</v>
          </cell>
          <cell r="AF255">
            <v>83544.089213234081</v>
          </cell>
          <cell r="AG255">
            <v>83726.217984351897</v>
          </cell>
          <cell r="AH255">
            <v>83636.125978648692</v>
          </cell>
          <cell r="AI255">
            <v>84806.77844727195</v>
          </cell>
          <cell r="AJ255">
            <v>84898.065521280892</v>
          </cell>
          <cell r="AK255">
            <v>85603.417096478239</v>
          </cell>
          <cell r="AL255">
            <v>84932.327086551915</v>
          </cell>
          <cell r="AM255">
            <v>85868.331366109065</v>
          </cell>
          <cell r="AN255">
            <v>86563.827498387574</v>
          </cell>
          <cell r="AO255">
            <v>85259.878521796869</v>
          </cell>
          <cell r="AP255">
            <v>82866.160033035907</v>
          </cell>
          <cell r="AQ255">
            <v>84301.015613137075</v>
          </cell>
          <cell r="AR255">
            <v>85959.451193188477</v>
          </cell>
          <cell r="AS255">
            <v>87358.480813859846</v>
          </cell>
          <cell r="AT255">
            <v>88841.851118396255</v>
          </cell>
          <cell r="AU255">
            <v>88389.555208682985</v>
          </cell>
          <cell r="AV255">
            <v>89021.930237014865</v>
          </cell>
          <cell r="AW255">
            <v>91875.584731294482</v>
          </cell>
          <cell r="AX255">
            <v>95396.157125152604</v>
          </cell>
          <cell r="AY255">
            <v>101157.57480941054</v>
          </cell>
          <cell r="CA255">
            <v>75971.376600000003</v>
          </cell>
          <cell r="CB255">
            <v>79387.52484823874</v>
          </cell>
          <cell r="CC255">
            <v>85868.331366109065</v>
          </cell>
          <cell r="CD255">
            <v>101157.57480941054</v>
          </cell>
          <cell r="CE255">
            <v>108921</v>
          </cell>
          <cell r="CF255">
            <v>113593</v>
          </cell>
          <cell r="CG255">
            <v>120629</v>
          </cell>
          <cell r="CH255">
            <v>124923</v>
          </cell>
          <cell r="CI255">
            <v>126948</v>
          </cell>
          <cell r="CJ255">
            <v>126705</v>
          </cell>
          <cell r="CK255">
            <v>125527</v>
          </cell>
        </row>
        <row r="256">
          <cell r="B256" t="str">
            <v>+ Depreciation &amp; Amortization</v>
          </cell>
          <cell r="N256" t="str">
            <v xml:space="preserve"> </v>
          </cell>
          <cell r="O256">
            <v>85189.558779999992</v>
          </cell>
          <cell r="P256">
            <v>93814.785873490473</v>
          </cell>
          <cell r="Q256">
            <v>94231.132490574106</v>
          </cell>
          <cell r="R256">
            <v>94640.882302986895</v>
          </cell>
          <cell r="S256">
            <v>94915.230465833039</v>
          </cell>
          <cell r="T256">
            <v>95084.800168900008</v>
          </cell>
          <cell r="U256">
            <v>95243.147272237809</v>
          </cell>
          <cell r="V256">
            <v>95429.839659067307</v>
          </cell>
          <cell r="W256">
            <v>95629.307299684253</v>
          </cell>
          <cell r="X256">
            <v>95817.597239551236</v>
          </cell>
          <cell r="Y256">
            <v>95931.338142180699</v>
          </cell>
          <cell r="Z256">
            <v>96220.817754514326</v>
          </cell>
          <cell r="AA256">
            <v>96424.387563739627</v>
          </cell>
          <cell r="AB256">
            <v>96636.868381427557</v>
          </cell>
          <cell r="AC256">
            <v>96831.790515926492</v>
          </cell>
          <cell r="AD256">
            <v>97016.008917104598</v>
          </cell>
          <cell r="AE256">
            <v>97209.411524616051</v>
          </cell>
          <cell r="AF256">
            <v>97407.417084702494</v>
          </cell>
          <cell r="AG256">
            <v>97637.791484438931</v>
          </cell>
          <cell r="AH256">
            <v>97907.972653192031</v>
          </cell>
          <cell r="AI256">
            <v>98176.792871978483</v>
          </cell>
          <cell r="AJ256">
            <v>98444.654883319061</v>
          </cell>
          <cell r="AK256">
            <v>98711.858800113841</v>
          </cell>
          <cell r="AL256">
            <v>98980.133655829442</v>
          </cell>
          <cell r="AM256">
            <v>99238.951010878387</v>
          </cell>
          <cell r="AN256">
            <v>99413.168817547761</v>
          </cell>
          <cell r="AO256">
            <v>99588.05552485463</v>
          </cell>
          <cell r="AP256">
            <v>99772.847646478185</v>
          </cell>
          <cell r="AQ256">
            <v>99959.572780126735</v>
          </cell>
          <cell r="AR256">
            <v>100149.12372365862</v>
          </cell>
          <cell r="AS256">
            <v>100304.81367474046</v>
          </cell>
          <cell r="AT256">
            <v>100412.58738575154</v>
          </cell>
          <cell r="AU256">
            <v>100518.8908936084</v>
          </cell>
          <cell r="AV256">
            <v>100627.68461286114</v>
          </cell>
          <cell r="AW256">
            <v>100737.55194491384</v>
          </cell>
          <cell r="AX256">
            <v>100848.2220026624</v>
          </cell>
          <cell r="AY256">
            <v>101033.99594604842</v>
          </cell>
          <cell r="CA256">
            <v>85189.558779999992</v>
          </cell>
          <cell r="CB256">
            <v>96424.387563739627</v>
          </cell>
          <cell r="CC256">
            <v>99238.951010878387</v>
          </cell>
          <cell r="CD256">
            <v>101033.99594604842</v>
          </cell>
          <cell r="CE256">
            <v>105555.51994832675</v>
          </cell>
          <cell r="CF256">
            <v>118192.09212208072</v>
          </cell>
          <cell r="CG256">
            <v>122320.84206885136</v>
          </cell>
          <cell r="CH256">
            <v>126554.99025186079</v>
          </cell>
          <cell r="CI256">
            <v>129381.99650036509</v>
          </cell>
          <cell r="CJ256">
            <v>134113.23523984104</v>
          </cell>
          <cell r="CK256">
            <v>139846.5023634625</v>
          </cell>
        </row>
        <row r="257">
          <cell r="B257" t="str">
            <v>+ Investment Tax Credits-Net</v>
          </cell>
          <cell r="N257" t="str">
            <v xml:space="preserve"> </v>
          </cell>
          <cell r="O257">
            <v>-1919.9040000000023</v>
          </cell>
          <cell r="P257">
            <v>-1914.9120000000003</v>
          </cell>
          <cell r="Q257">
            <v>-1909.9200000000019</v>
          </cell>
          <cell r="R257">
            <v>-1904.9279999999999</v>
          </cell>
          <cell r="S257">
            <v>-1899.9360000000015</v>
          </cell>
          <cell r="T257">
            <v>-1894.9440000000031</v>
          </cell>
          <cell r="U257">
            <v>-1889.9520000000011</v>
          </cell>
          <cell r="V257">
            <v>-1884.9600000000028</v>
          </cell>
          <cell r="W257">
            <v>-1879.9680000000008</v>
          </cell>
          <cell r="X257">
            <v>-1874.9760000000024</v>
          </cell>
          <cell r="Y257">
            <v>-1869.9840000000004</v>
          </cell>
          <cell r="Z257">
            <v>-1864.992000000002</v>
          </cell>
          <cell r="AA257">
            <v>-1864.1735976147684</v>
          </cell>
          <cell r="AB257">
            <v>-1864.1735976147684</v>
          </cell>
          <cell r="AC257">
            <v>-1864.1735976147684</v>
          </cell>
          <cell r="AD257">
            <v>-1864.1735976147684</v>
          </cell>
          <cell r="AE257">
            <v>-1864.1735976147684</v>
          </cell>
          <cell r="AF257">
            <v>-1864.1735976147684</v>
          </cell>
          <cell r="AG257">
            <v>-1864.1735976147684</v>
          </cell>
          <cell r="AH257">
            <v>-1864.1735976147684</v>
          </cell>
          <cell r="AI257">
            <v>-1864.1735976147684</v>
          </cell>
          <cell r="AJ257">
            <v>-1864.1735976147684</v>
          </cell>
          <cell r="AK257">
            <v>-1864.1735976147684</v>
          </cell>
          <cell r="AL257">
            <v>-1864.1735976147684</v>
          </cell>
          <cell r="AM257">
            <v>-1864.1735976147684</v>
          </cell>
          <cell r="AN257">
            <v>-1863.1735976147684</v>
          </cell>
          <cell r="AO257">
            <v>-1862.1735976147684</v>
          </cell>
          <cell r="AP257">
            <v>-1861.1735976147684</v>
          </cell>
          <cell r="AQ257">
            <v>-1860.1735976147684</v>
          </cell>
          <cell r="AR257">
            <v>-1859.1735976147684</v>
          </cell>
          <cell r="AS257">
            <v>-1858.1735976147684</v>
          </cell>
          <cell r="AT257">
            <v>-1857.1735976147684</v>
          </cell>
          <cell r="AU257">
            <v>-1856.1735976147684</v>
          </cell>
          <cell r="AV257">
            <v>-1855.1735976147684</v>
          </cell>
          <cell r="AW257">
            <v>-1854.1735976147684</v>
          </cell>
          <cell r="AX257">
            <v>-1853.1735976147684</v>
          </cell>
          <cell r="AY257">
            <v>-1848.3585976147697</v>
          </cell>
          <cell r="CA257">
            <v>-1919.9040000000023</v>
          </cell>
          <cell r="CB257">
            <v>-1864.1735976147684</v>
          </cell>
          <cell r="CC257">
            <v>-1864.1735976147684</v>
          </cell>
          <cell r="CD257">
            <v>-1848.3585976147697</v>
          </cell>
          <cell r="CE257">
            <v>-1720.7602670995675</v>
          </cell>
          <cell r="CF257">
            <v>-1609.3942670995675</v>
          </cell>
          <cell r="CG257">
            <v>-1437.4690418894834</v>
          </cell>
          <cell r="CH257">
            <v>-1407.3459830659531</v>
          </cell>
          <cell r="CI257">
            <v>-1382.7139830659535</v>
          </cell>
          <cell r="CJ257">
            <v>-1041.4061345811051</v>
          </cell>
          <cell r="CK257">
            <v>-617.42763458110517</v>
          </cell>
        </row>
        <row r="258">
          <cell r="B258" t="str">
            <v>+ Deferred Income Taxes-Net</v>
          </cell>
          <cell r="M258" t="str">
            <v xml:space="preserve"> </v>
          </cell>
          <cell r="N258" t="str">
            <v xml:space="preserve"> </v>
          </cell>
          <cell r="O258">
            <v>33162.616999999991</v>
          </cell>
          <cell r="P258">
            <v>36051.224999999991</v>
          </cell>
          <cell r="Q258">
            <v>35224.747999999992</v>
          </cell>
          <cell r="R258">
            <v>32677.07499999999</v>
          </cell>
          <cell r="S258">
            <v>29892.486999999986</v>
          </cell>
          <cell r="T258">
            <v>29644.123999999989</v>
          </cell>
          <cell r="U258">
            <v>27249.897999999994</v>
          </cell>
          <cell r="V258">
            <v>4510.9439999999959</v>
          </cell>
          <cell r="W258">
            <v>-6040.573000000004</v>
          </cell>
          <cell r="X258">
            <v>-14256.07</v>
          </cell>
          <cell r="Y258">
            <v>-17230.652999999998</v>
          </cell>
          <cell r="Z258">
            <v>-19462.390999999996</v>
          </cell>
          <cell r="AA258">
            <v>-16925.280999999999</v>
          </cell>
          <cell r="AB258">
            <v>-16182.280999999999</v>
          </cell>
          <cell r="AC258">
            <v>-15439.280999999999</v>
          </cell>
          <cell r="AD258">
            <v>-14696.280999999999</v>
          </cell>
          <cell r="AE258">
            <v>-13953.280999999999</v>
          </cell>
          <cell r="AF258">
            <v>-13210.280999999999</v>
          </cell>
          <cell r="AG258">
            <v>-12467.280999999999</v>
          </cell>
          <cell r="AH258">
            <v>-11724.280999999999</v>
          </cell>
          <cell r="AI258">
            <v>-10981.280999999999</v>
          </cell>
          <cell r="AJ258">
            <v>-10238.280999999999</v>
          </cell>
          <cell r="AK258">
            <v>-9495.280999999999</v>
          </cell>
          <cell r="AL258">
            <v>-8752.280999999999</v>
          </cell>
          <cell r="AM258">
            <v>-8015.51</v>
          </cell>
          <cell r="AN258">
            <v>-7963.51</v>
          </cell>
          <cell r="AO258">
            <v>-7911.51</v>
          </cell>
          <cell r="AP258">
            <v>-7859.51</v>
          </cell>
          <cell r="AQ258">
            <v>-7807.51</v>
          </cell>
          <cell r="AR258">
            <v>-7755.51</v>
          </cell>
          <cell r="AS258">
            <v>-7703.51</v>
          </cell>
          <cell r="AT258">
            <v>-7651.51</v>
          </cell>
          <cell r="AU258">
            <v>-7599.51</v>
          </cell>
          <cell r="AV258">
            <v>-7547.51</v>
          </cell>
          <cell r="AW258">
            <v>-7495.51</v>
          </cell>
          <cell r="AX258">
            <v>-7443.51</v>
          </cell>
          <cell r="AY258">
            <v>-7396.5039999999972</v>
          </cell>
          <cell r="CA258">
            <v>33162.616999999991</v>
          </cell>
          <cell r="CB258">
            <v>-16925.280999999999</v>
          </cell>
          <cell r="CC258">
            <v>-8015.51</v>
          </cell>
          <cell r="CD258">
            <v>-7396.5039999999972</v>
          </cell>
          <cell r="CE258">
            <v>-1875.8690000000033</v>
          </cell>
          <cell r="CF258">
            <v>-3586.2380000000026</v>
          </cell>
          <cell r="CG258">
            <v>-3585.5130000000354</v>
          </cell>
          <cell r="CH258">
            <v>-3585.5130000000354</v>
          </cell>
          <cell r="CI258">
            <v>-3585.5130000000354</v>
          </cell>
          <cell r="CJ258">
            <v>-3585.5130000000354</v>
          </cell>
          <cell r="CK258">
            <v>-3585.5130000000354</v>
          </cell>
        </row>
        <row r="259">
          <cell r="B259" t="str">
            <v>+ Fuel Buyout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</row>
        <row r="260">
          <cell r="B260" t="str">
            <v>+ Other Defr Debits/Credits</v>
          </cell>
          <cell r="O260">
            <v>-35064</v>
          </cell>
          <cell r="P260">
            <v>-74223</v>
          </cell>
          <cell r="Q260">
            <v>-76309</v>
          </cell>
          <cell r="R260">
            <v>-23350</v>
          </cell>
          <cell r="S260">
            <v>-14523</v>
          </cell>
          <cell r="T260">
            <v>-14715</v>
          </cell>
          <cell r="U260">
            <v>-124004</v>
          </cell>
          <cell r="V260">
            <v>-116257</v>
          </cell>
          <cell r="W260">
            <v>-113317</v>
          </cell>
          <cell r="X260">
            <v>-99656</v>
          </cell>
          <cell r="Y260">
            <v>-84079</v>
          </cell>
          <cell r="Z260">
            <v>-74519</v>
          </cell>
          <cell r="AA260">
            <v>-77527</v>
          </cell>
          <cell r="AB260">
            <v>-52606</v>
          </cell>
          <cell r="AC260">
            <v>-55493</v>
          </cell>
          <cell r="AD260">
            <v>-58272</v>
          </cell>
          <cell r="AE260">
            <v>-61055</v>
          </cell>
          <cell r="AF260">
            <v>-63848</v>
          </cell>
          <cell r="AG260">
            <v>43406</v>
          </cell>
          <cell r="AH260">
            <v>41314</v>
          </cell>
          <cell r="AI260">
            <v>39187</v>
          </cell>
          <cell r="AJ260">
            <v>37042</v>
          </cell>
          <cell r="AK260">
            <v>34925</v>
          </cell>
          <cell r="AL260">
            <v>32653</v>
          </cell>
          <cell r="AM260">
            <v>30579</v>
          </cell>
          <cell r="AN260">
            <v>30617</v>
          </cell>
          <cell r="AO260">
            <v>30757</v>
          </cell>
          <cell r="AP260">
            <v>30862</v>
          </cell>
          <cell r="AQ260">
            <v>30972</v>
          </cell>
          <cell r="AR260">
            <v>31090</v>
          </cell>
          <cell r="AS260">
            <v>31177</v>
          </cell>
          <cell r="AT260">
            <v>31369</v>
          </cell>
          <cell r="AU260">
            <v>31474</v>
          </cell>
          <cell r="AV260">
            <v>31603</v>
          </cell>
          <cell r="AW260">
            <v>31690</v>
          </cell>
          <cell r="AX260">
            <v>31920</v>
          </cell>
          <cell r="AY260">
            <v>32053</v>
          </cell>
          <cell r="CA260">
            <v>-35064</v>
          </cell>
          <cell r="CB260">
            <v>-77527</v>
          </cell>
          <cell r="CC260">
            <v>30579</v>
          </cell>
          <cell r="CD260">
            <v>32053</v>
          </cell>
          <cell r="CE260">
            <v>33521</v>
          </cell>
          <cell r="CF260">
            <v>34938</v>
          </cell>
          <cell r="CG260">
            <v>19077</v>
          </cell>
          <cell r="CH260">
            <v>19448</v>
          </cell>
          <cell r="CI260">
            <v>9114</v>
          </cell>
          <cell r="CJ260">
            <v>133</v>
          </cell>
          <cell r="CK260">
            <v>96</v>
          </cell>
        </row>
        <row r="261">
          <cell r="B261" t="str">
            <v>+ Trust Preferred Interest Expense</v>
          </cell>
          <cell r="O261">
            <v>4590.2569199999989</v>
          </cell>
          <cell r="P261">
            <v>4597.8647293493141</v>
          </cell>
          <cell r="Q261">
            <v>4567.7180981164374</v>
          </cell>
          <cell r="R261">
            <v>4575.3259074657526</v>
          </cell>
          <cell r="S261">
            <v>4570.3489032876705</v>
          </cell>
          <cell r="T261">
            <v>4577.9567126369857</v>
          </cell>
          <cell r="U261">
            <v>4572.9797084589036</v>
          </cell>
          <cell r="V261">
            <v>4580.5875178082188</v>
          </cell>
          <cell r="W261">
            <v>4588.195327157533</v>
          </cell>
          <cell r="X261">
            <v>4583.2183229794518</v>
          </cell>
          <cell r="Y261">
            <v>4590.8261323287661</v>
          </cell>
          <cell r="Z261">
            <v>4585.8491281506849</v>
          </cell>
          <cell r="AA261">
            <v>4593.4569374999992</v>
          </cell>
          <cell r="AB261">
            <v>4593.4569374999992</v>
          </cell>
          <cell r="AC261">
            <v>4593.4569374999992</v>
          </cell>
          <cell r="AD261">
            <v>4593.4569374999992</v>
          </cell>
          <cell r="AE261">
            <v>4593.4569374999992</v>
          </cell>
          <cell r="AF261">
            <v>4593.4569374999992</v>
          </cell>
          <cell r="AG261">
            <v>4593.4569374999992</v>
          </cell>
          <cell r="AH261">
            <v>4593.4569374999992</v>
          </cell>
          <cell r="AI261">
            <v>4593.4569374999992</v>
          </cell>
          <cell r="AJ261">
            <v>4593.4569374999992</v>
          </cell>
          <cell r="AK261">
            <v>4593.4569374999992</v>
          </cell>
          <cell r="AL261">
            <v>4593.4569374999992</v>
          </cell>
          <cell r="AM261">
            <v>4593.4569374999992</v>
          </cell>
          <cell r="AN261">
            <v>4592.3910106711755</v>
          </cell>
          <cell r="AO261">
            <v>4603.9786668425777</v>
          </cell>
          <cell r="AP261">
            <v>4602.912740013755</v>
          </cell>
          <cell r="AQ261">
            <v>4601.8811979213442</v>
          </cell>
          <cell r="AR261">
            <v>4600.8152710925215</v>
          </cell>
          <cell r="AS261">
            <v>4599.7837290001116</v>
          </cell>
          <cell r="AT261">
            <v>4598.7178021712889</v>
          </cell>
          <cell r="AU261">
            <v>4597.6518753424662</v>
          </cell>
          <cell r="AV261">
            <v>4596.6203332500563</v>
          </cell>
          <cell r="AW261">
            <v>4595.5544064212327</v>
          </cell>
          <cell r="AX261">
            <v>4594.5228643288228</v>
          </cell>
          <cell r="AY261">
            <v>4593.4569375000001</v>
          </cell>
          <cell r="CA261">
            <v>4590.2569199999989</v>
          </cell>
          <cell r="CB261">
            <v>4593.4569374999992</v>
          </cell>
          <cell r="CC261">
            <v>4593.4569374999992</v>
          </cell>
          <cell r="CD261">
            <v>4593.4569375000001</v>
          </cell>
          <cell r="CE261">
            <v>4593.4569375000001</v>
          </cell>
          <cell r="CF261">
            <v>4593.4569374999992</v>
          </cell>
          <cell r="CG261">
            <v>4593.4569374999992</v>
          </cell>
          <cell r="CH261">
            <v>5493.8940959699448</v>
          </cell>
          <cell r="CI261">
            <v>6133.4569374999992</v>
          </cell>
          <cell r="CJ261">
            <v>6133.4569374999992</v>
          </cell>
          <cell r="CK261">
            <v>6133.4569374999992</v>
          </cell>
        </row>
        <row r="262">
          <cell r="B262" t="str">
            <v>+ AFUDC-Debt</v>
          </cell>
          <cell r="O262">
            <v>-515.35990000000004</v>
          </cell>
          <cell r="P262">
            <v>-416.74464000000006</v>
          </cell>
          <cell r="Q262">
            <v>-318.22002000000009</v>
          </cell>
          <cell r="R262">
            <v>-216.15454000000003</v>
          </cell>
          <cell r="S262">
            <v>-134.20325000000003</v>
          </cell>
          <cell r="T262">
            <v>-156.20325000000003</v>
          </cell>
          <cell r="U262">
            <v>-148.21413000000004</v>
          </cell>
          <cell r="V262">
            <v>-174.69749000000007</v>
          </cell>
          <cell r="W262">
            <v>-201.91494000000003</v>
          </cell>
          <cell r="X262">
            <v>-232.77335000000002</v>
          </cell>
          <cell r="Y262">
            <v>-263.71404000000007</v>
          </cell>
          <cell r="Z262">
            <v>-294.81822</v>
          </cell>
          <cell r="AA262">
            <v>-360</v>
          </cell>
          <cell r="AB262">
            <v>-429</v>
          </cell>
          <cell r="AC262">
            <v>-511</v>
          </cell>
          <cell r="AD262">
            <v>-608</v>
          </cell>
          <cell r="AE262">
            <v>-716</v>
          </cell>
          <cell r="AF262">
            <v>-838</v>
          </cell>
          <cell r="AG262">
            <v>-954</v>
          </cell>
          <cell r="AH262">
            <v>-1066</v>
          </cell>
          <cell r="AI262">
            <v>-1194</v>
          </cell>
          <cell r="AJ262">
            <v>-1333</v>
          </cell>
          <cell r="AK262">
            <v>-1484</v>
          </cell>
          <cell r="AL262">
            <v>-1649</v>
          </cell>
          <cell r="AM262">
            <v>-1827</v>
          </cell>
          <cell r="AN262">
            <v>-2012</v>
          </cell>
          <cell r="AO262">
            <v>-2198</v>
          </cell>
          <cell r="AP262">
            <v>-2383</v>
          </cell>
          <cell r="AQ262">
            <v>-2568</v>
          </cell>
          <cell r="AR262">
            <v>-2753</v>
          </cell>
          <cell r="AS262">
            <v>-2954</v>
          </cell>
          <cell r="AT262">
            <v>-3172</v>
          </cell>
          <cell r="AU262">
            <v>-3390</v>
          </cell>
          <cell r="AV262">
            <v>-3608</v>
          </cell>
          <cell r="AW262">
            <v>-3824</v>
          </cell>
          <cell r="AX262">
            <v>-4038</v>
          </cell>
          <cell r="AY262">
            <v>-4216</v>
          </cell>
          <cell r="CA262">
            <v>-515.35990000000004</v>
          </cell>
          <cell r="CB262">
            <v>-360</v>
          </cell>
          <cell r="CC262">
            <v>-1827</v>
          </cell>
          <cell r="CD262">
            <v>-4216</v>
          </cell>
          <cell r="CE262">
            <v>-6024.84978342246</v>
          </cell>
          <cell r="CF262">
            <v>-1047.0587205882352</v>
          </cell>
          <cell r="CG262">
            <v>-2733.1639839572194</v>
          </cell>
          <cell r="CH262">
            <v>-3270.1181631016043</v>
          </cell>
          <cell r="CI262">
            <v>-3409.1588195187164</v>
          </cell>
          <cell r="CJ262">
            <v>-3835.0832058823526</v>
          </cell>
          <cell r="CK262">
            <v>0</v>
          </cell>
        </row>
        <row r="263">
          <cell r="B263" t="str">
            <v>- AFUDC-Equity</v>
          </cell>
          <cell r="O263">
            <v>1168.0041999999996</v>
          </cell>
          <cell r="P263">
            <v>944.9713999999999</v>
          </cell>
          <cell r="Q263">
            <v>720.07848999999987</v>
          </cell>
          <cell r="R263">
            <v>489.09509999999995</v>
          </cell>
          <cell r="S263">
            <v>301.83265999999992</v>
          </cell>
          <cell r="T263">
            <v>352.83265999999992</v>
          </cell>
          <cell r="U263">
            <v>333.73475999999999</v>
          </cell>
          <cell r="V263">
            <v>392.43276000000003</v>
          </cell>
          <cell r="W263">
            <v>454.52813999999989</v>
          </cell>
          <cell r="X263">
            <v>524.27702999999997</v>
          </cell>
          <cell r="Y263">
            <v>595.61407999999983</v>
          </cell>
          <cell r="Z263">
            <v>665.98975999999993</v>
          </cell>
          <cell r="AA263">
            <v>813</v>
          </cell>
          <cell r="AB263">
            <v>968</v>
          </cell>
          <cell r="AC263">
            <v>1155</v>
          </cell>
          <cell r="AD263">
            <v>1373</v>
          </cell>
          <cell r="AE263">
            <v>1620</v>
          </cell>
          <cell r="AF263">
            <v>1895</v>
          </cell>
          <cell r="AG263">
            <v>2158</v>
          </cell>
          <cell r="AH263">
            <v>2413</v>
          </cell>
          <cell r="AI263">
            <v>2702</v>
          </cell>
          <cell r="AJ263">
            <v>3017</v>
          </cell>
          <cell r="AK263">
            <v>3359</v>
          </cell>
          <cell r="AL263">
            <v>3733</v>
          </cell>
          <cell r="AM263">
            <v>4137</v>
          </cell>
          <cell r="AN263">
            <v>4556</v>
          </cell>
          <cell r="AO263">
            <v>4978</v>
          </cell>
          <cell r="AP263">
            <v>5400</v>
          </cell>
          <cell r="AQ263">
            <v>5820</v>
          </cell>
          <cell r="AR263">
            <v>6239</v>
          </cell>
          <cell r="AS263">
            <v>6696</v>
          </cell>
          <cell r="AT263">
            <v>7190</v>
          </cell>
          <cell r="AU263">
            <v>7685</v>
          </cell>
          <cell r="AV263">
            <v>8178</v>
          </cell>
          <cell r="AW263">
            <v>8667</v>
          </cell>
          <cell r="AX263">
            <v>9152</v>
          </cell>
          <cell r="AY263">
            <v>9556</v>
          </cell>
          <cell r="CA263">
            <v>1168.0041999999996</v>
          </cell>
          <cell r="CB263">
            <v>813</v>
          </cell>
          <cell r="CC263">
            <v>4137</v>
          </cell>
          <cell r="CD263">
            <v>9556</v>
          </cell>
          <cell r="CE263">
            <v>13654.572216577539</v>
          </cell>
          <cell r="CF263">
            <v>2373.0282794117647</v>
          </cell>
          <cell r="CG263">
            <v>6194.376016042781</v>
          </cell>
          <cell r="CH263">
            <v>7411.3158368983959</v>
          </cell>
          <cell r="CI263">
            <v>7726.434180481283</v>
          </cell>
          <cell r="CJ263">
            <v>8691.7387941176457</v>
          </cell>
          <cell r="CK263">
            <v>0</v>
          </cell>
        </row>
        <row r="264">
          <cell r="B264" t="str">
            <v xml:space="preserve">  =  Funds from Operations</v>
          </cell>
          <cell r="O264">
            <v>160246.54119999995</v>
          </cell>
          <cell r="P264">
            <v>133457.82785418929</v>
          </cell>
          <cell r="Q264">
            <v>132302.76888035284</v>
          </cell>
          <cell r="R264">
            <v>183213.56873990659</v>
          </cell>
          <cell r="S264">
            <v>191271.62074050496</v>
          </cell>
          <cell r="T264">
            <v>191399.62274420753</v>
          </cell>
          <cell r="U264">
            <v>79033.774776362436</v>
          </cell>
          <cell r="V264">
            <v>63447.059860849826</v>
          </cell>
          <cell r="W264">
            <v>55742.629587804047</v>
          </cell>
          <cell r="X264">
            <v>58669.039807325978</v>
          </cell>
          <cell r="Y264">
            <v>69683.055593319601</v>
          </cell>
          <cell r="Z264">
            <v>76917.482006167498</v>
          </cell>
          <cell r="AA264">
            <v>82915.914751863587</v>
          </cell>
          <cell r="AB264">
            <v>109485.24710949011</v>
          </cell>
          <cell r="AC264">
            <v>107734.21887337377</v>
          </cell>
          <cell r="AD264">
            <v>106466.09289585445</v>
          </cell>
          <cell r="AE264">
            <v>104893.02032736856</v>
          </cell>
          <cell r="AF264">
            <v>103889.50863782181</v>
          </cell>
          <cell r="AG264">
            <v>211920.01180867606</v>
          </cell>
          <cell r="AH264">
            <v>210384.10097172594</v>
          </cell>
          <cell r="AI264">
            <v>210022.57365913567</v>
          </cell>
          <cell r="AJ264">
            <v>208525.72274448519</v>
          </cell>
          <cell r="AK264">
            <v>207631.27823647729</v>
          </cell>
          <cell r="AL264">
            <v>205160.46308226656</v>
          </cell>
          <cell r="AM264">
            <v>204436.05571687268</v>
          </cell>
          <cell r="AN264">
            <v>204791.70372899174</v>
          </cell>
          <cell r="AO264">
            <v>203259.22911587928</v>
          </cell>
          <cell r="AP264">
            <v>200600.23682191307</v>
          </cell>
          <cell r="AQ264">
            <v>201778.78599357037</v>
          </cell>
          <cell r="AR264">
            <v>203192.70659032484</v>
          </cell>
          <cell r="AS264">
            <v>204228.39461998563</v>
          </cell>
          <cell r="AT264">
            <v>205351.4727087043</v>
          </cell>
          <cell r="AU264">
            <v>204449.41438001909</v>
          </cell>
          <cell r="AV264">
            <v>204660.55158551128</v>
          </cell>
          <cell r="AW264">
            <v>207058.00748501476</v>
          </cell>
          <cell r="AX264">
            <v>210272.21839452905</v>
          </cell>
          <cell r="AY264">
            <v>215821.16509534421</v>
          </cell>
          <cell r="CA264">
            <v>160246.54119999995</v>
          </cell>
          <cell r="CB264">
            <v>82915.914751863587</v>
          </cell>
          <cell r="CC264">
            <v>204436.05571687268</v>
          </cell>
          <cell r="CD264">
            <v>215821.16509534421</v>
          </cell>
          <cell r="CE264">
            <v>229314.9256187272</v>
          </cell>
          <cell r="CF264">
            <v>262700.82979248115</v>
          </cell>
          <cell r="CG264">
            <v>252669.77696446181</v>
          </cell>
          <cell r="CH264">
            <v>260745.59136476472</v>
          </cell>
          <cell r="CI264">
            <v>255473.63345479916</v>
          </cell>
          <cell r="CJ264">
            <v>249930.95104275993</v>
          </cell>
          <cell r="CK264">
            <v>267400.01866638131</v>
          </cell>
        </row>
        <row r="265">
          <cell r="B265" t="str">
            <v xml:space="preserve">   -  Preferred &amp; Common Divd Payment</v>
          </cell>
          <cell r="O265">
            <v>68616</v>
          </cell>
          <cell r="P265">
            <v>68995.972602739726</v>
          </cell>
          <cell r="Q265">
            <v>68995.972602739726</v>
          </cell>
          <cell r="R265">
            <v>69470.972602739726</v>
          </cell>
          <cell r="S265">
            <v>70230.671232876717</v>
          </cell>
          <cell r="T265">
            <v>70230.671232876717</v>
          </cell>
          <cell r="U265">
            <v>70705.671232876717</v>
          </cell>
          <cell r="V265">
            <v>71474.410958904104</v>
          </cell>
          <cell r="W265">
            <v>71474.410958904104</v>
          </cell>
          <cell r="X265">
            <v>71949.410958904104</v>
          </cell>
          <cell r="Y265">
            <v>72727.191780821915</v>
          </cell>
          <cell r="Z265">
            <v>72727.191780821915</v>
          </cell>
          <cell r="AA265">
            <v>73202.191780821915</v>
          </cell>
          <cell r="AB265">
            <v>73600</v>
          </cell>
          <cell r="AC265">
            <v>73600</v>
          </cell>
          <cell r="AD265">
            <v>74400</v>
          </cell>
          <cell r="AE265">
            <v>74400</v>
          </cell>
          <cell r="AF265">
            <v>74400</v>
          </cell>
          <cell r="AG265">
            <v>75200</v>
          </cell>
          <cell r="AH265">
            <v>75200</v>
          </cell>
          <cell r="AI265">
            <v>75200</v>
          </cell>
          <cell r="AJ265">
            <v>76000</v>
          </cell>
          <cell r="AK265">
            <v>76000</v>
          </cell>
          <cell r="AL265">
            <v>76000</v>
          </cell>
          <cell r="AM265">
            <v>76800</v>
          </cell>
          <cell r="AN265">
            <v>76797.727374803508</v>
          </cell>
          <cell r="AO265">
            <v>76797.727374803508</v>
          </cell>
          <cell r="AP265">
            <v>78272.727374803508</v>
          </cell>
          <cell r="AQ265">
            <v>78279.520547945212</v>
          </cell>
          <cell r="AR265">
            <v>78279.520547945212</v>
          </cell>
          <cell r="AS265">
            <v>79754.520547945212</v>
          </cell>
          <cell r="AT265">
            <v>79752.272625196492</v>
          </cell>
          <cell r="AU265">
            <v>79752.272625196492</v>
          </cell>
          <cell r="AV265">
            <v>81849.813608803059</v>
          </cell>
          <cell r="AW265">
            <v>81847.540983606552</v>
          </cell>
          <cell r="AX265">
            <v>81847.540983606552</v>
          </cell>
          <cell r="AY265">
            <v>83931.693989071035</v>
          </cell>
          <cell r="CA265">
            <v>68616</v>
          </cell>
          <cell r="CB265">
            <v>73202.191780821915</v>
          </cell>
          <cell r="CC265">
            <v>76800</v>
          </cell>
          <cell r="CD265">
            <v>83931.693989071035</v>
          </cell>
          <cell r="CE265">
            <v>92150</v>
          </cell>
          <cell r="CF265">
            <v>96550</v>
          </cell>
          <cell r="CG265">
            <v>99550</v>
          </cell>
          <cell r="CH265">
            <v>103050</v>
          </cell>
          <cell r="CI265">
            <v>106350</v>
          </cell>
          <cell r="CJ265">
            <v>106050</v>
          </cell>
          <cell r="CK265">
            <v>104550</v>
          </cell>
        </row>
        <row r="266">
          <cell r="B266" t="str">
            <v xml:space="preserve">   - MIPS Payments (trust preferred expense)</v>
          </cell>
          <cell r="O266">
            <v>16176</v>
          </cell>
          <cell r="P266">
            <v>15410.883769863014</v>
          </cell>
          <cell r="Q266">
            <v>14062.883769863014</v>
          </cell>
          <cell r="R266">
            <v>13277.304603767123</v>
          </cell>
          <cell r="S266">
            <v>12499.327047602739</v>
          </cell>
          <cell r="T266">
            <v>11151.327047602739</v>
          </cell>
          <cell r="U266">
            <v>10378.246122260274</v>
          </cell>
          <cell r="V266">
            <v>9606.9841386986318</v>
          </cell>
          <cell r="W266">
            <v>8258.98413869863</v>
          </cell>
          <cell r="X266">
            <v>7485.9032133561641</v>
          </cell>
          <cell r="Y266">
            <v>6720.7869832191773</v>
          </cell>
          <cell r="Z266">
            <v>5372.7869832191773</v>
          </cell>
          <cell r="AA266">
            <v>4593.4569374999992</v>
          </cell>
          <cell r="AB266">
            <v>4593.4569374999992</v>
          </cell>
          <cell r="AC266">
            <v>4593.4569374999992</v>
          </cell>
          <cell r="AD266">
            <v>4593.4569374999992</v>
          </cell>
          <cell r="AE266">
            <v>4593.4569374999992</v>
          </cell>
          <cell r="AF266">
            <v>4593.4569374999992</v>
          </cell>
          <cell r="AG266">
            <v>4593.4569374999992</v>
          </cell>
          <cell r="AH266">
            <v>4593.4569374999992</v>
          </cell>
          <cell r="AI266">
            <v>4593.4569374999992</v>
          </cell>
          <cell r="AJ266">
            <v>4593.4569375000001</v>
          </cell>
          <cell r="AK266">
            <v>4593.4569374999992</v>
          </cell>
          <cell r="AL266">
            <v>4593.4569374999992</v>
          </cell>
          <cell r="AM266">
            <v>4593.4569374999992</v>
          </cell>
          <cell r="AN266">
            <v>4591.8643588938166</v>
          </cell>
          <cell r="AO266">
            <v>4591.8643588938166</v>
          </cell>
          <cell r="AP266">
            <v>4596.559736226046</v>
          </cell>
          <cell r="AQ266">
            <v>4601.3206803685716</v>
          </cell>
          <cell r="AR266">
            <v>4601.3206803685716</v>
          </cell>
          <cell r="AS266">
            <v>4599.7498632246979</v>
          </cell>
          <cell r="AT266">
            <v>4598.1740762945392</v>
          </cell>
          <cell r="AU266">
            <v>4598.1740762945392</v>
          </cell>
          <cell r="AV266">
            <v>4596.6032591506655</v>
          </cell>
          <cell r="AW266">
            <v>4595.0106805444821</v>
          </cell>
          <cell r="AX266">
            <v>4595.0106805444821</v>
          </cell>
          <cell r="AY266">
            <v>4593.4569374999992</v>
          </cell>
          <cell r="CA266">
            <v>16176</v>
          </cell>
          <cell r="CB266">
            <v>4593.4569374999992</v>
          </cell>
          <cell r="CC266">
            <v>4593.4569374999992</v>
          </cell>
          <cell r="CD266">
            <v>4593.4569374999992</v>
          </cell>
          <cell r="CE266">
            <v>4593.4569374999992</v>
          </cell>
          <cell r="CF266">
            <v>4593.4569374999992</v>
          </cell>
          <cell r="CG266">
            <v>4593.4569374999992</v>
          </cell>
          <cell r="CH266">
            <v>5367.6645877732235</v>
          </cell>
          <cell r="CI266">
            <v>6133.4569374999992</v>
          </cell>
          <cell r="CJ266">
            <v>6133.4569374999992</v>
          </cell>
          <cell r="CK266">
            <v>6133.4569374999992</v>
          </cell>
        </row>
        <row r="267">
          <cell r="B267" t="str">
            <v xml:space="preserve">   =    Net Cash Flow</v>
          </cell>
          <cell r="O267">
            <v>75454.541199999949</v>
          </cell>
          <cell r="P267">
            <v>49050.971481586552</v>
          </cell>
          <cell r="Q267">
            <v>49243.912507750101</v>
          </cell>
          <cell r="R267">
            <v>100465.29153339975</v>
          </cell>
          <cell r="S267">
            <v>108541.62246002551</v>
          </cell>
          <cell r="T267">
            <v>110017.62446372808</v>
          </cell>
          <cell r="U267">
            <v>-2050.1425787745557</v>
          </cell>
          <cell r="V267">
            <v>-17634.335236752908</v>
          </cell>
          <cell r="W267">
            <v>-23990.765509798686</v>
          </cell>
          <cell r="X267">
            <v>-20766.274364934288</v>
          </cell>
          <cell r="Y267">
            <v>-9764.9231707214913</v>
          </cell>
          <cell r="Z267">
            <v>-1182.4967578735941</v>
          </cell>
          <cell r="AA267">
            <v>5120.2660335416731</v>
          </cell>
          <cell r="AB267">
            <v>31291.790171990113</v>
          </cell>
          <cell r="AC267">
            <v>29540.761935873772</v>
          </cell>
          <cell r="AD267">
            <v>27472.635958354454</v>
          </cell>
          <cell r="AE267">
            <v>25899.563389868563</v>
          </cell>
          <cell r="AF267">
            <v>24896.051700321812</v>
          </cell>
          <cell r="AG267">
            <v>132126.55487117608</v>
          </cell>
          <cell r="AH267">
            <v>130590.64403422594</v>
          </cell>
          <cell r="AI267">
            <v>130229.11672163567</v>
          </cell>
          <cell r="AJ267">
            <v>127932.26580698519</v>
          </cell>
          <cell r="AK267">
            <v>127037.82129897729</v>
          </cell>
          <cell r="AL267">
            <v>124567.00614476656</v>
          </cell>
          <cell r="AM267">
            <v>123042.59877937268</v>
          </cell>
          <cell r="AN267">
            <v>123402.11199529441</v>
          </cell>
          <cell r="AO267">
            <v>121869.63738218196</v>
          </cell>
          <cell r="AP267">
            <v>117730.94971088352</v>
          </cell>
          <cell r="AQ267">
            <v>118897.94476525659</v>
          </cell>
          <cell r="AR267">
            <v>120311.86536201106</v>
          </cell>
          <cell r="AS267">
            <v>119874.12420881572</v>
          </cell>
          <cell r="AT267">
            <v>121001.02600721327</v>
          </cell>
          <cell r="AU267">
            <v>120098.96767852806</v>
          </cell>
          <cell r="AV267">
            <v>118214.13471755755</v>
          </cell>
          <cell r="AW267">
            <v>120615.45582086373</v>
          </cell>
          <cell r="AX267">
            <v>123829.66673037801</v>
          </cell>
          <cell r="AY267">
            <v>127296.01416877318</v>
          </cell>
          <cell r="CA267">
            <v>75454.541199999949</v>
          </cell>
          <cell r="CB267">
            <v>5120.2660335416731</v>
          </cell>
          <cell r="CC267">
            <v>123042.59877937268</v>
          </cell>
          <cell r="CD267">
            <v>127296.01416877318</v>
          </cell>
          <cell r="CE267">
            <v>132571.46868122718</v>
          </cell>
          <cell r="CF267">
            <v>161557.37285498116</v>
          </cell>
          <cell r="CG267">
            <v>148526.3200269618</v>
          </cell>
          <cell r="CH267">
            <v>152327.92677699149</v>
          </cell>
          <cell r="CI267">
            <v>142990.17651729914</v>
          </cell>
          <cell r="CJ267">
            <v>137747.49410525995</v>
          </cell>
          <cell r="CK267">
            <v>156716.56172888132</v>
          </cell>
        </row>
        <row r="269">
          <cell r="A269" t="str">
            <v>II</v>
          </cell>
          <cell r="B269" t="str">
            <v>NET CASH FLOW TO CAPITAL:</v>
          </cell>
        </row>
        <row r="271">
          <cell r="B271" t="str">
            <v>Gross Property Additions</v>
          </cell>
          <cell r="O271">
            <v>142583.24392000001</v>
          </cell>
          <cell r="P271">
            <v>146193.17346999998</v>
          </cell>
          <cell r="Q271">
            <v>144059.98680000001</v>
          </cell>
          <cell r="R271">
            <v>144887.49248000002</v>
          </cell>
          <cell r="S271">
            <v>157939.72095000002</v>
          </cell>
          <cell r="T271">
            <v>165438.09409000003</v>
          </cell>
          <cell r="U271">
            <v>173422.83673000001</v>
          </cell>
          <cell r="V271">
            <v>169980.3676</v>
          </cell>
          <cell r="W271">
            <v>167751.80738000004</v>
          </cell>
          <cell r="X271">
            <v>171977.13120000003</v>
          </cell>
          <cell r="Y271">
            <v>169926.43482000002</v>
          </cell>
          <cell r="Z271">
            <v>168051.46217000001</v>
          </cell>
          <cell r="AA271">
            <v>162352.66600000003</v>
          </cell>
          <cell r="AB271">
            <v>168158.258</v>
          </cell>
          <cell r="AC271">
            <v>176234.89500000002</v>
          </cell>
          <cell r="AD271">
            <v>182847.49600000004</v>
          </cell>
          <cell r="AE271">
            <v>181801.024</v>
          </cell>
          <cell r="AF271">
            <v>181578.48500000002</v>
          </cell>
          <cell r="AG271">
            <v>186396.34299999996</v>
          </cell>
          <cell r="AH271">
            <v>192349.81</v>
          </cell>
          <cell r="AI271">
            <v>198787.55500000002</v>
          </cell>
          <cell r="AJ271">
            <v>202560.084</v>
          </cell>
          <cell r="AK271">
            <v>210076.96500000003</v>
          </cell>
          <cell r="AL271">
            <v>217188.95200000002</v>
          </cell>
          <cell r="AM271">
            <v>220720.86700000003</v>
          </cell>
          <cell r="AN271">
            <v>220959.07399999996</v>
          </cell>
          <cell r="AO271">
            <v>220244.06</v>
          </cell>
          <cell r="AP271">
            <v>220196.32000000004</v>
          </cell>
          <cell r="AQ271">
            <v>218156.26300000001</v>
          </cell>
          <cell r="AR271">
            <v>217533.49100000001</v>
          </cell>
          <cell r="AS271">
            <v>216806.34899999999</v>
          </cell>
          <cell r="AT271">
            <v>218243.08800000002</v>
          </cell>
          <cell r="AU271">
            <v>219123.04</v>
          </cell>
          <cell r="AV271">
            <v>219431.93799999999</v>
          </cell>
          <cell r="AW271">
            <v>219964.71299999999</v>
          </cell>
          <cell r="AX271">
            <v>220397.19200000001</v>
          </cell>
          <cell r="AY271">
            <v>220411.24100000001</v>
          </cell>
          <cell r="CA271">
            <v>142583</v>
          </cell>
          <cell r="CB271">
            <v>162353</v>
          </cell>
          <cell r="CC271">
            <v>220721</v>
          </cell>
          <cell r="CD271">
            <v>220411</v>
          </cell>
          <cell r="CE271">
            <v>177974.715</v>
          </cell>
          <cell r="CF271">
            <v>182503.29</v>
          </cell>
          <cell r="CG271">
            <v>198195.462</v>
          </cell>
          <cell r="CH271">
            <v>185789.83800000002</v>
          </cell>
          <cell r="CI271">
            <v>130656.71399999999</v>
          </cell>
          <cell r="CJ271">
            <v>97622.397999999986</v>
          </cell>
          <cell r="CK271">
            <v>115158.808</v>
          </cell>
        </row>
        <row r="272">
          <cell r="B272" t="str">
            <v>AFUDC</v>
          </cell>
          <cell r="N272" t="str">
            <v xml:space="preserve"> </v>
          </cell>
          <cell r="O272">
            <v>-1683.3640999999998</v>
          </cell>
          <cell r="P272">
            <v>-1361.71604</v>
          </cell>
          <cell r="Q272">
            <v>-1038.2985100000001</v>
          </cell>
          <cell r="R272">
            <v>-705.24964</v>
          </cell>
          <cell r="S272">
            <v>-436.03590999999994</v>
          </cell>
          <cell r="T272">
            <v>-509.03590999999994</v>
          </cell>
          <cell r="U272">
            <v>-481.94889000000001</v>
          </cell>
          <cell r="V272">
            <v>-567.13025000000016</v>
          </cell>
          <cell r="W272">
            <v>-656.4430799999999</v>
          </cell>
          <cell r="X272">
            <v>-757.05038000000002</v>
          </cell>
          <cell r="Y272">
            <v>-859.3281199999999</v>
          </cell>
          <cell r="Z272">
            <v>-960.80797999999993</v>
          </cell>
          <cell r="AA272">
            <v>-1173</v>
          </cell>
          <cell r="AB272">
            <v>-1397</v>
          </cell>
          <cell r="AC272">
            <v>-1666</v>
          </cell>
          <cell r="AD272">
            <v>-1981</v>
          </cell>
          <cell r="AE272">
            <v>-2336</v>
          </cell>
          <cell r="AF272">
            <v>-2733</v>
          </cell>
          <cell r="AG272">
            <v>-3112</v>
          </cell>
          <cell r="AH272">
            <v>-3479</v>
          </cell>
          <cell r="AI272">
            <v>-3896</v>
          </cell>
          <cell r="AJ272">
            <v>-4350</v>
          </cell>
          <cell r="AK272">
            <v>-4843</v>
          </cell>
          <cell r="AL272">
            <v>-5382</v>
          </cell>
          <cell r="AM272">
            <v>-5964</v>
          </cell>
          <cell r="AN272">
            <v>-6568</v>
          </cell>
          <cell r="AO272">
            <v>-7176</v>
          </cell>
          <cell r="AP272">
            <v>-7783</v>
          </cell>
          <cell r="AQ272">
            <v>-8388</v>
          </cell>
          <cell r="AR272">
            <v>-8992</v>
          </cell>
          <cell r="AS272">
            <v>-9650</v>
          </cell>
          <cell r="AT272">
            <v>-10362</v>
          </cell>
          <cell r="AU272">
            <v>-11075</v>
          </cell>
          <cell r="AV272">
            <v>-11786</v>
          </cell>
          <cell r="AW272">
            <v>-12491</v>
          </cell>
          <cell r="AX272">
            <v>-13190</v>
          </cell>
          <cell r="AY272">
            <v>-13772</v>
          </cell>
          <cell r="CA272">
            <v>-1683</v>
          </cell>
          <cell r="CB272">
            <v>-1173</v>
          </cell>
          <cell r="CC272">
            <v>-5964</v>
          </cell>
          <cell r="CD272">
            <v>-13772</v>
          </cell>
          <cell r="CE272">
            <v>-19679.421999999999</v>
          </cell>
          <cell r="CF272">
            <v>-3420.087</v>
          </cell>
          <cell r="CG272">
            <v>-8927.5400000000009</v>
          </cell>
          <cell r="CH272">
            <v>-10681.434000000001</v>
          </cell>
          <cell r="CI272">
            <v>-11135.592999999999</v>
          </cell>
          <cell r="CJ272">
            <v>-12526.821999999998</v>
          </cell>
          <cell r="CK272">
            <v>0</v>
          </cell>
        </row>
        <row r="273">
          <cell r="B273" t="str">
            <v xml:space="preserve">    Net Capital Expenditures</v>
          </cell>
          <cell r="O273">
            <v>140899.87982</v>
          </cell>
          <cell r="P273">
            <v>144831.45742999998</v>
          </cell>
          <cell r="Q273">
            <v>143021.68829000002</v>
          </cell>
          <cell r="R273">
            <v>144182.24284000002</v>
          </cell>
          <cell r="S273">
            <v>157503.68504000001</v>
          </cell>
          <cell r="T273">
            <v>164929.05818000002</v>
          </cell>
          <cell r="U273">
            <v>172940.88784000001</v>
          </cell>
          <cell r="V273">
            <v>169413.23735000001</v>
          </cell>
          <cell r="W273">
            <v>167095.36430000004</v>
          </cell>
          <cell r="X273">
            <v>171220.08082000003</v>
          </cell>
          <cell r="Y273">
            <v>169067.10670000003</v>
          </cell>
          <cell r="Z273">
            <v>167090.65419</v>
          </cell>
          <cell r="AA273">
            <v>161179.66600000003</v>
          </cell>
          <cell r="AB273">
            <v>166761.258</v>
          </cell>
          <cell r="AC273">
            <v>174568.89500000002</v>
          </cell>
          <cell r="AD273">
            <v>180866.49600000004</v>
          </cell>
          <cell r="AE273">
            <v>179465.024</v>
          </cell>
          <cell r="AF273">
            <v>178845.48500000002</v>
          </cell>
          <cell r="AG273">
            <v>183284.34299999996</v>
          </cell>
          <cell r="AH273">
            <v>188870.81</v>
          </cell>
          <cell r="AI273">
            <v>194891.55500000002</v>
          </cell>
          <cell r="AJ273">
            <v>198210.084</v>
          </cell>
          <cell r="AK273">
            <v>205233.96500000003</v>
          </cell>
          <cell r="AL273">
            <v>211806.95200000002</v>
          </cell>
          <cell r="AM273">
            <v>214756.86700000003</v>
          </cell>
          <cell r="AN273">
            <v>214391.07399999996</v>
          </cell>
          <cell r="AO273">
            <v>213068.06</v>
          </cell>
          <cell r="AP273">
            <v>212413.32000000004</v>
          </cell>
          <cell r="AQ273">
            <v>209768.26300000001</v>
          </cell>
          <cell r="AR273">
            <v>208541.49100000001</v>
          </cell>
          <cell r="AS273">
            <v>207156.34899999999</v>
          </cell>
          <cell r="AT273">
            <v>207881.08800000002</v>
          </cell>
          <cell r="AU273">
            <v>208048.04</v>
          </cell>
          <cell r="AV273">
            <v>207645.93799999999</v>
          </cell>
          <cell r="AW273">
            <v>207473.71299999999</v>
          </cell>
          <cell r="AX273">
            <v>207207.19200000001</v>
          </cell>
          <cell r="AY273">
            <v>206639.24100000001</v>
          </cell>
          <cell r="CA273">
            <v>140900</v>
          </cell>
          <cell r="CB273">
            <v>161180</v>
          </cell>
          <cell r="CC273">
            <v>214757</v>
          </cell>
          <cell r="CD273">
            <v>206639</v>
          </cell>
          <cell r="CE273">
            <v>158295.29300000001</v>
          </cell>
          <cell r="CF273">
            <v>179083.20300000001</v>
          </cell>
          <cell r="CG273">
            <v>189267.92199999999</v>
          </cell>
          <cell r="CH273">
            <v>175108.40400000001</v>
          </cell>
          <cell r="CI273">
            <v>119521.121</v>
          </cell>
          <cell r="CJ273">
            <v>85095.575999999986</v>
          </cell>
          <cell r="CK273">
            <v>115158.808</v>
          </cell>
        </row>
        <row r="275">
          <cell r="B275" t="str">
            <v>Net Cashflow/Capital Expenditures</v>
          </cell>
          <cell r="O275">
            <v>0.53549999999999998</v>
          </cell>
          <cell r="P275">
            <v>0.3387</v>
          </cell>
          <cell r="Q275">
            <v>0.34429999999999999</v>
          </cell>
          <cell r="R275">
            <v>0.69679999999999997</v>
          </cell>
          <cell r="S275">
            <v>0.68910000000000005</v>
          </cell>
          <cell r="T275">
            <v>0.66710000000000003</v>
          </cell>
          <cell r="U275">
            <v>-1.1900000000000001E-2</v>
          </cell>
          <cell r="V275">
            <v>-0.1041</v>
          </cell>
          <cell r="W275">
            <v>-0.14360000000000001</v>
          </cell>
          <cell r="X275">
            <v>-0.12130000000000001</v>
          </cell>
          <cell r="Y275">
            <v>-5.7799999999999997E-2</v>
          </cell>
          <cell r="Z275">
            <v>-7.1000000000000004E-3</v>
          </cell>
          <cell r="AA275">
            <v>3.1800000000000002E-2</v>
          </cell>
          <cell r="AB275">
            <v>0.18759999999999999</v>
          </cell>
          <cell r="AC275">
            <v>0.16919999999999999</v>
          </cell>
          <cell r="AD275">
            <v>0.15190000000000001</v>
          </cell>
          <cell r="AE275">
            <v>0.14430000000000001</v>
          </cell>
          <cell r="AF275">
            <v>0.13919999999999999</v>
          </cell>
          <cell r="AG275">
            <v>0.72089999999999999</v>
          </cell>
          <cell r="AH275">
            <v>0.69140000000000001</v>
          </cell>
          <cell r="AI275">
            <v>0.66820000000000002</v>
          </cell>
          <cell r="AJ275">
            <v>0.64539999999999997</v>
          </cell>
          <cell r="AK275">
            <v>0.61899999999999999</v>
          </cell>
          <cell r="AL275">
            <v>0.58809999999999996</v>
          </cell>
          <cell r="AM275">
            <v>0.57289999999999996</v>
          </cell>
          <cell r="AN275">
            <v>0.5756</v>
          </cell>
          <cell r="AO275">
            <v>0.57199999999999995</v>
          </cell>
          <cell r="AP275">
            <v>0.55430000000000001</v>
          </cell>
          <cell r="AQ275">
            <v>0.56679999999999997</v>
          </cell>
          <cell r="AR275">
            <v>0.57689999999999997</v>
          </cell>
          <cell r="AS275">
            <v>0.57869999999999999</v>
          </cell>
          <cell r="AT275">
            <v>0.58209999999999995</v>
          </cell>
          <cell r="AU275">
            <v>0.57730000000000004</v>
          </cell>
          <cell r="AV275">
            <v>0.56930000000000003</v>
          </cell>
          <cell r="AW275">
            <v>0.58140000000000003</v>
          </cell>
          <cell r="AX275">
            <v>0.59760000000000002</v>
          </cell>
          <cell r="AY275">
            <v>0.61599999999999999</v>
          </cell>
          <cell r="CA275">
            <v>0.53549999999999998</v>
          </cell>
          <cell r="CB275">
            <v>3.1800000000000002E-2</v>
          </cell>
          <cell r="CC275">
            <v>0.57289999999999996</v>
          </cell>
          <cell r="CD275">
            <v>0.61599999999999999</v>
          </cell>
          <cell r="CE275">
            <v>0.83750000000000002</v>
          </cell>
          <cell r="CF275">
            <v>0.90210000000000001</v>
          </cell>
          <cell r="CG275">
            <v>0.78469999999999995</v>
          </cell>
          <cell r="CH275">
            <v>0.86990000000000001</v>
          </cell>
          <cell r="CI275">
            <v>1.1963999999999999</v>
          </cell>
          <cell r="CJ275">
            <v>1.6187</v>
          </cell>
          <cell r="CK275">
            <v>1.3609</v>
          </cell>
        </row>
        <row r="277">
          <cell r="B277" t="str">
            <v>FUNDS FROM OPER TO AVG DEBT:</v>
          </cell>
        </row>
        <row r="278">
          <cell r="CA278" t="str">
            <v xml:space="preserve"> </v>
          </cell>
          <cell r="CB278" t="str">
            <v xml:space="preserve"> </v>
          </cell>
          <cell r="CC278" t="str">
            <v xml:space="preserve"> </v>
          </cell>
          <cell r="CD278" t="str">
            <v xml:space="preserve"> </v>
          </cell>
          <cell r="CE278" t="str">
            <v xml:space="preserve"> </v>
          </cell>
          <cell r="CF278" t="str">
            <v xml:space="preserve"> </v>
          </cell>
        </row>
        <row r="279">
          <cell r="B279" t="str">
            <v>Total Average Debt</v>
          </cell>
          <cell r="O279">
            <v>685958.6349849999</v>
          </cell>
          <cell r="P279">
            <v>692009.41921288206</v>
          </cell>
          <cell r="Q279">
            <v>700311.94237134932</v>
          </cell>
          <cell r="R279">
            <v>702728.18683065579</v>
          </cell>
          <cell r="S279">
            <v>708160.02037853678</v>
          </cell>
          <cell r="T279">
            <v>709142.83329428849</v>
          </cell>
          <cell r="U279">
            <v>732349.55981262366</v>
          </cell>
          <cell r="V279">
            <v>705374.77957082237</v>
          </cell>
          <cell r="W279">
            <v>706555.10884238372</v>
          </cell>
          <cell r="X279">
            <v>721069.87436280109</v>
          </cell>
          <cell r="Y279">
            <v>708015.23326944839</v>
          </cell>
          <cell r="Z279">
            <v>695536.91173427645</v>
          </cell>
          <cell r="AA279">
            <v>722728.69930906012</v>
          </cell>
          <cell r="AB279">
            <v>712982.82333692384</v>
          </cell>
          <cell r="AC279">
            <v>721977.21339046175</v>
          </cell>
          <cell r="AD279">
            <v>730795.73811124067</v>
          </cell>
          <cell r="AE279">
            <v>737004.26682686922</v>
          </cell>
          <cell r="AF279">
            <v>736666.28953507787</v>
          </cell>
          <cell r="AG279">
            <v>767439.57119035139</v>
          </cell>
          <cell r="AH279">
            <v>759546.09586242971</v>
          </cell>
          <cell r="AI279">
            <v>734589.99439571681</v>
          </cell>
          <cell r="AJ279">
            <v>768376.98655129713</v>
          </cell>
          <cell r="AK279">
            <v>751832.71195772709</v>
          </cell>
          <cell r="AL279">
            <v>765284.96914460999</v>
          </cell>
          <cell r="AM279">
            <v>807586.29221119662</v>
          </cell>
          <cell r="AN279">
            <v>768721.03999495902</v>
          </cell>
          <cell r="AO279">
            <v>773811.39226242458</v>
          </cell>
          <cell r="AP279">
            <v>789486.15440197289</v>
          </cell>
          <cell r="AQ279">
            <v>794875.24253598647</v>
          </cell>
          <cell r="AR279">
            <v>796928.40382438037</v>
          </cell>
          <cell r="AS279">
            <v>799721.74939933012</v>
          </cell>
          <cell r="AT279">
            <v>793304.87545345072</v>
          </cell>
          <cell r="AU279">
            <v>772235.79047488736</v>
          </cell>
          <cell r="AV279">
            <v>810288.70460650593</v>
          </cell>
          <cell r="AW279">
            <v>794293.0583197067</v>
          </cell>
          <cell r="AX279">
            <v>812426.76867307245</v>
          </cell>
          <cell r="AY279">
            <v>855215.45326794777</v>
          </cell>
          <cell r="CA279">
            <v>685958.6349849999</v>
          </cell>
          <cell r="CB279">
            <v>722728.69930906012</v>
          </cell>
          <cell r="CC279">
            <v>807586.29221119662</v>
          </cell>
          <cell r="CD279">
            <v>855215.45326794777</v>
          </cell>
          <cell r="CE279">
            <v>883007.18886383902</v>
          </cell>
          <cell r="CF279">
            <v>908003.03094228625</v>
          </cell>
          <cell r="CG279">
            <v>935048.39863815135</v>
          </cell>
          <cell r="CH279">
            <v>945628.75499419868</v>
          </cell>
          <cell r="CI279">
            <v>940591.48431954451</v>
          </cell>
          <cell r="CJ279">
            <v>933466.05638015957</v>
          </cell>
          <cell r="CK279">
            <v>922809.86785395292</v>
          </cell>
        </row>
        <row r="281">
          <cell r="B281" t="str">
            <v>Funds from Oper/Average Debt</v>
          </cell>
          <cell r="O281">
            <v>0.23360962750108702</v>
          </cell>
          <cell r="P281">
            <v>0.19285550766922988</v>
          </cell>
          <cell r="Q281">
            <v>0.18891976685754935</v>
          </cell>
          <cell r="R281">
            <v>0.26071754651853407</v>
          </cell>
          <cell r="S281">
            <v>0.2700966098569974</v>
          </cell>
          <cell r="T281">
            <v>0.26990278087570863</v>
          </cell>
          <cell r="U281">
            <v>0.10791810238348984</v>
          </cell>
          <cell r="V281">
            <v>8.9948013025718754E-2</v>
          </cell>
          <cell r="W281">
            <v>7.8893534120972511E-2</v>
          </cell>
          <cell r="X281">
            <v>8.1363875947765743E-2</v>
          </cell>
          <cell r="Y281">
            <v>9.8420277303271547E-2</v>
          </cell>
          <cell r="Z281">
            <v>0.11058720350926986</v>
          </cell>
          <cell r="AA281">
            <v>0.11472619647058778</v>
          </cell>
          <cell r="AB281">
            <v>0.15355944564986002</v>
          </cell>
          <cell r="AC281">
            <v>0.14922107910780924</v>
          </cell>
          <cell r="AD281">
            <v>0.14568515844252</v>
          </cell>
          <cell r="AE281">
            <v>0.14232349125871363</v>
          </cell>
          <cell r="AF281">
            <v>0.14102655451138965</v>
          </cell>
          <cell r="AG281">
            <v>0.27613902092639503</v>
          </cell>
          <cell r="AH281">
            <v>0.27698661360749205</v>
          </cell>
          <cell r="AI281">
            <v>0.28590448448988603</v>
          </cell>
          <cell r="AJ281">
            <v>0.27138465414016394</v>
          </cell>
          <cell r="AK281">
            <v>0.27616685857658141</v>
          </cell>
          <cell r="AL281">
            <v>0.26808374834747206</v>
          </cell>
          <cell r="AM281">
            <v>0.25314453413655691</v>
          </cell>
          <cell r="AN281">
            <v>0.26640574808559253</v>
          </cell>
          <cell r="AO281">
            <v>0.26267283106494699</v>
          </cell>
          <cell r="AP281">
            <v>0.25408961981589856</v>
          </cell>
          <cell r="AQ281">
            <v>0.25384962972278663</v>
          </cell>
          <cell r="AR281">
            <v>0.25496983871477436</v>
          </cell>
          <cell r="AS281">
            <v>0.25537431584595677</v>
          </cell>
          <cell r="AT281">
            <v>0.25885567965446576</v>
          </cell>
          <cell r="AU281">
            <v>0.26474998556372614</v>
          </cell>
          <cell r="AV281">
            <v>0.25257732265304</v>
          </cell>
          <cell r="AW281">
            <v>0.26068213150828384</v>
          </cell>
          <cell r="AX281">
            <v>0.2588199041471323</v>
          </cell>
          <cell r="AY281">
            <v>0.25235882287983546</v>
          </cell>
          <cell r="CA281">
            <v>0.23360962750108702</v>
          </cell>
          <cell r="CB281">
            <v>0.11472619647058778</v>
          </cell>
          <cell r="CC281">
            <v>0.25314453413655691</v>
          </cell>
          <cell r="CD281">
            <v>0.25235882287983546</v>
          </cell>
          <cell r="CE281">
            <v>0.25969768820770933</v>
          </cell>
          <cell r="CF281">
            <v>0.2893171287323365</v>
          </cell>
          <cell r="CG281">
            <v>0.27022106805643642</v>
          </cell>
          <cell r="CH281">
            <v>0.275737798779569</v>
          </cell>
          <cell r="CI281">
            <v>0.27160955389641589</v>
          </cell>
          <cell r="CJ281">
            <v>0.26774508760602866</v>
          </cell>
          <cell r="CK281">
            <v>0.28976718604909951</v>
          </cell>
        </row>
        <row r="282">
          <cell r="P282" t="str">
            <v xml:space="preserve"> </v>
          </cell>
        </row>
        <row r="283">
          <cell r="B283" t="str">
            <v>FUNDS FROM OPER INTEREST COV:</v>
          </cell>
        </row>
        <row r="285">
          <cell r="B285" t="str">
            <v>Funds from Operations</v>
          </cell>
          <cell r="O285">
            <v>160246.54119999995</v>
          </cell>
          <cell r="P285">
            <v>133457.82785418929</v>
          </cell>
          <cell r="Q285">
            <v>132302.76888035284</v>
          </cell>
          <cell r="R285">
            <v>183213.56873990659</v>
          </cell>
          <cell r="S285">
            <v>191271.62074050496</v>
          </cell>
          <cell r="T285">
            <v>191399.62274420753</v>
          </cell>
          <cell r="U285">
            <v>79033.774776362436</v>
          </cell>
          <cell r="V285">
            <v>63447.059860849826</v>
          </cell>
          <cell r="W285">
            <v>55742.629587804047</v>
          </cell>
          <cell r="X285">
            <v>58669.039807325978</v>
          </cell>
          <cell r="Y285">
            <v>69683.055593319601</v>
          </cell>
          <cell r="Z285">
            <v>76917.482006167498</v>
          </cell>
          <cell r="AA285">
            <v>82915.914751863587</v>
          </cell>
          <cell r="AB285">
            <v>109485.24710949011</v>
          </cell>
          <cell r="AC285">
            <v>107734.21887337377</v>
          </cell>
          <cell r="AD285">
            <v>106466.09289585445</v>
          </cell>
          <cell r="AE285">
            <v>104893.02032736856</v>
          </cell>
          <cell r="AF285">
            <v>103889.50863782181</v>
          </cell>
          <cell r="AG285">
            <v>211920.01180867606</v>
          </cell>
          <cell r="AH285">
            <v>210384.10097172594</v>
          </cell>
          <cell r="AI285">
            <v>210022.57365913567</v>
          </cell>
          <cell r="AJ285">
            <v>208525.72274448519</v>
          </cell>
          <cell r="AK285">
            <v>207631.27823647729</v>
          </cell>
          <cell r="AL285">
            <v>205160.46308226656</v>
          </cell>
          <cell r="AM285">
            <v>204436.05571687268</v>
          </cell>
          <cell r="AN285">
            <v>204791.70372899174</v>
          </cell>
          <cell r="AO285">
            <v>203259.22911587928</v>
          </cell>
          <cell r="AP285">
            <v>200600.23682191307</v>
          </cell>
          <cell r="AQ285">
            <v>201778.78599357037</v>
          </cell>
          <cell r="AR285">
            <v>203192.70659032484</v>
          </cell>
          <cell r="AS285">
            <v>204228.39461998563</v>
          </cell>
          <cell r="AT285">
            <v>205351.4727087043</v>
          </cell>
          <cell r="AU285">
            <v>204449.41438001909</v>
          </cell>
          <cell r="AV285">
            <v>204660.55158551128</v>
          </cell>
          <cell r="AW285">
            <v>207058.00748501476</v>
          </cell>
          <cell r="AX285">
            <v>210272.21839452905</v>
          </cell>
          <cell r="AY285">
            <v>215821.16509534421</v>
          </cell>
          <cell r="CA285">
            <v>160246.54119999995</v>
          </cell>
          <cell r="CB285">
            <v>82915.914751863587</v>
          </cell>
          <cell r="CC285">
            <v>204436.05571687268</v>
          </cell>
          <cell r="CD285">
            <v>215821.16509534421</v>
          </cell>
          <cell r="CE285">
            <v>229314.9256187272</v>
          </cell>
          <cell r="CF285">
            <v>262700.82979248115</v>
          </cell>
          <cell r="CG285">
            <v>252669.77696446181</v>
          </cell>
          <cell r="CH285">
            <v>260745.59136476472</v>
          </cell>
          <cell r="CI285">
            <v>255473.63345479916</v>
          </cell>
          <cell r="CJ285">
            <v>249930.95104275993</v>
          </cell>
          <cell r="CK285">
            <v>267400.01866638131</v>
          </cell>
        </row>
        <row r="286">
          <cell r="B286" t="str">
            <v>Interest Paid</v>
          </cell>
          <cell r="N286">
            <v>26920.68779</v>
          </cell>
          <cell r="O286">
            <v>27236.749929999998</v>
          </cell>
          <cell r="P286">
            <v>28134.696667214608</v>
          </cell>
          <cell r="Q286">
            <v>27305.971898858446</v>
          </cell>
          <cell r="R286">
            <v>28789.12589762557</v>
          </cell>
          <cell r="S286">
            <v>30305.232831598172</v>
          </cell>
          <cell r="T286">
            <v>30424.425506255706</v>
          </cell>
          <cell r="U286">
            <v>32180.089857625571</v>
          </cell>
          <cell r="V286">
            <v>33116.460593378994</v>
          </cell>
          <cell r="W286">
            <v>32108.079182557078</v>
          </cell>
          <cell r="X286">
            <v>33469.592795981735</v>
          </cell>
          <cell r="Y286">
            <v>34389.616642283116</v>
          </cell>
          <cell r="Z286">
            <v>33959.169203652971</v>
          </cell>
          <cell r="AA286">
            <v>34840.851858173519</v>
          </cell>
          <cell r="AB286">
            <v>34861.167027123287</v>
          </cell>
          <cell r="AC286">
            <v>34578.072013424666</v>
          </cell>
          <cell r="AD286">
            <v>35428.603958630141</v>
          </cell>
          <cell r="AE286">
            <v>34817.529287397265</v>
          </cell>
          <cell r="AF286">
            <v>33592.97915041096</v>
          </cell>
          <cell r="AG286">
            <v>34557.254972602743</v>
          </cell>
          <cell r="AH286">
            <v>34507.798671232878</v>
          </cell>
          <cell r="AI286">
            <v>34892.928369863017</v>
          </cell>
          <cell r="AJ286">
            <v>36042.049849315066</v>
          </cell>
          <cell r="AK286">
            <v>36064.255876712326</v>
          </cell>
          <cell r="AL286">
            <v>35630.097904109585</v>
          </cell>
          <cell r="AM286">
            <v>36705.345027397263</v>
          </cell>
          <cell r="AN286">
            <v>36614.366908937795</v>
          </cell>
          <cell r="AO286">
            <v>38123.787199790408</v>
          </cell>
          <cell r="AP286">
            <v>38091.243513249501</v>
          </cell>
          <cell r="AQ286">
            <v>38059.066694662775</v>
          </cell>
          <cell r="AR286">
            <v>39604.313161089907</v>
          </cell>
          <cell r="AS286">
            <v>39573.905583539192</v>
          </cell>
          <cell r="AT286">
            <v>39488.040348117371</v>
          </cell>
          <cell r="AU286">
            <v>40607.194908451231</v>
          </cell>
          <cell r="AV286">
            <v>40522.985399618236</v>
          </cell>
          <cell r="AW286">
            <v>40443.037768433263</v>
          </cell>
          <cell r="AX286">
            <v>41579.203557152476</v>
          </cell>
          <cell r="AY286">
            <v>41543.984999999993</v>
          </cell>
          <cell r="CA286">
            <v>27236.749929999998</v>
          </cell>
          <cell r="CB286">
            <v>34840.851858173519</v>
          </cell>
          <cell r="CC286">
            <v>36705.345027397263</v>
          </cell>
          <cell r="CD286">
            <v>41543.984999999993</v>
          </cell>
          <cell r="CE286">
            <v>47468.950753424659</v>
          </cell>
          <cell r="CF286">
            <v>50768.621986301368</v>
          </cell>
          <cell r="CG286">
            <v>52992.848013698633</v>
          </cell>
          <cell r="CH286">
            <v>55121.985000000001</v>
          </cell>
          <cell r="CI286">
            <v>57148.815136986297</v>
          </cell>
          <cell r="CJ286">
            <v>58733.258972602736</v>
          </cell>
          <cell r="CK286">
            <v>57951.985000000001</v>
          </cell>
        </row>
        <row r="287">
          <cell r="B287" t="str">
            <v xml:space="preserve">  Sub-Total</v>
          </cell>
          <cell r="O287">
            <v>187483.29112999994</v>
          </cell>
          <cell r="P287">
            <v>161592.52452140389</v>
          </cell>
          <cell r="Q287">
            <v>159608.74077921128</v>
          </cell>
          <cell r="R287">
            <v>212002.69463753217</v>
          </cell>
          <cell r="S287">
            <v>221576.85357210314</v>
          </cell>
          <cell r="T287">
            <v>221824.04825046324</v>
          </cell>
          <cell r="U287">
            <v>111213.86463398801</v>
          </cell>
          <cell r="V287">
            <v>96563.520454228827</v>
          </cell>
          <cell r="W287">
            <v>87850.708770361118</v>
          </cell>
          <cell r="X287">
            <v>92138.63260330772</v>
          </cell>
          <cell r="Y287">
            <v>104072.67223560272</v>
          </cell>
          <cell r="Z287">
            <v>110876.65120982047</v>
          </cell>
          <cell r="AA287">
            <v>117756.7666100371</v>
          </cell>
          <cell r="AB287">
            <v>144346.4141366134</v>
          </cell>
          <cell r="AC287">
            <v>142312.29088679844</v>
          </cell>
          <cell r="AD287">
            <v>141894.69685448459</v>
          </cell>
          <cell r="AE287">
            <v>139710.54961476583</v>
          </cell>
          <cell r="AF287">
            <v>137482.48778823277</v>
          </cell>
          <cell r="AG287">
            <v>246477.2667812788</v>
          </cell>
          <cell r="AH287">
            <v>244891.89964295883</v>
          </cell>
          <cell r="AI287">
            <v>244915.50202899869</v>
          </cell>
          <cell r="AJ287">
            <v>244567.77259380027</v>
          </cell>
          <cell r="AK287">
            <v>243695.53411318961</v>
          </cell>
          <cell r="AL287">
            <v>240790.56098637613</v>
          </cell>
          <cell r="AM287">
            <v>241141.40074426995</v>
          </cell>
          <cell r="AN287">
            <v>241406.07063792954</v>
          </cell>
          <cell r="AO287">
            <v>241383.01631566969</v>
          </cell>
          <cell r="AP287">
            <v>238691.48033516257</v>
          </cell>
          <cell r="AQ287">
            <v>239837.85268823314</v>
          </cell>
          <cell r="AR287">
            <v>242797.01975141474</v>
          </cell>
          <cell r="AS287">
            <v>243802.30020352482</v>
          </cell>
          <cell r="AT287">
            <v>244839.51305682166</v>
          </cell>
          <cell r="AU287">
            <v>245056.60928847032</v>
          </cell>
          <cell r="AV287">
            <v>245183.53698512953</v>
          </cell>
          <cell r="AW287">
            <v>247501.04525344801</v>
          </cell>
          <cell r="AX287">
            <v>251851.42195168152</v>
          </cell>
          <cell r="AY287">
            <v>257365.1500953442</v>
          </cell>
          <cell r="CA287">
            <v>187483.29112999994</v>
          </cell>
          <cell r="CB287">
            <v>117756.7666100371</v>
          </cell>
          <cell r="CC287">
            <v>241141.40074426995</v>
          </cell>
          <cell r="CD287">
            <v>257365.1500953442</v>
          </cell>
          <cell r="CE287">
            <v>276783.87637215183</v>
          </cell>
          <cell r="CF287">
            <v>313469.45177878253</v>
          </cell>
          <cell r="CG287">
            <v>305662.62497816043</v>
          </cell>
          <cell r="CH287">
            <v>315867.57636476471</v>
          </cell>
          <cell r="CI287">
            <v>312622.44859178545</v>
          </cell>
          <cell r="CJ287">
            <v>308664.21001536265</v>
          </cell>
          <cell r="CK287">
            <v>325352.00366638129</v>
          </cell>
        </row>
        <row r="289">
          <cell r="B289" t="str">
            <v>Net Interest</v>
          </cell>
          <cell r="O289">
            <v>35726.619999999995</v>
          </cell>
          <cell r="P289">
            <v>36152.168320958903</v>
          </cell>
          <cell r="Q289">
            <v>36455.229566986302</v>
          </cell>
          <cell r="R289">
            <v>36969.043947945203</v>
          </cell>
          <cell r="S289">
            <v>37475.223121780822</v>
          </cell>
          <cell r="T289">
            <v>37808.327571506852</v>
          </cell>
          <cell r="U289">
            <v>37908.744250273972</v>
          </cell>
          <cell r="V289">
            <v>37967.090419999993</v>
          </cell>
          <cell r="W289">
            <v>38438.125059726037</v>
          </cell>
          <cell r="X289">
            <v>38747.110808962032</v>
          </cell>
          <cell r="Y289">
            <v>39040.26464885928</v>
          </cell>
          <cell r="Z289">
            <v>39337.454684204415</v>
          </cell>
          <cell r="AA289">
            <v>39866.645379165078</v>
          </cell>
          <cell r="AB289">
            <v>40399.832498514043</v>
          </cell>
          <cell r="AC289">
            <v>40691.743771865891</v>
          </cell>
          <cell r="AD289">
            <v>40940.705028049531</v>
          </cell>
          <cell r="AE289">
            <v>41127.880644274272</v>
          </cell>
          <cell r="AF289">
            <v>41249.716196527574</v>
          </cell>
          <cell r="AG289">
            <v>41693.572514081345</v>
          </cell>
          <cell r="AH289">
            <v>42351.420932627232</v>
          </cell>
          <cell r="AI289">
            <v>42520.547314534087</v>
          </cell>
          <cell r="AJ289">
            <v>42691.239515347843</v>
          </cell>
          <cell r="AK289">
            <v>42877.885072737328</v>
          </cell>
          <cell r="AL289">
            <v>43129.203233247492</v>
          </cell>
          <cell r="AM289">
            <v>43373.944541327277</v>
          </cell>
          <cell r="AN289">
            <v>43574.422748104422</v>
          </cell>
          <cell r="AO289">
            <v>43825.494322001665</v>
          </cell>
          <cell r="AP289">
            <v>44047.480610674087</v>
          </cell>
          <cell r="AQ289">
            <v>44285.866397324746</v>
          </cell>
          <cell r="AR289">
            <v>44545.910629413374</v>
          </cell>
          <cell r="AS289">
            <v>44624.511286484798</v>
          </cell>
          <cell r="AT289">
            <v>44649.658939029447</v>
          </cell>
          <cell r="AU289">
            <v>44673.556530002781</v>
          </cell>
          <cell r="AV289">
            <v>44695.402998772988</v>
          </cell>
          <cell r="AW289">
            <v>44731.793644794598</v>
          </cell>
          <cell r="AX289">
            <v>44767.775278990761</v>
          </cell>
          <cell r="AY289">
            <v>44765.589099927725</v>
          </cell>
          <cell r="CA289">
            <v>35726.619999999995</v>
          </cell>
          <cell r="CB289">
            <v>39866.645379165078</v>
          </cell>
          <cell r="CC289">
            <v>43373.944541327277</v>
          </cell>
          <cell r="CD289">
            <v>44765.589099927725</v>
          </cell>
          <cell r="CE289">
            <v>47983.791809968177</v>
          </cell>
          <cell r="CF289">
            <v>55103.697429297878</v>
          </cell>
          <cell r="CG289">
            <v>56051.901243559238</v>
          </cell>
          <cell r="CH289">
            <v>56381.667840083312</v>
          </cell>
          <cell r="CI289">
            <v>57205.060875994801</v>
          </cell>
          <cell r="CJ289">
            <v>58802.625805458178</v>
          </cell>
          <cell r="CK289">
            <v>61483.158134080251</v>
          </cell>
        </row>
        <row r="290">
          <cell r="B290" t="str">
            <v>AFUDC-Debt</v>
          </cell>
          <cell r="O290">
            <v>515.35990000000004</v>
          </cell>
          <cell r="P290">
            <v>416.74464000000006</v>
          </cell>
          <cell r="Q290">
            <v>318.22002000000009</v>
          </cell>
          <cell r="R290">
            <v>216.15454000000003</v>
          </cell>
          <cell r="S290">
            <v>134.20325000000003</v>
          </cell>
          <cell r="T290">
            <v>156.20325000000003</v>
          </cell>
          <cell r="U290">
            <v>148.21413000000004</v>
          </cell>
          <cell r="V290">
            <v>174.69749000000007</v>
          </cell>
          <cell r="W290">
            <v>201.91494000000003</v>
          </cell>
          <cell r="X290">
            <v>232.77335000000002</v>
          </cell>
          <cell r="Y290">
            <v>263.71404000000007</v>
          </cell>
          <cell r="Z290">
            <v>294.81822</v>
          </cell>
          <cell r="AA290">
            <v>360</v>
          </cell>
          <cell r="AB290">
            <v>429</v>
          </cell>
          <cell r="AC290">
            <v>511</v>
          </cell>
          <cell r="AD290">
            <v>608</v>
          </cell>
          <cell r="AE290">
            <v>716</v>
          </cell>
          <cell r="AF290">
            <v>838</v>
          </cell>
          <cell r="AG290">
            <v>954</v>
          </cell>
          <cell r="AH290">
            <v>1066</v>
          </cell>
          <cell r="AI290">
            <v>1194</v>
          </cell>
          <cell r="AJ290">
            <v>1333</v>
          </cell>
          <cell r="AK290">
            <v>1484</v>
          </cell>
          <cell r="AL290">
            <v>1649</v>
          </cell>
          <cell r="AM290">
            <v>1827</v>
          </cell>
          <cell r="AN290">
            <v>2012</v>
          </cell>
          <cell r="AO290">
            <v>2198</v>
          </cell>
          <cell r="AP290">
            <v>2383</v>
          </cell>
          <cell r="AQ290">
            <v>2568</v>
          </cell>
          <cell r="AR290">
            <v>2753</v>
          </cell>
          <cell r="AS290">
            <v>2954</v>
          </cell>
          <cell r="AT290">
            <v>3172</v>
          </cell>
          <cell r="AU290">
            <v>3390</v>
          </cell>
          <cell r="AV290">
            <v>3608</v>
          </cell>
          <cell r="AW290">
            <v>3824</v>
          </cell>
          <cell r="AX290">
            <v>4038</v>
          </cell>
          <cell r="AY290">
            <v>4216</v>
          </cell>
          <cell r="CA290">
            <v>515.35990000000004</v>
          </cell>
          <cell r="CB290">
            <v>360</v>
          </cell>
          <cell r="CC290">
            <v>1827</v>
          </cell>
          <cell r="CD290">
            <v>4216</v>
          </cell>
          <cell r="CE290">
            <v>6024.84978342246</v>
          </cell>
          <cell r="CF290">
            <v>1047.0587205882352</v>
          </cell>
          <cell r="CG290">
            <v>2733.1639839572194</v>
          </cell>
          <cell r="CH290">
            <v>3270.1181631016043</v>
          </cell>
          <cell r="CI290">
            <v>3409.1588195187164</v>
          </cell>
          <cell r="CJ290">
            <v>3835.0832058823526</v>
          </cell>
          <cell r="CK290">
            <v>0</v>
          </cell>
        </row>
        <row r="291">
          <cell r="B291" t="str">
            <v>Gross Interest</v>
          </cell>
          <cell r="O291">
            <v>36241.979899999998</v>
          </cell>
          <cell r="P291">
            <v>36568.9129609589</v>
          </cell>
          <cell r="Q291">
            <v>36773.449586986302</v>
          </cell>
          <cell r="R291">
            <v>37185.198487945207</v>
          </cell>
          <cell r="S291">
            <v>37609.426371780821</v>
          </cell>
          <cell r="T291">
            <v>37964.530821506851</v>
          </cell>
          <cell r="U291">
            <v>38056.958380273973</v>
          </cell>
          <cell r="V291">
            <v>38141.787909999992</v>
          </cell>
          <cell r="W291">
            <v>38640.039999726039</v>
          </cell>
          <cell r="X291">
            <v>38979.884158962035</v>
          </cell>
          <cell r="Y291">
            <v>39303.978688859279</v>
          </cell>
          <cell r="Z291">
            <v>39632.272904204416</v>
          </cell>
          <cell r="AA291">
            <v>40226.645379165078</v>
          </cell>
          <cell r="AB291">
            <v>40828.832498514043</v>
          </cell>
          <cell r="AC291">
            <v>41202.743771865891</v>
          </cell>
          <cell r="AD291">
            <v>41548.705028049531</v>
          </cell>
          <cell r="AE291">
            <v>41843.880644274272</v>
          </cell>
          <cell r="AF291">
            <v>42087.716196527574</v>
          </cell>
          <cell r="AG291">
            <v>42647.572514081345</v>
          </cell>
          <cell r="AH291">
            <v>43417.420932627232</v>
          </cell>
          <cell r="AI291">
            <v>43714.547314534087</v>
          </cell>
          <cell r="AJ291">
            <v>44024.239515347843</v>
          </cell>
          <cell r="AK291">
            <v>44361.885072737328</v>
          </cell>
          <cell r="AL291">
            <v>44778.203233247492</v>
          </cell>
          <cell r="AM291">
            <v>45200.944541327277</v>
          </cell>
          <cell r="AN291">
            <v>45586.422748104422</v>
          </cell>
          <cell r="AO291">
            <v>46023.494322001665</v>
          </cell>
          <cell r="AP291">
            <v>46430.480610674087</v>
          </cell>
          <cell r="AQ291">
            <v>46853.866397324746</v>
          </cell>
          <cell r="AR291">
            <v>47298.910629413374</v>
          </cell>
          <cell r="AS291">
            <v>47578.511286484798</v>
          </cell>
          <cell r="AT291">
            <v>47821.658939029447</v>
          </cell>
          <cell r="AU291">
            <v>48063.556530002781</v>
          </cell>
          <cell r="AV291">
            <v>48303.402998772988</v>
          </cell>
          <cell r="AW291">
            <v>48555.793644794598</v>
          </cell>
          <cell r="AX291">
            <v>48805.775278990761</v>
          </cell>
          <cell r="AY291">
            <v>48981.589099927725</v>
          </cell>
          <cell r="CA291">
            <v>36241.979899999998</v>
          </cell>
          <cell r="CB291">
            <v>40226.645379165078</v>
          </cell>
          <cell r="CC291">
            <v>45200.944541327277</v>
          </cell>
          <cell r="CD291">
            <v>48981.589099927725</v>
          </cell>
          <cell r="CE291">
            <v>54008.641593390639</v>
          </cell>
          <cell r="CF291">
            <v>56150.756149886111</v>
          </cell>
          <cell r="CG291">
            <v>58785.065227516454</v>
          </cell>
          <cell r="CH291">
            <v>59651.786003184912</v>
          </cell>
          <cell r="CI291">
            <v>60614.219695513515</v>
          </cell>
          <cell r="CJ291">
            <v>62637.709011340528</v>
          </cell>
          <cell r="CK291">
            <v>61483.158134080251</v>
          </cell>
        </row>
        <row r="293">
          <cell r="B293" t="str">
            <v>Funds from Oper/Interest Coverage</v>
          </cell>
          <cell r="O293">
            <v>5.1730973762280561</v>
          </cell>
          <cell r="P293">
            <v>4.4188495483560208</v>
          </cell>
          <cell r="Q293">
            <v>4.340325494937928</v>
          </cell>
          <cell r="R293">
            <v>5.7012656448844758</v>
          </cell>
          <cell r="S293">
            <v>5.8915244115065022</v>
          </cell>
          <cell r="T293">
            <v>5.8429287403388699</v>
          </cell>
          <cell r="U293">
            <v>2.9223003983322373</v>
          </cell>
          <cell r="V293">
            <v>2.5316988464746788</v>
          </cell>
          <cell r="W293">
            <v>2.2735667139833184</v>
          </cell>
          <cell r="X293">
            <v>2.363748240696701</v>
          </cell>
          <cell r="Y293">
            <v>2.6478915292385432</v>
          </cell>
          <cell r="Z293">
            <v>2.7976354391236051</v>
          </cell>
          <cell r="AA293">
            <v>2.9273325056090269</v>
          </cell>
          <cell r="AB293">
            <v>3.5354039119748735</v>
          </cell>
          <cell r="AC293">
            <v>3.4539517968697098</v>
          </cell>
          <cell r="AD293">
            <v>3.4151412603278843</v>
          </cell>
          <cell r="AE293">
            <v>3.3388525983639425</v>
          </cell>
          <cell r="AF293">
            <v>3.2665703966036461</v>
          </cell>
          <cell r="AG293">
            <v>5.7793973314635227</v>
          </cell>
          <cell r="AH293">
            <v>5.6404064171146562</v>
          </cell>
          <cell r="AI293">
            <v>5.6026086754779199</v>
          </cell>
          <cell r="AJ293">
            <v>5.5552980650248012</v>
          </cell>
          <cell r="AK293">
            <v>5.4933538940831239</v>
          </cell>
          <cell r="AL293">
            <v>5.3774056036172277</v>
          </cell>
          <cell r="AM293">
            <v>5.3348752596042344</v>
          </cell>
          <cell r="AN293">
            <v>5.2955695157713976</v>
          </cell>
          <cell r="AO293">
            <v>5.2447781262944186</v>
          </cell>
          <cell r="AP293">
            <v>5.1408358732407526</v>
          </cell>
          <cell r="AQ293">
            <v>5.1188486912560833</v>
          </cell>
          <cell r="AR293">
            <v>5.1332476059274947</v>
          </cell>
          <cell r="AS293">
            <v>5.1242103548704261</v>
          </cell>
          <cell r="AT293">
            <v>5.1198456617530033</v>
          </cell>
          <cell r="AU293">
            <v>5.0985950058751541</v>
          </cell>
          <cell r="AV293">
            <v>5.0759060803926737</v>
          </cell>
          <cell r="AW293">
            <v>5.0972505374748671</v>
          </cell>
          <cell r="AX293">
            <v>5.1602790963161906</v>
          </cell>
          <cell r="AY293">
            <v>5.2543242231339518</v>
          </cell>
          <cell r="CA293">
            <v>5.1730973762280561</v>
          </cell>
          <cell r="CB293">
            <v>2.9273325056090269</v>
          </cell>
          <cell r="CC293">
            <v>5.3348752596042344</v>
          </cell>
          <cell r="CD293">
            <v>5.2543242231339518</v>
          </cell>
          <cell r="CE293">
            <v>5.1248072198509718</v>
          </cell>
          <cell r="CF293">
            <v>5.5826399014471386</v>
          </cell>
          <cell r="CG293">
            <v>5.1996646392268371</v>
          </cell>
          <cell r="CH293">
            <v>5.2951905974433018</v>
          </cell>
          <cell r="CI293">
            <v>5.1575760632108709</v>
          </cell>
          <cell r="CJ293">
            <v>4.9277697873573114</v>
          </cell>
          <cell r="CK293">
            <v>5.2917256292668862</v>
          </cell>
        </row>
        <row r="295">
          <cell r="B295" t="str">
            <v>S&amp;P PRE-TAX COVERAGE:</v>
          </cell>
        </row>
        <row r="297">
          <cell r="B297" t="str">
            <v>Net Income Before Preferred</v>
          </cell>
          <cell r="O297">
            <v>75971.376600000003</v>
          </cell>
          <cell r="P297">
            <v>76493.580291349528</v>
          </cell>
          <cell r="Q297">
            <v>77536.388801662339</v>
          </cell>
          <cell r="R297">
            <v>77280.463169453986</v>
          </cell>
          <cell r="S297">
            <v>78752.526281384256</v>
          </cell>
          <cell r="T297">
            <v>79211.721772670528</v>
          </cell>
          <cell r="U297">
            <v>78343.650685665707</v>
          </cell>
          <cell r="V297">
            <v>77634.778933974289</v>
          </cell>
          <cell r="W297">
            <v>77419.111040962263</v>
          </cell>
          <cell r="X297">
            <v>74812.320624795277</v>
          </cell>
          <cell r="Y297">
            <v>73199.856438810108</v>
          </cell>
          <cell r="Z297">
            <v>72918.006103502485</v>
          </cell>
          <cell r="AA297">
            <v>79387.52484823874</v>
          </cell>
          <cell r="AB297">
            <v>80304.376388177319</v>
          </cell>
          <cell r="AC297">
            <v>80771.426017562044</v>
          </cell>
          <cell r="AD297">
            <v>81670.08163886462</v>
          </cell>
          <cell r="AE297">
            <v>82298.606462867276</v>
          </cell>
          <cell r="AF297">
            <v>83544.089213234081</v>
          </cell>
          <cell r="AG297">
            <v>83726.217984351897</v>
          </cell>
          <cell r="AH297">
            <v>83636.125978648692</v>
          </cell>
          <cell r="AI297">
            <v>84806.77844727195</v>
          </cell>
          <cell r="AJ297">
            <v>84898.065521280892</v>
          </cell>
          <cell r="AK297">
            <v>85603.417096478239</v>
          </cell>
          <cell r="AL297">
            <v>84932.327086551915</v>
          </cell>
          <cell r="AM297">
            <v>85868.331366109065</v>
          </cell>
          <cell r="AN297">
            <v>86563.827498387574</v>
          </cell>
          <cell r="AO297">
            <v>85259.878521796869</v>
          </cell>
          <cell r="AP297">
            <v>82866.160033035907</v>
          </cell>
          <cell r="AQ297">
            <v>84301.015613137075</v>
          </cell>
          <cell r="AR297">
            <v>85959.451193188477</v>
          </cell>
          <cell r="AS297">
            <v>87358.480813859846</v>
          </cell>
          <cell r="AT297">
            <v>88841.851118396255</v>
          </cell>
          <cell r="AU297">
            <v>88389.555208682985</v>
          </cell>
          <cell r="AV297">
            <v>89021.930237014865</v>
          </cell>
          <cell r="AW297">
            <v>91875.584731294482</v>
          </cell>
          <cell r="AX297">
            <v>95396.157125152604</v>
          </cell>
          <cell r="AY297">
            <v>101157.57480941054</v>
          </cell>
          <cell r="CA297">
            <v>75971.376600000003</v>
          </cell>
          <cell r="CB297">
            <v>79387.52484823874</v>
          </cell>
          <cell r="CC297">
            <v>85868.331366109065</v>
          </cell>
          <cell r="CD297">
            <v>101157.57480941054</v>
          </cell>
          <cell r="CE297">
            <v>108921</v>
          </cell>
          <cell r="CF297">
            <v>113593</v>
          </cell>
          <cell r="CG297">
            <v>120629</v>
          </cell>
          <cell r="CH297">
            <v>124923</v>
          </cell>
          <cell r="CI297">
            <v>126948</v>
          </cell>
          <cell r="CJ297">
            <v>126705</v>
          </cell>
          <cell r="CK297">
            <v>125527</v>
          </cell>
        </row>
        <row r="298">
          <cell r="B298" t="str">
            <v>Interest Expense (Incl Imputed Debt)</v>
          </cell>
          <cell r="O298">
            <v>40317.710253333331</v>
          </cell>
          <cell r="P298">
            <v>40750.449716974879</v>
          </cell>
          <cell r="Q298">
            <v>41023.3643317694</v>
          </cell>
          <cell r="R298">
            <v>41544.786522077622</v>
          </cell>
          <cell r="S298">
            <v>42045.988691735154</v>
          </cell>
          <cell r="T298">
            <v>42386.700950810504</v>
          </cell>
          <cell r="U298">
            <v>42482.140625399537</v>
          </cell>
          <cell r="V298">
            <v>42548.094604474878</v>
          </cell>
          <cell r="W298">
            <v>43026.737053550234</v>
          </cell>
          <cell r="X298">
            <v>43330.74579860815</v>
          </cell>
          <cell r="Y298">
            <v>43631.50744785471</v>
          </cell>
          <cell r="Z298">
            <v>43923.720479021766</v>
          </cell>
          <cell r="AA298">
            <v>44460.518983331742</v>
          </cell>
          <cell r="AB298">
            <v>44993.706102680706</v>
          </cell>
          <cell r="AC298">
            <v>45285.617376032555</v>
          </cell>
          <cell r="AD298">
            <v>45534.578632216195</v>
          </cell>
          <cell r="AE298">
            <v>45721.754248440935</v>
          </cell>
          <cell r="AF298">
            <v>45843.589800694237</v>
          </cell>
          <cell r="AG298">
            <v>46287.446118248008</v>
          </cell>
          <cell r="AH298">
            <v>46945.294536793896</v>
          </cell>
          <cell r="AI298">
            <v>47114.420918700751</v>
          </cell>
          <cell r="AJ298">
            <v>47285.113119514506</v>
          </cell>
          <cell r="AK298">
            <v>47471.758676903992</v>
          </cell>
          <cell r="AL298">
            <v>47723.076837414155</v>
          </cell>
          <cell r="AM298">
            <v>47967.81814549394</v>
          </cell>
          <cell r="AN298">
            <v>48167.230425442263</v>
          </cell>
          <cell r="AO298">
            <v>48429.88965551091</v>
          </cell>
          <cell r="AP298">
            <v>48650.81001735451</v>
          </cell>
          <cell r="AQ298">
            <v>48888.164261912752</v>
          </cell>
          <cell r="AR298">
            <v>49147.142567172559</v>
          </cell>
          <cell r="AS298">
            <v>49224.711682151574</v>
          </cell>
          <cell r="AT298">
            <v>49248.793407867401</v>
          </cell>
          <cell r="AU298">
            <v>49271.625072011913</v>
          </cell>
          <cell r="AV298">
            <v>49292.439998689712</v>
          </cell>
          <cell r="AW298">
            <v>49327.764717882492</v>
          </cell>
          <cell r="AX298">
            <v>49362.714809986246</v>
          </cell>
          <cell r="AY298">
            <v>49359.462704094389</v>
          </cell>
          <cell r="CA298">
            <v>40317.710253333331</v>
          </cell>
          <cell r="CB298">
            <v>44460.518983331742</v>
          </cell>
          <cell r="CC298">
            <v>47967.81814549394</v>
          </cell>
          <cell r="CD298">
            <v>49359.462704094389</v>
          </cell>
          <cell r="CE298">
            <v>52582.248747468177</v>
          </cell>
          <cell r="CF298">
            <v>59702.154366797877</v>
          </cell>
          <cell r="CG298">
            <v>60650.358181059237</v>
          </cell>
          <cell r="CH298">
            <v>61880.561936053258</v>
          </cell>
          <cell r="CI298">
            <v>63343.5178134948</v>
          </cell>
          <cell r="CJ298">
            <v>64941.082742958177</v>
          </cell>
          <cell r="CK298">
            <v>67621.615071580251</v>
          </cell>
        </row>
        <row r="299">
          <cell r="B299" t="str">
            <v>AFUDC Equity</v>
          </cell>
          <cell r="O299">
            <v>-1168.0041999999996</v>
          </cell>
          <cell r="P299">
            <v>-944.9713999999999</v>
          </cell>
          <cell r="Q299">
            <v>-720.07848999999987</v>
          </cell>
          <cell r="R299">
            <v>-489.09509999999995</v>
          </cell>
          <cell r="S299">
            <v>-301.83265999999992</v>
          </cell>
          <cell r="T299">
            <v>-352.83265999999992</v>
          </cell>
          <cell r="U299">
            <v>-333.73475999999999</v>
          </cell>
          <cell r="V299">
            <v>-392.43276000000003</v>
          </cell>
          <cell r="W299">
            <v>-454.52813999999989</v>
          </cell>
          <cell r="X299">
            <v>-524.27702999999997</v>
          </cell>
          <cell r="Y299">
            <v>-595.61407999999983</v>
          </cell>
          <cell r="Z299">
            <v>-665.98975999999993</v>
          </cell>
          <cell r="AA299">
            <v>-813</v>
          </cell>
          <cell r="AB299">
            <v>-968</v>
          </cell>
          <cell r="AC299">
            <v>-1155</v>
          </cell>
          <cell r="AD299">
            <v>-1373</v>
          </cell>
          <cell r="AE299">
            <v>-1620</v>
          </cell>
          <cell r="AF299">
            <v>-1895</v>
          </cell>
          <cell r="AG299">
            <v>-2158</v>
          </cell>
          <cell r="AH299">
            <v>-2413</v>
          </cell>
          <cell r="AI299">
            <v>-2702</v>
          </cell>
          <cell r="AJ299">
            <v>-3017</v>
          </cell>
          <cell r="AK299">
            <v>-3359</v>
          </cell>
          <cell r="AL299">
            <v>-3733</v>
          </cell>
          <cell r="AM299">
            <v>-4137</v>
          </cell>
          <cell r="AN299">
            <v>-4556</v>
          </cell>
          <cell r="AO299">
            <v>-4978</v>
          </cell>
          <cell r="AP299">
            <v>-5400</v>
          </cell>
          <cell r="AQ299">
            <v>-5820</v>
          </cell>
          <cell r="AR299">
            <v>-6239</v>
          </cell>
          <cell r="AS299">
            <v>-6696</v>
          </cell>
          <cell r="AT299">
            <v>-7190</v>
          </cell>
          <cell r="AU299">
            <v>-7685</v>
          </cell>
          <cell r="AV299">
            <v>-8178</v>
          </cell>
          <cell r="AW299">
            <v>-8667</v>
          </cell>
          <cell r="AX299">
            <v>-9152</v>
          </cell>
          <cell r="AY299">
            <v>-9556</v>
          </cell>
          <cell r="CA299">
            <v>-1168.0041999999996</v>
          </cell>
          <cell r="CB299">
            <v>-813</v>
          </cell>
          <cell r="CC299">
            <v>-4137</v>
          </cell>
          <cell r="CD299">
            <v>-9556</v>
          </cell>
          <cell r="CE299">
            <v>-13654.572216577539</v>
          </cell>
          <cell r="CF299">
            <v>-2373.0282794117647</v>
          </cell>
          <cell r="CG299">
            <v>-6194.376016042781</v>
          </cell>
          <cell r="CH299">
            <v>-7411.3158368983959</v>
          </cell>
          <cell r="CI299">
            <v>-7726.434180481283</v>
          </cell>
          <cell r="CJ299">
            <v>-8691.7387941176457</v>
          </cell>
          <cell r="CK299">
            <v>0</v>
          </cell>
        </row>
        <row r="300">
          <cell r="B300" t="str">
            <v>Income Taxes</v>
          </cell>
          <cell r="O300">
            <v>44980.991000000002</v>
          </cell>
          <cell r="P300">
            <v>45419.228999999999</v>
          </cell>
          <cell r="Q300">
            <v>46183.911999999997</v>
          </cell>
          <cell r="R300">
            <v>46891.276000000005</v>
          </cell>
          <cell r="S300">
            <v>47902.380000000005</v>
          </cell>
          <cell r="T300">
            <v>48136.413999999997</v>
          </cell>
          <cell r="U300">
            <v>47630.777999999998</v>
          </cell>
          <cell r="V300">
            <v>47105.039000000004</v>
          </cell>
          <cell r="W300">
            <v>46945.222999999998</v>
          </cell>
          <cell r="X300">
            <v>45545.614000000001</v>
          </cell>
          <cell r="Y300">
            <v>44446.470999999998</v>
          </cell>
          <cell r="Z300">
            <v>43748.873</v>
          </cell>
          <cell r="AA300">
            <v>47127.601000000002</v>
          </cell>
          <cell r="AB300">
            <v>47570.601000000002</v>
          </cell>
          <cell r="AC300">
            <v>47711.601000000002</v>
          </cell>
          <cell r="AD300">
            <v>48103.601000000002</v>
          </cell>
          <cell r="AE300">
            <v>48307.601000000002</v>
          </cell>
          <cell r="AF300">
            <v>48882.600999999995</v>
          </cell>
          <cell r="AG300">
            <v>48797.600999999995</v>
          </cell>
          <cell r="AH300">
            <v>48547.601000000002</v>
          </cell>
          <cell r="AI300">
            <v>49067.600999999995</v>
          </cell>
          <cell r="AJ300">
            <v>48891.601000000002</v>
          </cell>
          <cell r="AK300">
            <v>49083.601000000002</v>
          </cell>
          <cell r="AL300">
            <v>48390.600999999995</v>
          </cell>
          <cell r="AM300">
            <v>48694.485999999997</v>
          </cell>
          <cell r="AN300">
            <v>48889.485999999997</v>
          </cell>
          <cell r="AO300">
            <v>47827.485999999997</v>
          </cell>
          <cell r="AP300">
            <v>46080.485999999997</v>
          </cell>
          <cell r="AQ300">
            <v>46739.485999999997</v>
          </cell>
          <cell r="AR300">
            <v>47537.486000000004</v>
          </cell>
          <cell r="AS300">
            <v>48150.486000000004</v>
          </cell>
          <cell r="AT300">
            <v>48791.486000000004</v>
          </cell>
          <cell r="AU300">
            <v>48217.486000000004</v>
          </cell>
          <cell r="AV300">
            <v>48323.486000000004</v>
          </cell>
          <cell r="AW300">
            <v>49827.486000000004</v>
          </cell>
          <cell r="AX300">
            <v>51754.486000000004</v>
          </cell>
          <cell r="AY300">
            <v>55142.036999999997</v>
          </cell>
          <cell r="CA300">
            <v>44980.991000000002</v>
          </cell>
          <cell r="CB300">
            <v>47127.601000000002</v>
          </cell>
          <cell r="CC300">
            <v>48694.485999999997</v>
          </cell>
          <cell r="CD300">
            <v>55142.036999999997</v>
          </cell>
          <cell r="CE300">
            <v>58060.247000000003</v>
          </cell>
          <cell r="CF300">
            <v>67617.592999999993</v>
          </cell>
          <cell r="CG300">
            <v>67232.335882446423</v>
          </cell>
          <cell r="CH300">
            <v>69625.179580225915</v>
          </cell>
          <cell r="CI300">
            <v>70753.754970158392</v>
          </cell>
          <cell r="CJ300">
            <v>70618.37036042921</v>
          </cell>
          <cell r="CK300">
            <v>69961.839048788403</v>
          </cell>
        </row>
        <row r="301">
          <cell r="B301" t="str">
            <v xml:space="preserve">   Total</v>
          </cell>
          <cell r="O301">
            <v>160102.07365333335</v>
          </cell>
          <cell r="P301">
            <v>161718.2876083244</v>
          </cell>
          <cell r="Q301">
            <v>164023.58664343174</v>
          </cell>
          <cell r="R301">
            <v>165227.43059153162</v>
          </cell>
          <cell r="S301">
            <v>168399.06231311942</v>
          </cell>
          <cell r="T301">
            <v>169382.00406348103</v>
          </cell>
          <cell r="U301">
            <v>168122.83455106523</v>
          </cell>
          <cell r="V301">
            <v>166895.47977844917</v>
          </cell>
          <cell r="W301">
            <v>166936.54295451252</v>
          </cell>
          <cell r="X301">
            <v>163164.40339340342</v>
          </cell>
          <cell r="Y301">
            <v>160682.22080666482</v>
          </cell>
          <cell r="Z301">
            <v>159924.60982252425</v>
          </cell>
          <cell r="AA301">
            <v>170162.64483157048</v>
          </cell>
          <cell r="AB301">
            <v>171900.68349085803</v>
          </cell>
          <cell r="AC301">
            <v>172613.64439359459</v>
          </cell>
          <cell r="AD301">
            <v>173935.26127108082</v>
          </cell>
          <cell r="AE301">
            <v>174707.96171130822</v>
          </cell>
          <cell r="AF301">
            <v>176375.28001392831</v>
          </cell>
          <cell r="AG301">
            <v>176653.26510259989</v>
          </cell>
          <cell r="AH301">
            <v>176716.02151544258</v>
          </cell>
          <cell r="AI301">
            <v>178286.80036597271</v>
          </cell>
          <cell r="AJ301">
            <v>178057.7796407954</v>
          </cell>
          <cell r="AK301">
            <v>178799.77677338224</v>
          </cell>
          <cell r="AL301">
            <v>177313.00492396607</v>
          </cell>
          <cell r="AM301">
            <v>178393.635511603</v>
          </cell>
          <cell r="AN301">
            <v>179064.54392382983</v>
          </cell>
          <cell r="AO301">
            <v>176539.2541773078</v>
          </cell>
          <cell r="AP301">
            <v>172197.45605039041</v>
          </cell>
          <cell r="AQ301">
            <v>174108.66587504983</v>
          </cell>
          <cell r="AR301">
            <v>176405.07976036103</v>
          </cell>
          <cell r="AS301">
            <v>178037.67849601142</v>
          </cell>
          <cell r="AT301">
            <v>179692.13052626365</v>
          </cell>
          <cell r="AU301">
            <v>178193.66628069492</v>
          </cell>
          <cell r="AV301">
            <v>178459.85623570459</v>
          </cell>
          <cell r="AW301">
            <v>182363.83544917699</v>
          </cell>
          <cell r="AX301">
            <v>187361.35793513886</v>
          </cell>
          <cell r="AY301">
            <v>196103.07451350492</v>
          </cell>
          <cell r="CA301">
            <v>160102.07365333335</v>
          </cell>
          <cell r="CB301">
            <v>170162.64483157048</v>
          </cell>
          <cell r="CC301">
            <v>178393.635511603</v>
          </cell>
          <cell r="CD301">
            <v>196103.07451350492</v>
          </cell>
          <cell r="CE301">
            <v>205908.92353089064</v>
          </cell>
          <cell r="CF301">
            <v>238539.71908738613</v>
          </cell>
          <cell r="CG301">
            <v>242317.3180474629</v>
          </cell>
          <cell r="CH301">
            <v>249017.42567938077</v>
          </cell>
          <cell r="CI301">
            <v>253318.83860317193</v>
          </cell>
          <cell r="CJ301">
            <v>253572.71430926974</v>
          </cell>
          <cell r="CK301">
            <v>263110.45412036864</v>
          </cell>
        </row>
        <row r="303">
          <cell r="B303" t="str">
            <v>/ Gross Interest</v>
          </cell>
          <cell r="O303">
            <v>36242.813233333334</v>
          </cell>
          <cell r="P303">
            <v>36569.329627625564</v>
          </cell>
          <cell r="Q303">
            <v>36773.866253652966</v>
          </cell>
          <cell r="R303">
            <v>37185.615154611871</v>
          </cell>
          <cell r="S303">
            <v>37609.843038447485</v>
          </cell>
          <cell r="T303">
            <v>37964.947488173515</v>
          </cell>
          <cell r="U303">
            <v>38057.375046940637</v>
          </cell>
          <cell r="V303">
            <v>38142.204576666656</v>
          </cell>
          <cell r="W303">
            <v>38640.456666392703</v>
          </cell>
          <cell r="X303">
            <v>38980.300825628699</v>
          </cell>
          <cell r="Y303">
            <v>39304.395355525943</v>
          </cell>
          <cell r="Z303">
            <v>39632.68957087108</v>
          </cell>
          <cell r="AA303">
            <v>40227.062045831743</v>
          </cell>
          <cell r="AB303">
            <v>40829.249165180707</v>
          </cell>
          <cell r="AC303">
            <v>41203.160438532555</v>
          </cell>
          <cell r="AD303">
            <v>41549.121694716196</v>
          </cell>
          <cell r="AE303">
            <v>41844.297310940936</v>
          </cell>
          <cell r="AF303">
            <v>42088.132863194238</v>
          </cell>
          <cell r="AG303">
            <v>42647.989180748009</v>
          </cell>
          <cell r="AH303">
            <v>43417.837599293896</v>
          </cell>
          <cell r="AI303">
            <v>43714.963981200752</v>
          </cell>
          <cell r="AJ303">
            <v>44024.656182014507</v>
          </cell>
          <cell r="AK303">
            <v>44362.301739403993</v>
          </cell>
          <cell r="AL303">
            <v>44778.619899914156</v>
          </cell>
          <cell r="AM303">
            <v>45201.361207993941</v>
          </cell>
          <cell r="AN303">
            <v>45586.839414771086</v>
          </cell>
          <cell r="AO303">
            <v>46023.910988668329</v>
          </cell>
          <cell r="AP303">
            <v>46430.897277340751</v>
          </cell>
          <cell r="AQ303">
            <v>46854.28306399141</v>
          </cell>
          <cell r="AR303">
            <v>47299.327296080039</v>
          </cell>
          <cell r="AS303">
            <v>47578.927953151462</v>
          </cell>
          <cell r="AT303">
            <v>47822.075605696111</v>
          </cell>
          <cell r="AU303">
            <v>48063.973196669445</v>
          </cell>
          <cell r="AV303">
            <v>48303.819665439652</v>
          </cell>
          <cell r="AW303">
            <v>48556.210311461262</v>
          </cell>
          <cell r="AX303">
            <v>48806.191945657425</v>
          </cell>
          <cell r="AY303">
            <v>48982.00576659439</v>
          </cell>
          <cell r="CA303">
            <v>36242.813233333334</v>
          </cell>
          <cell r="CB303">
            <v>40227.062045831743</v>
          </cell>
          <cell r="CC303">
            <v>45201.361207993941</v>
          </cell>
          <cell r="CD303">
            <v>48982.00576659439</v>
          </cell>
          <cell r="CE303">
            <v>54013.641593390639</v>
          </cell>
          <cell r="CF303">
            <v>56155.756149886111</v>
          </cell>
          <cell r="CG303">
            <v>58790.065227516454</v>
          </cell>
          <cell r="CH303">
            <v>59656.786003184912</v>
          </cell>
          <cell r="CI303">
            <v>60619.219695513515</v>
          </cell>
          <cell r="CJ303">
            <v>62642.709011340528</v>
          </cell>
          <cell r="CK303">
            <v>61488.158134080251</v>
          </cell>
        </row>
        <row r="305">
          <cell r="B305" t="str">
            <v>Pre-Tax Coverage</v>
          </cell>
          <cell r="O305">
            <v>4.4174847195935625</v>
          </cell>
          <cell r="P305">
            <v>4.4222382322851654</v>
          </cell>
          <cell r="Q305">
            <v>4.460330211462014</v>
          </cell>
          <cell r="R305">
            <v>4.4433157796245206</v>
          </cell>
          <cell r="S305">
            <v>4.4775263257804561</v>
          </cell>
          <cell r="T305">
            <v>4.4615366349774437</v>
          </cell>
          <cell r="U305">
            <v>4.4176150967768946</v>
          </cell>
          <cell r="V305">
            <v>4.3756117830836345</v>
          </cell>
          <cell r="W305">
            <v>4.3202528478320117</v>
          </cell>
          <cell r="X305">
            <v>4.1858169366955318</v>
          </cell>
          <cell r="Y305">
            <v>4.0881489042948456</v>
          </cell>
          <cell r="Z305">
            <v>4.0351692391844223</v>
          </cell>
          <cell r="AA305">
            <v>4.2300540028923743</v>
          </cell>
          <cell r="AB305">
            <v>4.210233766371962</v>
          </cell>
          <cell r="AC305">
            <v>4.1893302008010282</v>
          </cell>
          <cell r="AD305">
            <v>4.1862560308513137</v>
          </cell>
          <cell r="AE305">
            <v>4.1751916733855081</v>
          </cell>
          <cell r="AF305">
            <v>4.1906178301429762</v>
          </cell>
          <cell r="AG305">
            <v>4.1421241304934497</v>
          </cell>
          <cell r="AH305">
            <v>4.0701248907503516</v>
          </cell>
          <cell r="AI305">
            <v>4.0783929375452175</v>
          </cell>
          <cell r="AJ305">
            <v>4.044501310916262</v>
          </cell>
          <cell r="AK305">
            <v>4.0304440879488146</v>
          </cell>
          <cell r="AL305">
            <v>3.9597693122361282</v>
          </cell>
          <cell r="AM305">
            <v>3.9466429935754626</v>
          </cell>
          <cell r="AN305">
            <v>3.9279876872931268</v>
          </cell>
          <cell r="AO305">
            <v>3.8358160005301158</v>
          </cell>
          <cell r="AP305">
            <v>3.7086824969550256</v>
          </cell>
          <cell r="AQ305">
            <v>3.7159605160804676</v>
          </cell>
          <cell r="AR305">
            <v>3.7295473285722758</v>
          </cell>
          <cell r="AS305">
            <v>3.7419438847238427</v>
          </cell>
          <cell r="AT305">
            <v>3.7575142494413276</v>
          </cell>
          <cell r="AU305">
            <v>3.7074268819091865</v>
          </cell>
          <cell r="AV305">
            <v>3.694528868974492</v>
          </cell>
          <cell r="AW305">
            <v>3.7557262866977004</v>
          </cell>
          <cell r="AX305">
            <v>3.8388849952430988</v>
          </cell>
          <cell r="AY305">
            <v>4.0035737909133715</v>
          </cell>
          <cell r="CA305">
            <v>4.4174847195935625</v>
          </cell>
          <cell r="CB305">
            <v>4.2300540028923743</v>
          </cell>
          <cell r="CC305">
            <v>3.9466429935754626</v>
          </cell>
          <cell r="CD305">
            <v>4.0035737909133715</v>
          </cell>
          <cell r="CE305">
            <v>3.8121651763632727</v>
          </cell>
          <cell r="CF305">
            <v>4.2478231163105784</v>
          </cell>
          <cell r="CG305">
            <v>4.1217392277028342</v>
          </cell>
          <cell r="CH305">
            <v>4.1741676406450461</v>
          </cell>
          <cell r="CI305">
            <v>4.1788535034857981</v>
          </cell>
          <cell r="CJ305">
            <v>4.0479206329241633</v>
          </cell>
          <cell r="CK305">
            <v>4.279042698703603</v>
          </cell>
        </row>
        <row r="307">
          <cell r="B307" t="str">
            <v>SEC WITHOUT AFUDC</v>
          </cell>
        </row>
        <row r="309">
          <cell r="B309" t="str">
            <v>Net Income Before Interest</v>
          </cell>
          <cell r="O309">
            <v>116288</v>
          </cell>
          <cell r="P309">
            <v>117244</v>
          </cell>
          <cell r="Q309">
            <v>118559</v>
          </cell>
          <cell r="R309">
            <v>118825</v>
          </cell>
          <cell r="S309">
            <v>120798</v>
          </cell>
          <cell r="T309">
            <v>121598</v>
          </cell>
          <cell r="U309">
            <v>120825</v>
          </cell>
          <cell r="V309">
            <v>120182</v>
          </cell>
          <cell r="W309">
            <v>120445</v>
          </cell>
          <cell r="X309">
            <v>118143</v>
          </cell>
          <cell r="Y309">
            <v>116831</v>
          </cell>
          <cell r="Z309">
            <v>116841</v>
          </cell>
          <cell r="AA309">
            <v>123848</v>
          </cell>
          <cell r="AB309">
            <v>125298</v>
          </cell>
          <cell r="AC309">
            <v>126057</v>
          </cell>
          <cell r="AD309">
            <v>127204</v>
          </cell>
          <cell r="AE309">
            <v>128020</v>
          </cell>
          <cell r="AF309">
            <v>129387</v>
          </cell>
          <cell r="AG309">
            <v>130013</v>
          </cell>
          <cell r="AH309">
            <v>130581</v>
          </cell>
          <cell r="AI309">
            <v>131921</v>
          </cell>
          <cell r="AJ309">
            <v>132183</v>
          </cell>
          <cell r="AK309">
            <v>133075</v>
          </cell>
          <cell r="AL309">
            <v>132655</v>
          </cell>
          <cell r="AM309">
            <v>133836</v>
          </cell>
          <cell r="AN309">
            <v>134731</v>
          </cell>
          <cell r="AO309">
            <v>133689</v>
          </cell>
          <cell r="AP309">
            <v>131517</v>
          </cell>
          <cell r="AQ309">
            <v>133189</v>
          </cell>
          <cell r="AR309">
            <v>135106</v>
          </cell>
          <cell r="AS309">
            <v>136583</v>
          </cell>
          <cell r="AT309">
            <v>138090</v>
          </cell>
          <cell r="AU309">
            <v>137661</v>
          </cell>
          <cell r="AV309">
            <v>138314</v>
          </cell>
          <cell r="AW309">
            <v>141203</v>
          </cell>
          <cell r="AX309">
            <v>144758</v>
          </cell>
          <cell r="AY309">
            <v>150517</v>
          </cell>
          <cell r="CA309">
            <v>116288</v>
          </cell>
          <cell r="CB309">
            <v>123848</v>
          </cell>
          <cell r="CC309">
            <v>133836</v>
          </cell>
          <cell r="CD309">
            <v>150517</v>
          </cell>
          <cell r="CE309">
            <v>161498</v>
          </cell>
          <cell r="CF309">
            <v>173290</v>
          </cell>
          <cell r="CG309">
            <v>181275</v>
          </cell>
          <cell r="CH309">
            <v>186798</v>
          </cell>
          <cell r="CI309">
            <v>190286</v>
          </cell>
          <cell r="CJ309">
            <v>191641</v>
          </cell>
          <cell r="CK309">
            <v>193143</v>
          </cell>
        </row>
        <row r="310">
          <cell r="B310" t="str">
            <v>Income Taxes</v>
          </cell>
          <cell r="O310">
            <v>44980.991000000002</v>
          </cell>
          <cell r="P310">
            <v>45419.228999999999</v>
          </cell>
          <cell r="Q310">
            <v>46183.911999999997</v>
          </cell>
          <cell r="R310">
            <v>46891.276000000005</v>
          </cell>
          <cell r="S310">
            <v>47902.380000000005</v>
          </cell>
          <cell r="T310">
            <v>48136.413999999997</v>
          </cell>
          <cell r="U310">
            <v>47630.777999999998</v>
          </cell>
          <cell r="V310">
            <v>47105.039000000004</v>
          </cell>
          <cell r="W310">
            <v>46945.222999999998</v>
          </cell>
          <cell r="X310">
            <v>45545.614000000001</v>
          </cell>
          <cell r="Y310">
            <v>44446.470999999998</v>
          </cell>
          <cell r="Z310">
            <v>43748.873</v>
          </cell>
          <cell r="AA310">
            <v>47127.601000000002</v>
          </cell>
          <cell r="AB310">
            <v>47570.601000000002</v>
          </cell>
          <cell r="AC310">
            <v>47711.601000000002</v>
          </cell>
          <cell r="AD310">
            <v>48103.601000000002</v>
          </cell>
          <cell r="AE310">
            <v>48307.601000000002</v>
          </cell>
          <cell r="AF310">
            <v>48882.600999999995</v>
          </cell>
          <cell r="AG310">
            <v>48797.600999999995</v>
          </cell>
          <cell r="AH310">
            <v>48547.601000000002</v>
          </cell>
          <cell r="AI310">
            <v>49067.600999999995</v>
          </cell>
          <cell r="AJ310">
            <v>48891.601000000002</v>
          </cell>
          <cell r="AK310">
            <v>49083.601000000002</v>
          </cell>
          <cell r="AL310">
            <v>48390.600999999995</v>
          </cell>
          <cell r="AM310">
            <v>48694.485999999997</v>
          </cell>
          <cell r="AN310">
            <v>48889.485999999997</v>
          </cell>
          <cell r="AO310">
            <v>47827.485999999997</v>
          </cell>
          <cell r="AP310">
            <v>46080.485999999997</v>
          </cell>
          <cell r="AQ310">
            <v>46739.485999999997</v>
          </cell>
          <cell r="AR310">
            <v>47537.486000000004</v>
          </cell>
          <cell r="AS310">
            <v>48150.486000000004</v>
          </cell>
          <cell r="AT310">
            <v>48791.486000000004</v>
          </cell>
          <cell r="AU310">
            <v>48217.486000000004</v>
          </cell>
          <cell r="AV310">
            <v>48323.486000000004</v>
          </cell>
          <cell r="AW310">
            <v>49827.486000000004</v>
          </cell>
          <cell r="AX310">
            <v>51754.486000000004</v>
          </cell>
          <cell r="AY310">
            <v>55142.036999999997</v>
          </cell>
          <cell r="CA310">
            <v>44980.991000000002</v>
          </cell>
          <cell r="CB310">
            <v>47127.601000000002</v>
          </cell>
          <cell r="CC310">
            <v>48694.485999999997</v>
          </cell>
          <cell r="CD310">
            <v>55142.036999999997</v>
          </cell>
          <cell r="CE310">
            <v>58060</v>
          </cell>
          <cell r="CF310">
            <v>67618</v>
          </cell>
          <cell r="CG310">
            <v>67232</v>
          </cell>
          <cell r="CH310">
            <v>69625</v>
          </cell>
          <cell r="CI310">
            <v>70754</v>
          </cell>
          <cell r="CJ310">
            <v>70618</v>
          </cell>
          <cell r="CK310">
            <v>69962</v>
          </cell>
        </row>
        <row r="311">
          <cell r="B311" t="str">
            <v xml:space="preserve">  Sub-Total</v>
          </cell>
          <cell r="O311">
            <v>161268.99100000001</v>
          </cell>
          <cell r="P311">
            <v>162663.22899999999</v>
          </cell>
          <cell r="Q311">
            <v>164742.91200000001</v>
          </cell>
          <cell r="R311">
            <v>165716.27600000001</v>
          </cell>
          <cell r="S311">
            <v>168700.38</v>
          </cell>
          <cell r="T311">
            <v>169734.41399999999</v>
          </cell>
          <cell r="U311">
            <v>168455.77799999999</v>
          </cell>
          <cell r="V311">
            <v>167287.03899999999</v>
          </cell>
          <cell r="W311">
            <v>167390.223</v>
          </cell>
          <cell r="X311">
            <v>163688.614</v>
          </cell>
          <cell r="Y311">
            <v>161277.47099999999</v>
          </cell>
          <cell r="Z311">
            <v>160589.87299999999</v>
          </cell>
          <cell r="AA311">
            <v>170975.601</v>
          </cell>
          <cell r="AB311">
            <v>172868.601</v>
          </cell>
          <cell r="AC311">
            <v>173768.601</v>
          </cell>
          <cell r="AD311">
            <v>175307.601</v>
          </cell>
          <cell r="AE311">
            <v>176327.601</v>
          </cell>
          <cell r="AF311">
            <v>178269.601</v>
          </cell>
          <cell r="AG311">
            <v>178810.601</v>
          </cell>
          <cell r="AH311">
            <v>179128.601</v>
          </cell>
          <cell r="AI311">
            <v>180988.601</v>
          </cell>
          <cell r="AJ311">
            <v>181074.601</v>
          </cell>
          <cell r="AK311">
            <v>182158.601</v>
          </cell>
          <cell r="AL311">
            <v>181045.601</v>
          </cell>
          <cell r="AM311">
            <v>182530.486</v>
          </cell>
          <cell r="AN311">
            <v>183620.486</v>
          </cell>
          <cell r="AO311">
            <v>181516.486</v>
          </cell>
          <cell r="AP311">
            <v>177597.486</v>
          </cell>
          <cell r="AQ311">
            <v>179928.486</v>
          </cell>
          <cell r="AR311">
            <v>182643.486</v>
          </cell>
          <cell r="AS311">
            <v>184733.486</v>
          </cell>
          <cell r="AT311">
            <v>186881.486</v>
          </cell>
          <cell r="AU311">
            <v>185878.486</v>
          </cell>
          <cell r="AV311">
            <v>186637.486</v>
          </cell>
          <cell r="AW311">
            <v>191030.486</v>
          </cell>
          <cell r="AX311">
            <v>196512.486</v>
          </cell>
          <cell r="AY311">
            <v>205659.03700000001</v>
          </cell>
          <cell r="CA311">
            <v>161268.99100000001</v>
          </cell>
          <cell r="CB311">
            <v>170975.601</v>
          </cell>
          <cell r="CC311">
            <v>182530.486</v>
          </cell>
          <cell r="CD311">
            <v>205659.03700000001</v>
          </cell>
          <cell r="CE311">
            <v>219558</v>
          </cell>
          <cell r="CF311">
            <v>240908</v>
          </cell>
          <cell r="CG311">
            <v>248507</v>
          </cell>
          <cell r="CH311">
            <v>256423</v>
          </cell>
          <cell r="CI311">
            <v>261040</v>
          </cell>
          <cell r="CJ311">
            <v>262259</v>
          </cell>
          <cell r="CK311">
            <v>263105</v>
          </cell>
        </row>
        <row r="313">
          <cell r="B313" t="str">
            <v>Interest on Long-Term Debt</v>
          </cell>
          <cell r="O313">
            <v>29718.35672</v>
          </cell>
          <cell r="P313">
            <v>29930.235450958906</v>
          </cell>
          <cell r="Q313">
            <v>29909.3875969863</v>
          </cell>
          <cell r="R313">
            <v>30053.037767945203</v>
          </cell>
          <cell r="S313">
            <v>30068.92451178082</v>
          </cell>
          <cell r="T313">
            <v>30051.609511506853</v>
          </cell>
          <cell r="U313">
            <v>29980.087680273973</v>
          </cell>
          <cell r="V313">
            <v>30002.567330000005</v>
          </cell>
          <cell r="W313">
            <v>30481.950549726032</v>
          </cell>
          <cell r="X313">
            <v>30801.194818962038</v>
          </cell>
          <cell r="Y313">
            <v>31199.481668859287</v>
          </cell>
          <cell r="Z313">
            <v>31671.664614204412</v>
          </cell>
          <cell r="AA313">
            <v>32553.436099165072</v>
          </cell>
          <cell r="AB313">
            <v>33262.184218514049</v>
          </cell>
          <cell r="AC313">
            <v>33942.662491865893</v>
          </cell>
          <cell r="AD313">
            <v>34641.195748049533</v>
          </cell>
          <cell r="AE313">
            <v>35305.948364274278</v>
          </cell>
          <cell r="AF313">
            <v>35974.365916527582</v>
          </cell>
          <cell r="AG313">
            <v>36753.810234081357</v>
          </cell>
          <cell r="AH313">
            <v>37539.252652627234</v>
          </cell>
          <cell r="AI313">
            <v>37824.979034534088</v>
          </cell>
          <cell r="AJ313">
            <v>38099.276235347847</v>
          </cell>
          <cell r="AK313">
            <v>38384.531792737333</v>
          </cell>
          <cell r="AL313">
            <v>38787.465953247491</v>
          </cell>
          <cell r="AM313">
            <v>39233.829261327279</v>
          </cell>
          <cell r="AN313">
            <v>39670.935468104421</v>
          </cell>
          <cell r="AO313">
            <v>40165.641042001669</v>
          </cell>
          <cell r="AP313">
            <v>40602.267330674091</v>
          </cell>
          <cell r="AQ313">
            <v>41046.299117324743</v>
          </cell>
          <cell r="AR313">
            <v>41506.996349413377</v>
          </cell>
          <cell r="AS313">
            <v>41827.255006484804</v>
          </cell>
          <cell r="AT313">
            <v>42160.067659029453</v>
          </cell>
          <cell r="AU313">
            <v>42492.635250002786</v>
          </cell>
          <cell r="AV313">
            <v>42812.158718772997</v>
          </cell>
          <cell r="AW313">
            <v>43144.233364794607</v>
          </cell>
          <cell r="AX313">
            <v>43463.261998990769</v>
          </cell>
          <cell r="AY313">
            <v>43671.128819927726</v>
          </cell>
          <cell r="CA313">
            <v>29718.35672</v>
          </cell>
          <cell r="CB313">
            <v>32553.436099165072</v>
          </cell>
          <cell r="CC313">
            <v>39233.829261327279</v>
          </cell>
          <cell r="CD313">
            <v>43671.128819927726</v>
          </cell>
          <cell r="CE313">
            <v>47867.208569310387</v>
          </cell>
          <cell r="CF313">
            <v>50219.384965805861</v>
          </cell>
          <cell r="CG313">
            <v>52988.925573436201</v>
          </cell>
          <cell r="CH313">
            <v>53760.408819104669</v>
          </cell>
          <cell r="CI313">
            <v>54541.938681433268</v>
          </cell>
          <cell r="CJ313">
            <v>56586.012397260274</v>
          </cell>
          <cell r="CK313">
            <v>55597.985000000001</v>
          </cell>
        </row>
        <row r="314">
          <cell r="B314" t="str">
            <v>Interest on Short-Term Debt</v>
          </cell>
          <cell r="O314">
            <v>1899.9653499999999</v>
          </cell>
          <cell r="P314">
            <v>2029.8959</v>
          </cell>
          <cell r="Q314">
            <v>2290.0625700000001</v>
          </cell>
          <cell r="R314">
            <v>2621.6042400000001</v>
          </cell>
          <cell r="S314">
            <v>3062.1808999999998</v>
          </cell>
          <cell r="T314">
            <v>3464.53015</v>
          </cell>
          <cell r="U314">
            <v>3680.0815199999997</v>
          </cell>
          <cell r="V314">
            <v>3766.31979</v>
          </cell>
          <cell r="W314">
            <v>3823.6371600000002</v>
          </cell>
          <cell r="X314">
            <v>3888.59202</v>
          </cell>
          <cell r="Y314">
            <v>3927.9888799999999</v>
          </cell>
          <cell r="Z314">
            <v>3744.06214</v>
          </cell>
          <cell r="AA314">
            <v>3680</v>
          </cell>
          <cell r="AB314">
            <v>3583</v>
          </cell>
          <cell r="AC314">
            <v>3286</v>
          </cell>
          <cell r="AD314">
            <v>2952</v>
          </cell>
          <cell r="AE314">
            <v>2597</v>
          </cell>
          <cell r="AF314">
            <v>2185</v>
          </cell>
          <cell r="AG314">
            <v>1978</v>
          </cell>
          <cell r="AH314">
            <v>1966</v>
          </cell>
          <cell r="AI314">
            <v>1980</v>
          </cell>
          <cell r="AJ314">
            <v>2023</v>
          </cell>
          <cell r="AK314">
            <v>2083</v>
          </cell>
          <cell r="AL314">
            <v>2101</v>
          </cell>
          <cell r="AM314">
            <v>2082</v>
          </cell>
          <cell r="AN314">
            <v>2037</v>
          </cell>
          <cell r="AO314">
            <v>1986</v>
          </cell>
          <cell r="AP314">
            <v>1955</v>
          </cell>
          <cell r="AQ314">
            <v>1933</v>
          </cell>
          <cell r="AR314">
            <v>1916</v>
          </cell>
          <cell r="AS314">
            <v>1874</v>
          </cell>
          <cell r="AT314">
            <v>1796</v>
          </cell>
          <cell r="AU314">
            <v>1718</v>
          </cell>
          <cell r="AV314">
            <v>1646</v>
          </cell>
          <cell r="AW314">
            <v>1574</v>
          </cell>
          <cell r="AX314">
            <v>1513</v>
          </cell>
          <cell r="AY314">
            <v>1489</v>
          </cell>
          <cell r="CA314">
            <v>1899.9653499999999</v>
          </cell>
          <cell r="CB314">
            <v>3680</v>
          </cell>
          <cell r="CC314">
            <v>2082</v>
          </cell>
          <cell r="CD314">
            <v>1489</v>
          </cell>
          <cell r="CE314">
            <v>2343</v>
          </cell>
          <cell r="CF314">
            <v>2375</v>
          </cell>
          <cell r="CG314">
            <v>2282</v>
          </cell>
          <cell r="CH314">
            <v>2368</v>
          </cell>
          <cell r="CI314">
            <v>2543</v>
          </cell>
          <cell r="CJ314">
            <v>2519</v>
          </cell>
          <cell r="CK314">
            <v>2354</v>
          </cell>
        </row>
        <row r="315">
          <cell r="B315" t="str">
            <v>Other Interest (Incl Imputed Interest)</v>
          </cell>
          <cell r="O315">
            <v>9214.7480833333339</v>
          </cell>
          <cell r="P315">
            <v>9207.0630060159692</v>
          </cell>
          <cell r="Q315">
            <v>9142.1341847831009</v>
          </cell>
          <cell r="R315">
            <v>9086.2990541324234</v>
          </cell>
          <cell r="S315">
            <v>9049.0865299543348</v>
          </cell>
          <cell r="T315">
            <v>9026.7645393036528</v>
          </cell>
          <cell r="U315">
            <v>8970.1855551255667</v>
          </cell>
          <cell r="V315">
            <v>8953.9049744748718</v>
          </cell>
          <cell r="W315">
            <v>8923.0642838242075</v>
          </cell>
          <cell r="X315">
            <v>8873.7323096461205</v>
          </cell>
          <cell r="Y315">
            <v>8767.7509389954266</v>
          </cell>
          <cell r="Z315">
            <v>8802.8119448173547</v>
          </cell>
          <cell r="AA315">
            <v>8587.0828841666716</v>
          </cell>
          <cell r="AB315">
            <v>8577.5218841666592</v>
          </cell>
          <cell r="AC315">
            <v>8567.9548841666638</v>
          </cell>
          <cell r="AD315">
            <v>8549.3828841666636</v>
          </cell>
          <cell r="AE315">
            <v>8534.8058841666589</v>
          </cell>
          <cell r="AF315">
            <v>8522.2238841666567</v>
          </cell>
          <cell r="AG315">
            <v>8509.6358841666533</v>
          </cell>
          <cell r="AH315">
            <v>8506.0418841666633</v>
          </cell>
          <cell r="AI315">
            <v>8503.4418841666647</v>
          </cell>
          <cell r="AJ315">
            <v>8495.8368841666615</v>
          </cell>
          <cell r="AK315">
            <v>8488.226884166661</v>
          </cell>
          <cell r="AL315">
            <v>8483.6108841666664</v>
          </cell>
          <cell r="AM315">
            <v>8478.9888841666634</v>
          </cell>
          <cell r="AN315">
            <v>8471.2949573378446</v>
          </cell>
          <cell r="AO315">
            <v>8476.2486135092422</v>
          </cell>
          <cell r="AP315">
            <v>8476.542686680421</v>
          </cell>
          <cell r="AQ315">
            <v>8476.8651445880114</v>
          </cell>
          <cell r="AR315">
            <v>8477.1462177591839</v>
          </cell>
          <cell r="AS315">
            <v>8477.4566756667718</v>
          </cell>
          <cell r="AT315">
            <v>8464.7257488379491</v>
          </cell>
          <cell r="AU315">
            <v>8450.9898220091291</v>
          </cell>
          <cell r="AV315">
            <v>8442.2812799167168</v>
          </cell>
          <cell r="AW315">
            <v>8433.5313530878866</v>
          </cell>
          <cell r="AX315">
            <v>8424.452810995479</v>
          </cell>
          <cell r="AY315">
            <v>8415.3338841666646</v>
          </cell>
          <cell r="CA315">
            <v>9214.7480833333339</v>
          </cell>
          <cell r="CB315">
            <v>8587.0828841666716</v>
          </cell>
          <cell r="CC315">
            <v>8478.9888841666634</v>
          </cell>
          <cell r="CD315">
            <v>8415.3338841666646</v>
          </cell>
          <cell r="CE315">
            <v>8396.8899615802511</v>
          </cell>
          <cell r="CF315">
            <v>8154.828121580249</v>
          </cell>
          <cell r="CG315">
            <v>8112.5965915802517</v>
          </cell>
          <cell r="CH315">
            <v>9022.2712800501977</v>
          </cell>
          <cell r="CI315">
            <v>9667.7379515802459</v>
          </cell>
          <cell r="CJ315">
            <v>9671.1535515802534</v>
          </cell>
          <cell r="CK315">
            <v>9669.6300715802499</v>
          </cell>
        </row>
        <row r="316">
          <cell r="B316" t="str">
            <v xml:space="preserve">   Sub-Total</v>
          </cell>
          <cell r="O316">
            <v>40833.070153333334</v>
          </cell>
          <cell r="P316">
            <v>41167.194356974876</v>
          </cell>
          <cell r="Q316">
            <v>41341.584351769401</v>
          </cell>
          <cell r="R316">
            <v>41760.941062077625</v>
          </cell>
          <cell r="S316">
            <v>42180.19194173516</v>
          </cell>
          <cell r="T316">
            <v>42542.904200810503</v>
          </cell>
          <cell r="U316">
            <v>42630.354755399538</v>
          </cell>
          <cell r="V316">
            <v>42722.792094474877</v>
          </cell>
          <cell r="W316">
            <v>43228.651993550237</v>
          </cell>
          <cell r="X316">
            <v>43563.51914860816</v>
          </cell>
          <cell r="Y316">
            <v>43895.221487854717</v>
          </cell>
          <cell r="Z316">
            <v>44218.538699021767</v>
          </cell>
          <cell r="AA316">
            <v>44820.518983331749</v>
          </cell>
          <cell r="AB316">
            <v>45422.706102680706</v>
          </cell>
          <cell r="AC316">
            <v>45796.617376032555</v>
          </cell>
          <cell r="AD316">
            <v>46142.578632216195</v>
          </cell>
          <cell r="AE316">
            <v>46437.754248440935</v>
          </cell>
          <cell r="AF316">
            <v>46681.589800694237</v>
          </cell>
          <cell r="AG316">
            <v>47241.446118248008</v>
          </cell>
          <cell r="AH316">
            <v>48011.294536793896</v>
          </cell>
          <cell r="AI316">
            <v>48308.420918700751</v>
          </cell>
          <cell r="AJ316">
            <v>48618.113119514506</v>
          </cell>
          <cell r="AK316">
            <v>48955.758676903992</v>
          </cell>
          <cell r="AL316">
            <v>49372.076837414155</v>
          </cell>
          <cell r="AM316">
            <v>49794.81814549394</v>
          </cell>
          <cell r="AN316">
            <v>50179.230425442263</v>
          </cell>
          <cell r="AO316">
            <v>50627.88965551091</v>
          </cell>
          <cell r="AP316">
            <v>51033.81001735451</v>
          </cell>
          <cell r="AQ316">
            <v>51456.164261912752</v>
          </cell>
          <cell r="AR316">
            <v>51900.142567172559</v>
          </cell>
          <cell r="AS316">
            <v>52178.711682151574</v>
          </cell>
          <cell r="AT316">
            <v>52420.793407867401</v>
          </cell>
          <cell r="AU316">
            <v>52661.625072011913</v>
          </cell>
          <cell r="AV316">
            <v>52900.439998689712</v>
          </cell>
          <cell r="AW316">
            <v>53151.764717882492</v>
          </cell>
          <cell r="AX316">
            <v>53400.714809986246</v>
          </cell>
          <cell r="AY316">
            <v>53575.462704094389</v>
          </cell>
          <cell r="CA316">
            <v>40833.070153333334</v>
          </cell>
          <cell r="CB316">
            <v>44820.518983331749</v>
          </cell>
          <cell r="CC316">
            <v>49794.81814549394</v>
          </cell>
          <cell r="CD316">
            <v>53575.462704094389</v>
          </cell>
          <cell r="CE316">
            <v>58607.098530890638</v>
          </cell>
          <cell r="CF316">
            <v>60749.21308738611</v>
          </cell>
          <cell r="CG316">
            <v>63383.522165016453</v>
          </cell>
          <cell r="CH316">
            <v>65150.680099154866</v>
          </cell>
          <cell r="CI316">
            <v>66752.676633013514</v>
          </cell>
          <cell r="CJ316">
            <v>68776.165948840528</v>
          </cell>
          <cell r="CK316">
            <v>67621.615071580251</v>
          </cell>
        </row>
        <row r="318">
          <cell r="B318" t="str">
            <v>SEC Without AFUDC</v>
          </cell>
          <cell r="N318" t="str">
            <v xml:space="preserve"> </v>
          </cell>
          <cell r="O318">
            <v>3.95</v>
          </cell>
          <cell r="P318">
            <v>3.95</v>
          </cell>
          <cell r="Q318">
            <v>3.98</v>
          </cell>
          <cell r="R318">
            <v>3.97</v>
          </cell>
          <cell r="S318">
            <v>4</v>
          </cell>
          <cell r="T318">
            <v>3.99</v>
          </cell>
          <cell r="U318">
            <v>3.95</v>
          </cell>
          <cell r="V318">
            <v>3.92</v>
          </cell>
          <cell r="W318">
            <v>3.87</v>
          </cell>
          <cell r="X318">
            <v>3.76</v>
          </cell>
          <cell r="Y318">
            <v>3.67</v>
          </cell>
          <cell r="Z318">
            <v>3.63</v>
          </cell>
          <cell r="AA318">
            <v>3.81</v>
          </cell>
          <cell r="AB318">
            <v>3.81</v>
          </cell>
          <cell r="AC318">
            <v>3.79</v>
          </cell>
          <cell r="AD318">
            <v>3.8</v>
          </cell>
          <cell r="AE318">
            <v>3.8</v>
          </cell>
          <cell r="AF318">
            <v>3.82</v>
          </cell>
          <cell r="AG318">
            <v>3.79</v>
          </cell>
          <cell r="AH318">
            <v>3.73</v>
          </cell>
          <cell r="AI318">
            <v>3.75</v>
          </cell>
          <cell r="AJ318">
            <v>3.72</v>
          </cell>
          <cell r="AK318">
            <v>3.72</v>
          </cell>
          <cell r="AL318">
            <v>3.67</v>
          </cell>
          <cell r="AM318">
            <v>3.67</v>
          </cell>
          <cell r="AN318">
            <v>3.66</v>
          </cell>
          <cell r="AO318">
            <v>3.59</v>
          </cell>
          <cell r="AP318">
            <v>3.48</v>
          </cell>
          <cell r="AQ318">
            <v>3.5</v>
          </cell>
          <cell r="AR318">
            <v>3.52</v>
          </cell>
          <cell r="AS318">
            <v>3.54</v>
          </cell>
          <cell r="AT318">
            <v>3.57</v>
          </cell>
          <cell r="AU318">
            <v>3.53</v>
          </cell>
          <cell r="AV318">
            <v>3.53</v>
          </cell>
          <cell r="AW318">
            <v>3.59</v>
          </cell>
          <cell r="AX318">
            <v>3.68</v>
          </cell>
          <cell r="AY318">
            <v>3.84</v>
          </cell>
          <cell r="CA318">
            <v>3.95</v>
          </cell>
          <cell r="CB318">
            <v>3.81</v>
          </cell>
          <cell r="CC318">
            <v>3.67</v>
          </cell>
          <cell r="CD318">
            <v>3.84</v>
          </cell>
          <cell r="CE318">
            <v>3.75</v>
          </cell>
          <cell r="CF318">
            <v>3.97</v>
          </cell>
          <cell r="CG318">
            <v>3.92</v>
          </cell>
          <cell r="CH318">
            <v>3.94</v>
          </cell>
          <cell r="CI318">
            <v>3.91</v>
          </cell>
          <cell r="CJ318">
            <v>3.81</v>
          </cell>
          <cell r="CK318">
            <v>3.89</v>
          </cell>
        </row>
        <row r="320">
          <cell r="B320" t="str">
            <v>MORTGAGE INDENTURE COVERAGE:</v>
          </cell>
        </row>
        <row r="321">
          <cell r="O321" t="str">
            <v xml:space="preserve"> </v>
          </cell>
        </row>
        <row r="322">
          <cell r="B322" t="str">
            <v>Operating Income Electric</v>
          </cell>
          <cell r="O322">
            <v>114107.43753999997</v>
          </cell>
          <cell r="P322">
            <v>115285.41946165772</v>
          </cell>
          <cell r="Q322">
            <v>116873.28629676503</v>
          </cell>
          <cell r="R322">
            <v>117810.92733486491</v>
          </cell>
          <cell r="S322">
            <v>120001.75828645271</v>
          </cell>
          <cell r="T322">
            <v>120728.43933681434</v>
          </cell>
          <cell r="U322">
            <v>120034.45407439857</v>
          </cell>
          <cell r="V322">
            <v>119710.51427178251</v>
          </cell>
          <cell r="W322">
            <v>119663.44860784581</v>
          </cell>
          <cell r="X322">
            <v>117230.70237673676</v>
          </cell>
          <cell r="Y322">
            <v>115727.86315999816</v>
          </cell>
          <cell r="Z322">
            <v>115411.89167585758</v>
          </cell>
          <cell r="AA322">
            <v>122051.6271649038</v>
          </cell>
          <cell r="AB322">
            <v>122996.66582419135</v>
          </cell>
          <cell r="AC322">
            <v>123213.62672692795</v>
          </cell>
          <cell r="AD322">
            <v>123794.24360441418</v>
          </cell>
          <cell r="AE322">
            <v>124015.94404464157</v>
          </cell>
          <cell r="AF322">
            <v>124766.26234726168</v>
          </cell>
          <cell r="AG322">
            <v>124886.24743593326</v>
          </cell>
          <cell r="AH322">
            <v>125209.00384877589</v>
          </cell>
          <cell r="AI322">
            <v>126266.78269930603</v>
          </cell>
          <cell r="AJ322">
            <v>126226.76197412875</v>
          </cell>
          <cell r="AK322">
            <v>126773.75910671559</v>
          </cell>
          <cell r="AL322">
            <v>125982.98725729942</v>
          </cell>
          <cell r="AM322">
            <v>126774.73284493634</v>
          </cell>
          <cell r="AN322">
            <v>127290.6412571632</v>
          </cell>
          <cell r="AO322">
            <v>125874.35151064114</v>
          </cell>
          <cell r="AP322">
            <v>123331.55338372377</v>
          </cell>
          <cell r="AQ322">
            <v>124616.76320838317</v>
          </cell>
          <cell r="AR322">
            <v>126143.17709369439</v>
          </cell>
          <cell r="AS322">
            <v>127195.77582934476</v>
          </cell>
          <cell r="AT322">
            <v>128243.22785959698</v>
          </cell>
          <cell r="AU322">
            <v>127361.76361402826</v>
          </cell>
          <cell r="AV322">
            <v>127554.95356903793</v>
          </cell>
          <cell r="AW322">
            <v>129985.9327825103</v>
          </cell>
          <cell r="AX322">
            <v>133092.45526847217</v>
          </cell>
          <cell r="AY322">
            <v>138482.62084683828</v>
          </cell>
          <cell r="CA322">
            <v>114107.43753999997</v>
          </cell>
          <cell r="CB322">
            <v>122051.6271649038</v>
          </cell>
          <cell r="CC322">
            <v>126774.73284493634</v>
          </cell>
          <cell r="CD322">
            <v>138482.62084683828</v>
          </cell>
          <cell r="CE322">
            <v>145746.27156006268</v>
          </cell>
          <cell r="CF322">
            <v>169366.90438906569</v>
          </cell>
          <cell r="CG322">
            <v>173781.51123800676</v>
          </cell>
          <cell r="CH322">
            <v>178681.1465150927</v>
          </cell>
          <cell r="CI322">
            <v>182408.0808926922</v>
          </cell>
          <cell r="CJ322">
            <v>182889.48708264792</v>
          </cell>
          <cell r="CK322">
            <v>193083.79850815085</v>
          </cell>
        </row>
        <row r="323">
          <cell r="B323" t="str">
            <v>Operating income Taxes</v>
          </cell>
          <cell r="O323">
            <v>44169.99785</v>
          </cell>
          <cell r="P323">
            <v>44605.281849999999</v>
          </cell>
          <cell r="Q323">
            <v>45396.253849999994</v>
          </cell>
          <cell r="R323">
            <v>45768.028850000002</v>
          </cell>
          <cell r="S323">
            <v>46831.578850000005</v>
          </cell>
          <cell r="T323">
            <v>47084.115849999995</v>
          </cell>
          <cell r="U323">
            <v>46605.178849999997</v>
          </cell>
          <cell r="V323">
            <v>46347.049850000003</v>
          </cell>
          <cell r="W323">
            <v>46055.525999999998</v>
          </cell>
          <cell r="X323">
            <v>44414.171000000002</v>
          </cell>
          <cell r="Y323">
            <v>43239.834999999999</v>
          </cell>
          <cell r="Z323">
            <v>42820.921000000002</v>
          </cell>
          <cell r="AA323">
            <v>46127.601000000002</v>
          </cell>
          <cell r="AB323">
            <v>46351.601000000002</v>
          </cell>
          <cell r="AC323">
            <v>46270.601000000002</v>
          </cell>
          <cell r="AD323">
            <v>46443.601000000002</v>
          </cell>
          <cell r="AE323">
            <v>46430.601000000002</v>
          </cell>
          <cell r="AF323">
            <v>46789.600999999995</v>
          </cell>
          <cell r="AG323">
            <v>46550.600999999995</v>
          </cell>
          <cell r="AH323">
            <v>46306.601000000002</v>
          </cell>
          <cell r="AI323">
            <v>46830.600999999995</v>
          </cell>
          <cell r="AJ323">
            <v>46664.601000000002</v>
          </cell>
          <cell r="AK323">
            <v>46854.601000000002</v>
          </cell>
          <cell r="AL323">
            <v>46163.600999999995</v>
          </cell>
          <cell r="AM323">
            <v>46476.485999999997</v>
          </cell>
          <cell r="AN323">
            <v>46695.485999999997</v>
          </cell>
          <cell r="AO323">
            <v>45662.485999999997</v>
          </cell>
          <cell r="AP323">
            <v>43948.485999999997</v>
          </cell>
          <cell r="AQ323">
            <v>44627.485999999997</v>
          </cell>
          <cell r="AR323">
            <v>45443.486000000004</v>
          </cell>
          <cell r="AS323">
            <v>46078.486000000004</v>
          </cell>
          <cell r="AT323">
            <v>46740.486000000004</v>
          </cell>
          <cell r="AU323">
            <v>46193.486000000004</v>
          </cell>
          <cell r="AV323">
            <v>46319.486000000004</v>
          </cell>
          <cell r="AW323">
            <v>47842.486000000004</v>
          </cell>
          <cell r="AX323">
            <v>49792.486000000004</v>
          </cell>
          <cell r="AY323">
            <v>53203.036999999997</v>
          </cell>
          <cell r="CA323">
            <v>44169.99785</v>
          </cell>
          <cell r="CB323">
            <v>46127.601000000002</v>
          </cell>
          <cell r="CC323">
            <v>46476.485999999997</v>
          </cell>
          <cell r="CD323">
            <v>53203.036999999997</v>
          </cell>
          <cell r="CE323">
            <v>58060.247000000003</v>
          </cell>
          <cell r="CF323">
            <v>67617.592999999993</v>
          </cell>
          <cell r="CG323">
            <v>67232.335882446423</v>
          </cell>
          <cell r="CH323">
            <v>69625.179580225915</v>
          </cell>
          <cell r="CI323">
            <v>70753.754970158392</v>
          </cell>
          <cell r="CJ323">
            <v>70618.37036042921</v>
          </cell>
          <cell r="CK323">
            <v>69961.839048788403</v>
          </cell>
        </row>
        <row r="324">
          <cell r="B324" t="str">
            <v>Amortization of ITC</v>
          </cell>
          <cell r="O324">
            <v>-1919.9040000000023</v>
          </cell>
          <cell r="P324">
            <v>-1914.9120000000003</v>
          </cell>
          <cell r="Q324">
            <v>-1909.9200000000019</v>
          </cell>
          <cell r="R324">
            <v>-1904.9279999999999</v>
          </cell>
          <cell r="S324">
            <v>-1899.9360000000015</v>
          </cell>
          <cell r="T324">
            <v>-1894.9440000000031</v>
          </cell>
          <cell r="U324">
            <v>-1889.9520000000011</v>
          </cell>
          <cell r="V324">
            <v>-1884.9600000000028</v>
          </cell>
          <cell r="W324">
            <v>-1879.9680000000008</v>
          </cell>
          <cell r="X324">
            <v>-1874.9760000000024</v>
          </cell>
          <cell r="Y324">
            <v>-1869.9840000000004</v>
          </cell>
          <cell r="Z324">
            <v>-1864.992000000002</v>
          </cell>
          <cell r="AA324">
            <v>-1864.1735976147684</v>
          </cell>
          <cell r="AB324">
            <v>-1864.1735976147684</v>
          </cell>
          <cell r="AC324">
            <v>-1864.1735976147684</v>
          </cell>
          <cell r="AD324">
            <v>-1864.1735976147684</v>
          </cell>
          <cell r="AE324">
            <v>-1864.1735976147684</v>
          </cell>
          <cell r="AF324">
            <v>-1864.1735976147684</v>
          </cell>
          <cell r="AG324">
            <v>-1864.1735976147684</v>
          </cell>
          <cell r="AH324">
            <v>-1864.1735976147684</v>
          </cell>
          <cell r="AI324">
            <v>-1864.1735976147684</v>
          </cell>
          <cell r="AJ324">
            <v>-1864.1735976147684</v>
          </cell>
          <cell r="AK324">
            <v>-1864.1735976147684</v>
          </cell>
          <cell r="AL324">
            <v>-1864.1735976147684</v>
          </cell>
          <cell r="AM324">
            <v>-1864.1735976147684</v>
          </cell>
          <cell r="AN324">
            <v>-1863.1735976147684</v>
          </cell>
          <cell r="AO324">
            <v>-1862.1735976147684</v>
          </cell>
          <cell r="AP324">
            <v>-1861.1735976147684</v>
          </cell>
          <cell r="AQ324">
            <v>-1860.1735976147684</v>
          </cell>
          <cell r="AR324">
            <v>-1859.1735976147684</v>
          </cell>
          <cell r="AS324">
            <v>-1858.1735976147684</v>
          </cell>
          <cell r="AT324">
            <v>-1857.1735976147684</v>
          </cell>
          <cell r="AU324">
            <v>-1856.1735976147684</v>
          </cell>
          <cell r="AV324">
            <v>-1855.1735976147684</v>
          </cell>
          <cell r="AW324">
            <v>-1854.1735976147684</v>
          </cell>
          <cell r="AX324">
            <v>-1853.1735976147684</v>
          </cell>
          <cell r="AY324">
            <v>-1848.3585976147697</v>
          </cell>
          <cell r="CA324">
            <v>-1919.9040000000023</v>
          </cell>
          <cell r="CB324">
            <v>-1864.1735976147684</v>
          </cell>
          <cell r="CC324">
            <v>-1864.1735976147684</v>
          </cell>
          <cell r="CD324">
            <v>-1848.3585976147697</v>
          </cell>
          <cell r="CE324">
            <v>-1720.7602670995675</v>
          </cell>
          <cell r="CF324">
            <v>-1609.3942670995675</v>
          </cell>
          <cell r="CG324">
            <v>-1437.4690418894834</v>
          </cell>
          <cell r="CH324">
            <v>-1407.3459830659531</v>
          </cell>
          <cell r="CI324">
            <v>-1382.7139830659535</v>
          </cell>
          <cell r="CJ324">
            <v>-1041.4061345811051</v>
          </cell>
          <cell r="CK324">
            <v>-617.42763458110517</v>
          </cell>
        </row>
        <row r="325">
          <cell r="B325" t="str">
            <v>Adjmt to Operating Income</v>
          </cell>
          <cell r="O325">
            <v>0</v>
          </cell>
        </row>
        <row r="326">
          <cell r="B326" t="str">
            <v xml:space="preserve">  Applicable Operating Income</v>
          </cell>
          <cell r="O326">
            <v>156357.53138999996</v>
          </cell>
          <cell r="P326">
            <v>157975.78931165772</v>
          </cell>
          <cell r="Q326">
            <v>160359.620146765</v>
          </cell>
          <cell r="R326">
            <v>161674.0281848649</v>
          </cell>
          <cell r="S326">
            <v>164933.40113645274</v>
          </cell>
          <cell r="T326">
            <v>165917.61118681432</v>
          </cell>
          <cell r="U326">
            <v>164749.68092439859</v>
          </cell>
          <cell r="V326">
            <v>164172.60412178253</v>
          </cell>
          <cell r="W326">
            <v>163839.00660784583</v>
          </cell>
          <cell r="X326">
            <v>159769.89737673677</v>
          </cell>
          <cell r="Y326">
            <v>157097.71415999817</v>
          </cell>
          <cell r="Z326">
            <v>156367.82067585757</v>
          </cell>
          <cell r="AA326">
            <v>166315.05456728901</v>
          </cell>
          <cell r="AB326">
            <v>167484.09322657657</v>
          </cell>
          <cell r="AC326">
            <v>167620.05412931318</v>
          </cell>
          <cell r="AD326">
            <v>168373.67100679941</v>
          </cell>
          <cell r="AE326">
            <v>168582.37144702679</v>
          </cell>
          <cell r="AF326">
            <v>169691.6897496469</v>
          </cell>
          <cell r="AG326">
            <v>169572.67483831846</v>
          </cell>
          <cell r="AH326">
            <v>169651.43125116112</v>
          </cell>
          <cell r="AI326">
            <v>171233.21010169125</v>
          </cell>
          <cell r="AJ326">
            <v>171027.18937651397</v>
          </cell>
          <cell r="AK326">
            <v>171764.18650910081</v>
          </cell>
          <cell r="AL326">
            <v>170282.41465968464</v>
          </cell>
          <cell r="AM326">
            <v>171387.04524732157</v>
          </cell>
          <cell r="AN326">
            <v>172122.95365954842</v>
          </cell>
          <cell r="AO326">
            <v>169674.66391302636</v>
          </cell>
          <cell r="AP326">
            <v>165418.865786109</v>
          </cell>
          <cell r="AQ326">
            <v>167384.0756107684</v>
          </cell>
          <cell r="AR326">
            <v>169727.48949607962</v>
          </cell>
          <cell r="AS326">
            <v>171416.08823172998</v>
          </cell>
          <cell r="AT326">
            <v>173126.54026198221</v>
          </cell>
          <cell r="AU326">
            <v>171699.07601641348</v>
          </cell>
          <cell r="AV326">
            <v>172019.26597142316</v>
          </cell>
          <cell r="AW326">
            <v>175974.24518489552</v>
          </cell>
          <cell r="AX326">
            <v>181031.7676708574</v>
          </cell>
          <cell r="AY326">
            <v>189837.29924922352</v>
          </cell>
          <cell r="CA326">
            <v>156357.53138999996</v>
          </cell>
          <cell r="CB326">
            <v>166315.05456728901</v>
          </cell>
          <cell r="CC326">
            <v>171387.04524732157</v>
          </cell>
          <cell r="CD326">
            <v>189837.29924922352</v>
          </cell>
          <cell r="CE326">
            <v>202085.75829296312</v>
          </cell>
          <cell r="CF326">
            <v>235375.10312196612</v>
          </cell>
          <cell r="CG326">
            <v>239576.37807856372</v>
          </cell>
          <cell r="CH326">
            <v>246898.98011225264</v>
          </cell>
          <cell r="CI326">
            <v>251779.12187978465</v>
          </cell>
          <cell r="CJ326">
            <v>252466.45130849603</v>
          </cell>
          <cell r="CK326">
            <v>262428.20992235816</v>
          </cell>
        </row>
        <row r="328">
          <cell r="B328" t="str">
            <v>Total Other Income</v>
          </cell>
          <cell r="O328">
            <v>2180.8159799999999</v>
          </cell>
          <cell r="P328">
            <v>1958.1938799999994</v>
          </cell>
          <cell r="Q328">
            <v>1686.0501699999995</v>
          </cell>
          <cell r="R328">
            <v>1013.9056899999996</v>
          </cell>
          <cell r="S328">
            <v>796.34001999999964</v>
          </cell>
          <cell r="T328">
            <v>869.5667199999998</v>
          </cell>
          <cell r="U328">
            <v>790.92056999999977</v>
          </cell>
          <cell r="V328">
            <v>471.94260000000014</v>
          </cell>
          <cell r="W328">
            <v>781.98281999999995</v>
          </cell>
          <cell r="X328">
            <v>911.94738000000007</v>
          </cell>
          <cell r="Y328">
            <v>1103.0840599999999</v>
          </cell>
          <cell r="Z328">
            <v>1429.41824</v>
          </cell>
          <cell r="AA328">
            <v>1796</v>
          </cell>
          <cell r="AB328">
            <v>2301</v>
          </cell>
          <cell r="AC328">
            <v>2843</v>
          </cell>
          <cell r="AD328">
            <v>3410</v>
          </cell>
          <cell r="AE328">
            <v>4004</v>
          </cell>
          <cell r="AF328">
            <v>4621</v>
          </cell>
          <cell r="AG328">
            <v>5127</v>
          </cell>
          <cell r="AH328">
            <v>5372</v>
          </cell>
          <cell r="AI328">
            <v>5654</v>
          </cell>
          <cell r="AJ328">
            <v>5956</v>
          </cell>
          <cell r="AK328">
            <v>6301</v>
          </cell>
          <cell r="AL328">
            <v>6672</v>
          </cell>
          <cell r="AM328">
            <v>7061</v>
          </cell>
          <cell r="AN328">
            <v>7440</v>
          </cell>
          <cell r="AO328">
            <v>7815</v>
          </cell>
          <cell r="AP328">
            <v>8185</v>
          </cell>
          <cell r="AQ328">
            <v>8572</v>
          </cell>
          <cell r="AR328">
            <v>8963</v>
          </cell>
          <cell r="AS328">
            <v>9387</v>
          </cell>
          <cell r="AT328">
            <v>9847</v>
          </cell>
          <cell r="AU328">
            <v>10299</v>
          </cell>
          <cell r="AV328">
            <v>10759</v>
          </cell>
          <cell r="AW328">
            <v>11217</v>
          </cell>
          <cell r="AX328">
            <v>11666</v>
          </cell>
          <cell r="AY328">
            <v>12034</v>
          </cell>
          <cell r="CA328">
            <v>2180.8159799999999</v>
          </cell>
          <cell r="CB328">
            <v>1796</v>
          </cell>
          <cell r="CC328">
            <v>7061</v>
          </cell>
          <cell r="CD328">
            <v>12034</v>
          </cell>
          <cell r="CE328">
            <v>15751.572216577537</v>
          </cell>
          <cell r="CF328">
            <v>3923.0282794117647</v>
          </cell>
          <cell r="CG328">
            <v>7493.2528725358961</v>
          </cell>
          <cell r="CH328">
            <v>8117.1023988322886</v>
          </cell>
          <cell r="CI328">
            <v>7878.0331494360853</v>
          </cell>
          <cell r="CJ328">
            <v>8751.2825061756866</v>
          </cell>
          <cell r="CK328">
            <v>59.543712058041358</v>
          </cell>
        </row>
        <row r="329">
          <cell r="B329" t="str">
            <v>Income Taxes</v>
          </cell>
          <cell r="O329">
            <v>810.99315000000001</v>
          </cell>
          <cell r="P329">
            <v>813.94714999999997</v>
          </cell>
          <cell r="Q329">
            <v>787.65814999999998</v>
          </cell>
          <cell r="R329">
            <v>1123.2471500000001</v>
          </cell>
          <cell r="S329">
            <v>1070.80115</v>
          </cell>
          <cell r="T329">
            <v>1052.2981500000001</v>
          </cell>
          <cell r="U329">
            <v>1025.59915</v>
          </cell>
          <cell r="V329">
            <v>757.98915</v>
          </cell>
          <cell r="W329">
            <v>889.697</v>
          </cell>
          <cell r="X329">
            <v>1131.443</v>
          </cell>
          <cell r="Y329">
            <v>1206.636</v>
          </cell>
          <cell r="Z329">
            <v>927.952</v>
          </cell>
          <cell r="AA329">
            <v>1000</v>
          </cell>
          <cell r="AB329">
            <v>1219</v>
          </cell>
          <cell r="AC329">
            <v>1441</v>
          </cell>
          <cell r="AD329">
            <v>1660</v>
          </cell>
          <cell r="AE329">
            <v>1877</v>
          </cell>
          <cell r="AF329">
            <v>2093</v>
          </cell>
          <cell r="AG329">
            <v>2247</v>
          </cell>
          <cell r="AH329">
            <v>2241</v>
          </cell>
          <cell r="AI329">
            <v>2237</v>
          </cell>
          <cell r="AJ329">
            <v>2227</v>
          </cell>
          <cell r="AK329">
            <v>2229</v>
          </cell>
          <cell r="AL329">
            <v>2227</v>
          </cell>
          <cell r="AM329">
            <v>2218</v>
          </cell>
          <cell r="AN329">
            <v>2194</v>
          </cell>
          <cell r="AO329">
            <v>2165</v>
          </cell>
          <cell r="AP329">
            <v>2132</v>
          </cell>
          <cell r="AQ329">
            <v>2112</v>
          </cell>
          <cell r="AR329">
            <v>2094</v>
          </cell>
          <cell r="AS329">
            <v>2072</v>
          </cell>
          <cell r="AT329">
            <v>2051</v>
          </cell>
          <cell r="AU329">
            <v>2024</v>
          </cell>
          <cell r="AV329">
            <v>2004</v>
          </cell>
          <cell r="AW329">
            <v>1985</v>
          </cell>
          <cell r="AX329">
            <v>1962</v>
          </cell>
          <cell r="AY329">
            <v>1939</v>
          </cell>
          <cell r="CA329">
            <v>810.99315000000001</v>
          </cell>
          <cell r="CB329">
            <v>1000</v>
          </cell>
          <cell r="CC329">
            <v>2218</v>
          </cell>
          <cell r="CD329">
            <v>1939</v>
          </cell>
          <cell r="CE329">
            <v>1699</v>
          </cell>
          <cell r="CF329">
            <v>1355</v>
          </cell>
          <cell r="CG329">
            <v>723.92402510982254</v>
          </cell>
          <cell r="CH329">
            <v>393.36742835121521</v>
          </cell>
          <cell r="CI329">
            <v>84.493102836990602</v>
          </cell>
          <cell r="CJ329">
            <v>33.186459122397999</v>
          </cell>
          <cell r="CK329">
            <v>33.186459122397999</v>
          </cell>
        </row>
        <row r="330">
          <cell r="B330" t="str">
            <v>Other Income Deductions</v>
          </cell>
          <cell r="O330">
            <v>2820.58538</v>
          </cell>
          <cell r="P330">
            <v>2812.3277899999998</v>
          </cell>
          <cell r="Q330">
            <v>2884.5813699999999</v>
          </cell>
          <cell r="R330">
            <v>2978.1192799999999</v>
          </cell>
          <cell r="S330">
            <v>2970.0780999999997</v>
          </cell>
          <cell r="T330">
            <v>2927.71281</v>
          </cell>
          <cell r="U330">
            <v>2884.9850099999999</v>
          </cell>
          <cell r="V330">
            <v>2855.1428299999998</v>
          </cell>
          <cell r="W330">
            <v>2829.4318400000002</v>
          </cell>
          <cell r="X330">
            <v>2885.8258100000003</v>
          </cell>
          <cell r="Y330">
            <v>2966.8083999999999</v>
          </cell>
          <cell r="Z330">
            <v>2981.01998</v>
          </cell>
          <cell r="AA330">
            <v>2762</v>
          </cell>
          <cell r="AB330">
            <v>2765</v>
          </cell>
          <cell r="AC330">
            <v>2767</v>
          </cell>
          <cell r="AD330">
            <v>2770</v>
          </cell>
          <cell r="AE330">
            <v>2773</v>
          </cell>
          <cell r="AF330">
            <v>2775</v>
          </cell>
          <cell r="AG330">
            <v>2818</v>
          </cell>
          <cell r="AH330">
            <v>2821</v>
          </cell>
          <cell r="AI330">
            <v>2819</v>
          </cell>
          <cell r="AJ330">
            <v>2828</v>
          </cell>
          <cell r="AK330">
            <v>2808</v>
          </cell>
          <cell r="AL330">
            <v>2791</v>
          </cell>
          <cell r="AM330">
            <v>2792</v>
          </cell>
          <cell r="AN330">
            <v>2794</v>
          </cell>
          <cell r="AO330">
            <v>2807</v>
          </cell>
          <cell r="AP330">
            <v>2829</v>
          </cell>
          <cell r="AQ330">
            <v>2828</v>
          </cell>
          <cell r="AR330">
            <v>2823</v>
          </cell>
          <cell r="AS330">
            <v>2826</v>
          </cell>
          <cell r="AT330">
            <v>2829</v>
          </cell>
          <cell r="AU330">
            <v>2846</v>
          </cell>
          <cell r="AV330">
            <v>2846</v>
          </cell>
          <cell r="AW330">
            <v>2841</v>
          </cell>
          <cell r="AX330">
            <v>2844</v>
          </cell>
          <cell r="AY330">
            <v>2848</v>
          </cell>
          <cell r="CA330">
            <v>2820.58538</v>
          </cell>
          <cell r="CB330">
            <v>2762</v>
          </cell>
          <cell r="CC330">
            <v>2792</v>
          </cell>
          <cell r="CD330">
            <v>2794</v>
          </cell>
          <cell r="CE330">
            <v>2874</v>
          </cell>
          <cell r="CF330">
            <v>2924</v>
          </cell>
          <cell r="CG330">
            <v>0</v>
          </cell>
          <cell r="CH330">
            <v>0</v>
          </cell>
          <cell r="CI330">
            <v>0</v>
          </cell>
          <cell r="CJ330">
            <v>0</v>
          </cell>
          <cell r="CK330">
            <v>0</v>
          </cell>
        </row>
        <row r="331">
          <cell r="B331" t="str">
            <v>AFUDC Debt</v>
          </cell>
          <cell r="O331">
            <v>515.35990000000004</v>
          </cell>
          <cell r="P331">
            <v>416.74464000000006</v>
          </cell>
          <cell r="Q331">
            <v>318.22002000000009</v>
          </cell>
          <cell r="R331">
            <v>216.15454000000003</v>
          </cell>
          <cell r="S331">
            <v>134.20325000000003</v>
          </cell>
          <cell r="T331">
            <v>156.20325000000003</v>
          </cell>
          <cell r="U331">
            <v>148.21413000000004</v>
          </cell>
          <cell r="V331">
            <v>174.69749000000007</v>
          </cell>
          <cell r="W331">
            <v>201.91494000000003</v>
          </cell>
          <cell r="X331">
            <v>232.77335000000002</v>
          </cell>
          <cell r="Y331">
            <v>263.71404000000007</v>
          </cell>
          <cell r="Z331">
            <v>294.81822</v>
          </cell>
          <cell r="AA331">
            <v>360</v>
          </cell>
          <cell r="AB331">
            <v>429</v>
          </cell>
          <cell r="AC331">
            <v>511</v>
          </cell>
          <cell r="AD331">
            <v>608</v>
          </cell>
          <cell r="AE331">
            <v>716</v>
          </cell>
          <cell r="AF331">
            <v>838</v>
          </cell>
          <cell r="AG331">
            <v>954</v>
          </cell>
          <cell r="AH331">
            <v>1066</v>
          </cell>
          <cell r="AI331">
            <v>1194</v>
          </cell>
          <cell r="AJ331">
            <v>1333</v>
          </cell>
          <cell r="AK331">
            <v>1484</v>
          </cell>
          <cell r="AL331">
            <v>1649</v>
          </cell>
          <cell r="AM331">
            <v>1827</v>
          </cell>
          <cell r="AN331">
            <v>2012</v>
          </cell>
          <cell r="AO331">
            <v>2198</v>
          </cell>
          <cell r="AP331">
            <v>2383</v>
          </cell>
          <cell r="AQ331">
            <v>2568</v>
          </cell>
          <cell r="AR331">
            <v>2753</v>
          </cell>
          <cell r="AS331">
            <v>2954</v>
          </cell>
          <cell r="AT331">
            <v>3172</v>
          </cell>
          <cell r="AU331">
            <v>3390</v>
          </cell>
          <cell r="AV331">
            <v>3608</v>
          </cell>
          <cell r="AW331">
            <v>3824</v>
          </cell>
          <cell r="AX331">
            <v>4038</v>
          </cell>
          <cell r="AY331">
            <v>4216</v>
          </cell>
          <cell r="CA331">
            <v>515.35990000000004</v>
          </cell>
          <cell r="CB331">
            <v>360</v>
          </cell>
          <cell r="CC331">
            <v>1827</v>
          </cell>
          <cell r="CD331">
            <v>4216</v>
          </cell>
          <cell r="CE331">
            <v>6024.84978342246</v>
          </cell>
          <cell r="CF331">
            <v>1047.0587205882352</v>
          </cell>
          <cell r="CG331">
            <v>2733.1639839572194</v>
          </cell>
          <cell r="CH331">
            <v>3270.1181631016043</v>
          </cell>
          <cell r="CI331">
            <v>3409.1588195187164</v>
          </cell>
          <cell r="CJ331">
            <v>3835.0832058823526</v>
          </cell>
          <cell r="CK331">
            <v>0</v>
          </cell>
        </row>
        <row r="332">
          <cell r="B332" t="str">
            <v xml:space="preserve">  Actual Non-Operating Revenue</v>
          </cell>
          <cell r="O332">
            <v>-860</v>
          </cell>
          <cell r="P332">
            <v>6001.213459999999</v>
          </cell>
          <cell r="Q332">
            <v>5676.5097099999994</v>
          </cell>
          <cell r="R332">
            <v>5331.4266600000001</v>
          </cell>
          <cell r="S332">
            <v>4971.4225200000001</v>
          </cell>
          <cell r="T332">
            <v>5005.7809300000008</v>
          </cell>
          <cell r="U332">
            <v>4849.7188599999999</v>
          </cell>
          <cell r="V332">
            <v>4259.77207</v>
          </cell>
          <cell r="W332">
            <v>4703.0266000000001</v>
          </cell>
          <cell r="X332">
            <v>5161.9895400000005</v>
          </cell>
          <cell r="Y332">
            <v>5540.2424999999994</v>
          </cell>
          <cell r="Z332">
            <v>5633.2084400000003</v>
          </cell>
          <cell r="AA332">
            <v>5918</v>
          </cell>
          <cell r="AB332">
            <v>6714</v>
          </cell>
          <cell r="AC332">
            <v>7562</v>
          </cell>
          <cell r="AD332">
            <v>8448</v>
          </cell>
          <cell r="AE332">
            <v>9370</v>
          </cell>
          <cell r="AF332">
            <v>10327</v>
          </cell>
          <cell r="AG332">
            <v>11146</v>
          </cell>
          <cell r="AH332">
            <v>11500</v>
          </cell>
          <cell r="AI332">
            <v>11904</v>
          </cell>
          <cell r="AJ332">
            <v>12344</v>
          </cell>
          <cell r="AK332">
            <v>12822</v>
          </cell>
          <cell r="AL332">
            <v>13339</v>
          </cell>
          <cell r="AM332">
            <v>13898</v>
          </cell>
          <cell r="AN332">
            <v>14440</v>
          </cell>
          <cell r="AO332">
            <v>14985</v>
          </cell>
          <cell r="AP332">
            <v>15529</v>
          </cell>
          <cell r="AQ332">
            <v>16080</v>
          </cell>
          <cell r="AR332">
            <v>16633</v>
          </cell>
          <cell r="AS332">
            <v>17239</v>
          </cell>
          <cell r="AT332">
            <v>17899</v>
          </cell>
          <cell r="AU332">
            <v>18559</v>
          </cell>
          <cell r="AV332">
            <v>19217</v>
          </cell>
          <cell r="AW332">
            <v>19867</v>
          </cell>
          <cell r="AX332">
            <v>20510</v>
          </cell>
          <cell r="AY332">
            <v>21037</v>
          </cell>
          <cell r="CA332">
            <v>-860</v>
          </cell>
          <cell r="CB332">
            <v>5918</v>
          </cell>
          <cell r="CC332">
            <v>13898</v>
          </cell>
          <cell r="CD332">
            <v>21037</v>
          </cell>
          <cell r="CE332">
            <v>26349.421999999999</v>
          </cell>
          <cell r="CF332">
            <v>9249.0869999999995</v>
          </cell>
          <cell r="CG332">
            <v>10950.340881602939</v>
          </cell>
          <cell r="CH332">
            <v>11780.587990285108</v>
          </cell>
          <cell r="CI332">
            <v>11371.685071791791</v>
          </cell>
          <cell r="CJ332">
            <v>12619.552171180438</v>
          </cell>
          <cell r="CK332">
            <v>92.730171180439356</v>
          </cell>
        </row>
        <row r="334">
          <cell r="B334" t="str">
            <v>Annual Interest on FMBS</v>
          </cell>
          <cell r="O334">
            <v>1625.0000400000001</v>
          </cell>
          <cell r="P334">
            <v>1656.1643835616437</v>
          </cell>
          <cell r="Q334">
            <v>1495.8904109589043</v>
          </cell>
          <cell r="R334">
            <v>1656.1643835616437</v>
          </cell>
          <cell r="S334">
            <v>1602.7397260273974</v>
          </cell>
          <cell r="T334">
            <v>1656.1643835616437</v>
          </cell>
          <cell r="U334">
            <v>1602.7397260273974</v>
          </cell>
          <cell r="V334">
            <v>1656.1643835616437</v>
          </cell>
          <cell r="W334">
            <v>1656.1643835616437</v>
          </cell>
          <cell r="X334">
            <v>1602.7397260273974</v>
          </cell>
          <cell r="Y334">
            <v>1656.1643835616437</v>
          </cell>
          <cell r="Z334">
            <v>53.424657534246577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CA334">
            <v>1625.0000400000001</v>
          </cell>
          <cell r="CB334">
            <v>0</v>
          </cell>
          <cell r="CC334">
            <v>0</v>
          </cell>
          <cell r="CD334">
            <v>0</v>
          </cell>
          <cell r="CE334">
            <v>0</v>
          </cell>
          <cell r="CF334">
            <v>0</v>
          </cell>
          <cell r="CG334">
            <v>0</v>
          </cell>
          <cell r="CH334">
            <v>0</v>
          </cell>
          <cell r="CI334">
            <v>0</v>
          </cell>
          <cell r="CJ334">
            <v>0</v>
          </cell>
          <cell r="CK334">
            <v>0</v>
          </cell>
        </row>
        <row r="335">
          <cell r="B335" t="str">
            <v>Annual Interest on Collat PCBS</v>
          </cell>
          <cell r="O335">
            <v>6285.4787999999999</v>
          </cell>
          <cell r="P335">
            <v>6932.2465753424658</v>
          </cell>
          <cell r="Q335">
            <v>6266.5856164383558</v>
          </cell>
          <cell r="R335">
            <v>6932.2465753424658</v>
          </cell>
          <cell r="S335">
            <v>6676.2471232876705</v>
          </cell>
          <cell r="T335">
            <v>6875.4605205479456</v>
          </cell>
          <cell r="U335">
            <v>6655.4053424657541</v>
          </cell>
          <cell r="V335">
            <v>6875.4605205479456</v>
          </cell>
          <cell r="W335">
            <v>6875.4605205479456</v>
          </cell>
          <cell r="X335">
            <v>6655.4053424657541</v>
          </cell>
          <cell r="Y335">
            <v>6875.4605205479456</v>
          </cell>
          <cell r="Z335">
            <v>6655.4053424657541</v>
          </cell>
          <cell r="AA335">
            <v>6875.4605205479456</v>
          </cell>
          <cell r="AB335">
            <v>6875.4605205479456</v>
          </cell>
          <cell r="AC335">
            <v>6215.29498630137</v>
          </cell>
          <cell r="AD335">
            <v>6875.4605205479456</v>
          </cell>
          <cell r="AE335">
            <v>6370.255753424658</v>
          </cell>
          <cell r="AF335">
            <v>6580.8059452054804</v>
          </cell>
          <cell r="AG335">
            <v>6370.255753424658</v>
          </cell>
          <cell r="AH335">
            <v>6580.8059452054804</v>
          </cell>
          <cell r="AI335">
            <v>6580.8059452054804</v>
          </cell>
          <cell r="AJ335">
            <v>6370.255753424658</v>
          </cell>
          <cell r="AK335">
            <v>6580.8059452054804</v>
          </cell>
          <cell r="AL335">
            <v>6370.255753424658</v>
          </cell>
          <cell r="AM335">
            <v>6580.8059452054804</v>
          </cell>
          <cell r="AN335">
            <v>6589.1391256830602</v>
          </cell>
          <cell r="AO335">
            <v>6169.1892896174868</v>
          </cell>
          <cell r="AP335">
            <v>6589.1391256830602</v>
          </cell>
          <cell r="AQ335">
            <v>6379.1642076502731</v>
          </cell>
          <cell r="AR335">
            <v>6589.1391256830602</v>
          </cell>
          <cell r="AS335">
            <v>6379.1642076502731</v>
          </cell>
          <cell r="AT335">
            <v>6589.1391256830602</v>
          </cell>
          <cell r="AU335">
            <v>6589.1391256830602</v>
          </cell>
          <cell r="AV335">
            <v>6379.1642076502731</v>
          </cell>
          <cell r="AW335">
            <v>6589.1391256830602</v>
          </cell>
          <cell r="AX335">
            <v>6379.1642076502731</v>
          </cell>
          <cell r="AY335">
            <v>6589.1391256830602</v>
          </cell>
          <cell r="CA335">
            <v>6285.4787999999999</v>
          </cell>
          <cell r="CB335">
            <v>6875.4605205479456</v>
          </cell>
          <cell r="CC335">
            <v>6580.8059452054804</v>
          </cell>
          <cell r="CD335">
            <v>6589.1391256830602</v>
          </cell>
          <cell r="CE335">
            <v>7363.2350000000006</v>
          </cell>
          <cell r="CF335">
            <v>7363.2350000000006</v>
          </cell>
          <cell r="CG335">
            <v>7363.2350000000006</v>
          </cell>
          <cell r="CH335">
            <v>7363.2350000000006</v>
          </cell>
          <cell r="CI335">
            <v>7363.2350000000006</v>
          </cell>
          <cell r="CJ335">
            <v>7363.2350000000006</v>
          </cell>
          <cell r="CK335">
            <v>7363.2350000000006</v>
          </cell>
        </row>
        <row r="336">
          <cell r="B336" t="str">
            <v>Annual Interest Requirement</v>
          </cell>
          <cell r="O336">
            <v>7700.4788399999998</v>
          </cell>
          <cell r="P336">
            <v>8588.4109589041091</v>
          </cell>
          <cell r="Q336">
            <v>7762.4760273972606</v>
          </cell>
          <cell r="R336">
            <v>8588.4109589041091</v>
          </cell>
          <cell r="S336">
            <v>8278.986849315068</v>
          </cell>
          <cell r="T336">
            <v>8531.6249041095889</v>
          </cell>
          <cell r="U336">
            <v>8258.1450684931515</v>
          </cell>
          <cell r="V336">
            <v>8531.6249041095889</v>
          </cell>
          <cell r="W336">
            <v>8531.6249041095889</v>
          </cell>
          <cell r="X336">
            <v>8258.1450684931515</v>
          </cell>
          <cell r="Y336">
            <v>8531.6249041095889</v>
          </cell>
          <cell r="Z336">
            <v>6708.8300000000008</v>
          </cell>
          <cell r="AA336">
            <v>6875.4605205479456</v>
          </cell>
          <cell r="AB336">
            <v>6875.4605205479456</v>
          </cell>
          <cell r="AC336">
            <v>6215.29498630137</v>
          </cell>
          <cell r="AD336">
            <v>6875.4605205479456</v>
          </cell>
          <cell r="AE336">
            <v>6370.255753424658</v>
          </cell>
          <cell r="AF336">
            <v>6580.8059452054804</v>
          </cell>
          <cell r="AG336">
            <v>6370.255753424658</v>
          </cell>
          <cell r="AH336">
            <v>6580.8059452054804</v>
          </cell>
          <cell r="AI336">
            <v>6580.8059452054804</v>
          </cell>
          <cell r="AJ336">
            <v>6370.255753424658</v>
          </cell>
          <cell r="AK336">
            <v>6580.8059452054804</v>
          </cell>
          <cell r="AL336">
            <v>6370.255753424658</v>
          </cell>
          <cell r="AM336">
            <v>6580.8059452054804</v>
          </cell>
          <cell r="AN336">
            <v>6589.1391256830602</v>
          </cell>
          <cell r="AO336">
            <v>6169.1892896174868</v>
          </cell>
          <cell r="AP336">
            <v>6589.1391256830602</v>
          </cell>
          <cell r="AQ336">
            <v>6379.1642076502731</v>
          </cell>
          <cell r="AR336">
            <v>6589.1391256830602</v>
          </cell>
          <cell r="AS336">
            <v>6379.1642076502731</v>
          </cell>
          <cell r="AT336">
            <v>6589.1391256830602</v>
          </cell>
          <cell r="AU336">
            <v>6589.1391256830602</v>
          </cell>
          <cell r="AV336">
            <v>6379.1642076502731</v>
          </cell>
          <cell r="AW336">
            <v>6589.1391256830602</v>
          </cell>
          <cell r="AX336">
            <v>6379.1642076502731</v>
          </cell>
          <cell r="AY336">
            <v>6589.1391256830602</v>
          </cell>
          <cell r="CA336">
            <v>7700.4788399999998</v>
          </cell>
          <cell r="CB336">
            <v>6875.4605205479456</v>
          </cell>
          <cell r="CC336">
            <v>6580.8059452054804</v>
          </cell>
          <cell r="CD336">
            <v>6589.1391256830602</v>
          </cell>
          <cell r="CE336">
            <v>7363.2350000000006</v>
          </cell>
          <cell r="CF336">
            <v>7363.2350000000006</v>
          </cell>
          <cell r="CG336">
            <v>7363.2350000000006</v>
          </cell>
          <cell r="CH336">
            <v>7363.2350000000006</v>
          </cell>
          <cell r="CI336">
            <v>7363.2350000000006</v>
          </cell>
          <cell r="CJ336">
            <v>7363.2350000000006</v>
          </cell>
          <cell r="CK336">
            <v>7363.2350000000006</v>
          </cell>
        </row>
        <row r="338">
          <cell r="B338" t="str">
            <v>Add Minimum of the Following:</v>
          </cell>
        </row>
        <row r="340">
          <cell r="B340" t="str">
            <v>10% of Applicable Operating Income</v>
          </cell>
          <cell r="O340">
            <v>15635.753138999997</v>
          </cell>
          <cell r="P340">
            <v>15797.578931165772</v>
          </cell>
          <cell r="Q340">
            <v>16035.962014676501</v>
          </cell>
          <cell r="R340">
            <v>16167.402818486491</v>
          </cell>
          <cell r="S340">
            <v>16493.340113645274</v>
          </cell>
          <cell r="T340">
            <v>16591.761118681432</v>
          </cell>
          <cell r="U340">
            <v>16474.96809243986</v>
          </cell>
          <cell r="V340">
            <v>16417.260412178253</v>
          </cell>
          <cell r="W340">
            <v>16383.900660784584</v>
          </cell>
          <cell r="X340">
            <v>15976.989737673677</v>
          </cell>
          <cell r="Y340">
            <v>15709.771415999818</v>
          </cell>
          <cell r="Z340">
            <v>15636.782067585758</v>
          </cell>
          <cell r="AA340">
            <v>16631.505456728901</v>
          </cell>
          <cell r="AB340">
            <v>16748.409322657659</v>
          </cell>
          <cell r="AC340">
            <v>16762.005412931318</v>
          </cell>
          <cell r="AD340">
            <v>16837.367100679941</v>
          </cell>
          <cell r="AE340">
            <v>16858.237144702678</v>
          </cell>
          <cell r="AF340">
            <v>16969.16897496469</v>
          </cell>
          <cell r="AG340">
            <v>16957.267483831845</v>
          </cell>
          <cell r="AH340">
            <v>16965.143125116112</v>
          </cell>
          <cell r="AI340">
            <v>17123.321010169126</v>
          </cell>
          <cell r="AJ340">
            <v>17102.718937651396</v>
          </cell>
          <cell r="AK340">
            <v>17176.41865091008</v>
          </cell>
          <cell r="AL340">
            <v>17028.241465968465</v>
          </cell>
          <cell r="AM340">
            <v>17138.704524732158</v>
          </cell>
          <cell r="AN340">
            <v>17212.295365954844</v>
          </cell>
          <cell r="AO340">
            <v>16967.466391302638</v>
          </cell>
          <cell r="AP340">
            <v>16541.886578610902</v>
          </cell>
          <cell r="AQ340">
            <v>16738.407561076841</v>
          </cell>
          <cell r="AR340">
            <v>16972.748949607962</v>
          </cell>
          <cell r="AS340">
            <v>17141.608823172999</v>
          </cell>
          <cell r="AT340">
            <v>17312.654026198223</v>
          </cell>
          <cell r="AU340">
            <v>17169.907601641349</v>
          </cell>
          <cell r="AV340">
            <v>17201.926597142316</v>
          </cell>
          <cell r="AW340">
            <v>17597.424518489552</v>
          </cell>
          <cell r="AX340">
            <v>18103.176767085741</v>
          </cell>
          <cell r="AY340">
            <v>18983.729924922354</v>
          </cell>
          <cell r="CA340">
            <v>15635.753138999997</v>
          </cell>
          <cell r="CB340">
            <v>16631.505456728901</v>
          </cell>
          <cell r="CC340">
            <v>17138.704524732158</v>
          </cell>
          <cell r="CD340">
            <v>18983.729924922354</v>
          </cell>
          <cell r="CE340">
            <v>20208.575829296315</v>
          </cell>
          <cell r="CF340">
            <v>23537.510312196613</v>
          </cell>
          <cell r="CG340">
            <v>23957.637807856372</v>
          </cell>
          <cell r="CH340">
            <v>24689.898011225265</v>
          </cell>
          <cell r="CI340">
            <v>25177.912187978465</v>
          </cell>
          <cell r="CJ340">
            <v>25246.645130849603</v>
          </cell>
          <cell r="CK340">
            <v>26242.820992235818</v>
          </cell>
        </row>
        <row r="341">
          <cell r="B341" t="str">
            <v>Actual Non-Operating Revenue</v>
          </cell>
          <cell r="O341">
            <v>-860</v>
          </cell>
          <cell r="P341">
            <v>6001.213459999999</v>
          </cell>
          <cell r="Q341">
            <v>5676.5097099999994</v>
          </cell>
          <cell r="R341">
            <v>5331.4266600000001</v>
          </cell>
          <cell r="S341">
            <v>4971.4225200000001</v>
          </cell>
          <cell r="T341">
            <v>5005.7809300000008</v>
          </cell>
          <cell r="U341">
            <v>4849.7188599999999</v>
          </cell>
          <cell r="V341">
            <v>4259.77207</v>
          </cell>
          <cell r="W341">
            <v>4703.0266000000001</v>
          </cell>
          <cell r="X341">
            <v>5161.9895400000005</v>
          </cell>
          <cell r="Y341">
            <v>5540.2424999999994</v>
          </cell>
          <cell r="Z341">
            <v>5633.2084400000003</v>
          </cell>
          <cell r="AA341">
            <v>5918</v>
          </cell>
          <cell r="AB341">
            <v>6714</v>
          </cell>
          <cell r="AC341">
            <v>7562</v>
          </cell>
          <cell r="AD341">
            <v>8448</v>
          </cell>
          <cell r="AE341">
            <v>9370</v>
          </cell>
          <cell r="AF341">
            <v>10327</v>
          </cell>
          <cell r="AG341">
            <v>11146</v>
          </cell>
          <cell r="AH341">
            <v>11500</v>
          </cell>
          <cell r="AI341">
            <v>11904</v>
          </cell>
          <cell r="AJ341">
            <v>12344</v>
          </cell>
          <cell r="AK341">
            <v>12822</v>
          </cell>
          <cell r="AL341">
            <v>13339</v>
          </cell>
          <cell r="AM341">
            <v>13898</v>
          </cell>
          <cell r="AN341">
            <v>14440</v>
          </cell>
          <cell r="AO341">
            <v>14985</v>
          </cell>
          <cell r="AP341">
            <v>15529</v>
          </cell>
          <cell r="AQ341">
            <v>16080</v>
          </cell>
          <cell r="AR341">
            <v>16633</v>
          </cell>
          <cell r="AS341">
            <v>17239</v>
          </cell>
          <cell r="AT341">
            <v>17899</v>
          </cell>
          <cell r="AU341">
            <v>18559</v>
          </cell>
          <cell r="AV341">
            <v>19217</v>
          </cell>
          <cell r="AW341">
            <v>19867</v>
          </cell>
          <cell r="AX341">
            <v>20510</v>
          </cell>
          <cell r="AY341">
            <v>21037</v>
          </cell>
          <cell r="CA341">
            <v>-860</v>
          </cell>
          <cell r="CB341">
            <v>5918</v>
          </cell>
          <cell r="CC341">
            <v>13898</v>
          </cell>
          <cell r="CD341">
            <v>21037</v>
          </cell>
          <cell r="CE341">
            <v>26349.421999999999</v>
          </cell>
          <cell r="CF341">
            <v>9249.0869999999995</v>
          </cell>
          <cell r="CG341">
            <v>10950.340881602939</v>
          </cell>
          <cell r="CH341">
            <v>11780.587990285108</v>
          </cell>
          <cell r="CI341">
            <v>11371.685071791791</v>
          </cell>
          <cell r="CJ341">
            <v>12619.552171180438</v>
          </cell>
          <cell r="CK341">
            <v>92.730171180439356</v>
          </cell>
        </row>
        <row r="342">
          <cell r="B342" t="str">
            <v>30% of Interest Requirement</v>
          </cell>
          <cell r="O342">
            <v>2310.1436520000002</v>
          </cell>
          <cell r="P342">
            <v>2576.523287671233</v>
          </cell>
          <cell r="Q342">
            <v>2328.7428082191786</v>
          </cell>
          <cell r="R342">
            <v>2576.523287671233</v>
          </cell>
          <cell r="S342">
            <v>2483.6960547945209</v>
          </cell>
          <cell r="T342">
            <v>2559.4874712328769</v>
          </cell>
          <cell r="U342">
            <v>2477.4435205479458</v>
          </cell>
          <cell r="V342">
            <v>2559.4874712328769</v>
          </cell>
          <cell r="W342">
            <v>2559.4874712328769</v>
          </cell>
          <cell r="X342">
            <v>2477.4435205479458</v>
          </cell>
          <cell r="Y342">
            <v>2559.4874712328769</v>
          </cell>
          <cell r="Z342">
            <v>2012.6490000000006</v>
          </cell>
          <cell r="AA342">
            <v>2062.6381561643839</v>
          </cell>
          <cell r="AB342">
            <v>2062.6381561643839</v>
          </cell>
          <cell r="AC342">
            <v>1864.5884958904112</v>
          </cell>
          <cell r="AD342">
            <v>2062.6381561643839</v>
          </cell>
          <cell r="AE342">
            <v>1911.0767260273976</v>
          </cell>
          <cell r="AF342">
            <v>1974.2417835616443</v>
          </cell>
          <cell r="AG342">
            <v>1911.0767260273976</v>
          </cell>
          <cell r="AH342">
            <v>1974.2417835616443</v>
          </cell>
          <cell r="AI342">
            <v>1974.2417835616443</v>
          </cell>
          <cell r="AJ342">
            <v>1911.0767260273976</v>
          </cell>
          <cell r="AK342">
            <v>1974.2417835616443</v>
          </cell>
          <cell r="AL342">
            <v>1911.0767260273976</v>
          </cell>
          <cell r="AM342">
            <v>1974.2417835616443</v>
          </cell>
          <cell r="AN342">
            <v>1976.7417377049183</v>
          </cell>
          <cell r="AO342">
            <v>1850.7567868852464</v>
          </cell>
          <cell r="AP342">
            <v>1976.7417377049183</v>
          </cell>
          <cell r="AQ342">
            <v>1913.7492622950822</v>
          </cell>
          <cell r="AR342">
            <v>1976.7417377049183</v>
          </cell>
          <cell r="AS342">
            <v>1913.7492622950822</v>
          </cell>
          <cell r="AT342">
            <v>1976.7417377049183</v>
          </cell>
          <cell r="AU342">
            <v>1976.7417377049183</v>
          </cell>
          <cell r="AV342">
            <v>1913.7492622950822</v>
          </cell>
          <cell r="AW342">
            <v>1976.7417377049183</v>
          </cell>
          <cell r="AX342">
            <v>1913.7492622950822</v>
          </cell>
          <cell r="AY342">
            <v>1976.7417377049183</v>
          </cell>
          <cell r="CA342">
            <v>2310.1436520000002</v>
          </cell>
          <cell r="CB342">
            <v>2062.6381561643839</v>
          </cell>
          <cell r="CC342">
            <v>1974.2417835616443</v>
          </cell>
          <cell r="CD342">
            <v>1976.7417377049183</v>
          </cell>
          <cell r="CE342">
            <v>2208.9705000000004</v>
          </cell>
          <cell r="CF342">
            <v>2208.9705000000004</v>
          </cell>
          <cell r="CG342">
            <v>2208.9705000000004</v>
          </cell>
          <cell r="CH342">
            <v>2208.9705000000004</v>
          </cell>
          <cell r="CI342">
            <v>2208.9705000000004</v>
          </cell>
          <cell r="CJ342">
            <v>2208.9705000000004</v>
          </cell>
          <cell r="CK342">
            <v>2208.9705000000004</v>
          </cell>
        </row>
        <row r="343">
          <cell r="B343" t="str">
            <v xml:space="preserve">   Minimum</v>
          </cell>
          <cell r="O343">
            <v>-860</v>
          </cell>
          <cell r="P343">
            <v>2576.523287671233</v>
          </cell>
          <cell r="Q343">
            <v>2328.7428082191786</v>
          </cell>
          <cell r="R343">
            <v>2576.523287671233</v>
          </cell>
          <cell r="S343">
            <v>2483.6960547945209</v>
          </cell>
          <cell r="T343">
            <v>2559.4874712328769</v>
          </cell>
          <cell r="U343">
            <v>2477.4435205479458</v>
          </cell>
          <cell r="V343">
            <v>2559.4874712328769</v>
          </cell>
          <cell r="W343">
            <v>2559.4874712328769</v>
          </cell>
          <cell r="X343">
            <v>2477.4435205479458</v>
          </cell>
          <cell r="Y343">
            <v>2559.4874712328769</v>
          </cell>
          <cell r="Z343">
            <v>2012.6490000000006</v>
          </cell>
          <cell r="AA343">
            <v>2062.6381561643839</v>
          </cell>
          <cell r="AB343">
            <v>2062.6381561643839</v>
          </cell>
          <cell r="AC343">
            <v>1864.5884958904112</v>
          </cell>
          <cell r="AD343">
            <v>2062.6381561643839</v>
          </cell>
          <cell r="AE343">
            <v>1911.0767260273976</v>
          </cell>
          <cell r="AF343">
            <v>1974.2417835616443</v>
          </cell>
          <cell r="AG343">
            <v>1911.0767260273976</v>
          </cell>
          <cell r="AH343">
            <v>1974.2417835616443</v>
          </cell>
          <cell r="AI343">
            <v>1974.2417835616443</v>
          </cell>
          <cell r="AJ343">
            <v>1911.0767260273976</v>
          </cell>
          <cell r="AK343">
            <v>1974.2417835616443</v>
          </cell>
          <cell r="AL343">
            <v>1911.0767260273976</v>
          </cell>
          <cell r="AM343">
            <v>1974.2417835616443</v>
          </cell>
          <cell r="AN343">
            <v>1976.7417377049183</v>
          </cell>
          <cell r="AO343">
            <v>1850.7567868852464</v>
          </cell>
          <cell r="AP343">
            <v>1976.7417377049183</v>
          </cell>
          <cell r="AQ343">
            <v>1913.7492622950822</v>
          </cell>
          <cell r="AR343">
            <v>1976.7417377049183</v>
          </cell>
          <cell r="AS343">
            <v>1913.7492622950822</v>
          </cell>
          <cell r="AT343">
            <v>1976.7417377049183</v>
          </cell>
          <cell r="AU343">
            <v>1976.7417377049183</v>
          </cell>
          <cell r="AV343">
            <v>1913.7492622950822</v>
          </cell>
          <cell r="AW343">
            <v>1976.7417377049183</v>
          </cell>
          <cell r="AX343">
            <v>1913.7492622950822</v>
          </cell>
          <cell r="AY343">
            <v>1976.7417377049183</v>
          </cell>
          <cell r="CA343">
            <v>-860</v>
          </cell>
          <cell r="CB343">
            <v>2062.6381561643839</v>
          </cell>
          <cell r="CC343">
            <v>1974.2417835616443</v>
          </cell>
          <cell r="CD343">
            <v>1976.7417377049183</v>
          </cell>
          <cell r="CE343">
            <v>2208.9705000000004</v>
          </cell>
          <cell r="CF343">
            <v>2208.9705000000004</v>
          </cell>
          <cell r="CG343">
            <v>2208.9705000000004</v>
          </cell>
          <cell r="CH343">
            <v>2208.9705000000004</v>
          </cell>
          <cell r="CI343">
            <v>2208.9705000000004</v>
          </cell>
          <cell r="CJ343">
            <v>2208.9705000000004</v>
          </cell>
          <cell r="CK343">
            <v>92.730171180439356</v>
          </cell>
        </row>
        <row r="345">
          <cell r="B345" t="str">
            <v>Earnings Available for Coverage</v>
          </cell>
          <cell r="O345">
            <v>155497.53138999996</v>
          </cell>
          <cell r="P345">
            <v>160552.31259932896</v>
          </cell>
          <cell r="Q345">
            <v>162688</v>
          </cell>
          <cell r="R345">
            <v>164251</v>
          </cell>
          <cell r="S345">
            <v>167417</v>
          </cell>
          <cell r="T345">
            <v>168477</v>
          </cell>
          <cell r="U345">
            <v>167227</v>
          </cell>
          <cell r="V345">
            <v>166732</v>
          </cell>
          <cell r="W345">
            <v>166398</v>
          </cell>
          <cell r="X345">
            <v>162247</v>
          </cell>
          <cell r="Y345">
            <v>159657</v>
          </cell>
          <cell r="Z345">
            <v>158380</v>
          </cell>
          <cell r="AA345">
            <v>168378</v>
          </cell>
          <cell r="AB345">
            <v>169547</v>
          </cell>
          <cell r="AC345">
            <v>169485</v>
          </cell>
          <cell r="AD345">
            <v>170436</v>
          </cell>
          <cell r="AE345">
            <v>170493</v>
          </cell>
          <cell r="AF345">
            <v>171666</v>
          </cell>
          <cell r="AG345">
            <v>171484</v>
          </cell>
          <cell r="AH345">
            <v>171626</v>
          </cell>
          <cell r="AI345">
            <v>173207</v>
          </cell>
          <cell r="AJ345">
            <v>172938</v>
          </cell>
          <cell r="AK345">
            <v>173738</v>
          </cell>
          <cell r="AL345">
            <v>172193</v>
          </cell>
          <cell r="AM345">
            <v>173361</v>
          </cell>
          <cell r="AN345">
            <v>174100</v>
          </cell>
          <cell r="AO345">
            <v>171525</v>
          </cell>
          <cell r="AP345">
            <v>167396</v>
          </cell>
          <cell r="AQ345">
            <v>169298</v>
          </cell>
          <cell r="AR345">
            <v>171704</v>
          </cell>
          <cell r="AS345">
            <v>173330</v>
          </cell>
          <cell r="AT345">
            <v>175103</v>
          </cell>
          <cell r="AU345">
            <v>173676</v>
          </cell>
          <cell r="AV345">
            <v>173933</v>
          </cell>
          <cell r="AW345">
            <v>177951</v>
          </cell>
          <cell r="AX345">
            <v>182946</v>
          </cell>
          <cell r="AY345">
            <v>191814</v>
          </cell>
          <cell r="CA345">
            <v>155497.53138999996</v>
          </cell>
          <cell r="CB345">
            <v>168378</v>
          </cell>
          <cell r="CC345">
            <v>173361</v>
          </cell>
          <cell r="CD345">
            <v>191814</v>
          </cell>
          <cell r="CE345">
            <v>204295</v>
          </cell>
          <cell r="CF345">
            <v>237584</v>
          </cell>
          <cell r="CG345">
            <v>241785</v>
          </cell>
          <cell r="CH345">
            <v>249108</v>
          </cell>
          <cell r="CI345">
            <v>253988</v>
          </cell>
          <cell r="CJ345">
            <v>254675</v>
          </cell>
          <cell r="CK345">
            <v>262521</v>
          </cell>
        </row>
        <row r="346">
          <cell r="B346" t="str">
            <v>/Annual Interest Requirement</v>
          </cell>
          <cell r="O346">
            <v>7700.4788399999998</v>
          </cell>
          <cell r="P346">
            <v>8588.4109589041091</v>
          </cell>
          <cell r="Q346">
            <v>7762.4760273972606</v>
          </cell>
          <cell r="R346">
            <v>8588.4109589041091</v>
          </cell>
          <cell r="S346">
            <v>8278.986849315068</v>
          </cell>
          <cell r="T346">
            <v>8531.6249041095889</v>
          </cell>
          <cell r="U346">
            <v>8258.1450684931515</v>
          </cell>
          <cell r="V346">
            <v>8531.6249041095889</v>
          </cell>
          <cell r="W346">
            <v>8531.6249041095889</v>
          </cell>
          <cell r="X346">
            <v>8258.1450684931515</v>
          </cell>
          <cell r="Y346">
            <v>8531.6249041095889</v>
          </cell>
          <cell r="Z346">
            <v>6708.8300000000008</v>
          </cell>
          <cell r="AA346">
            <v>6875.4605205479456</v>
          </cell>
          <cell r="AB346">
            <v>6875.4605205479456</v>
          </cell>
          <cell r="AC346">
            <v>6215.29498630137</v>
          </cell>
          <cell r="AD346">
            <v>6875.4605205479456</v>
          </cell>
          <cell r="AE346">
            <v>6370.255753424658</v>
          </cell>
          <cell r="AF346">
            <v>6580.8059452054804</v>
          </cell>
          <cell r="AG346">
            <v>6370.255753424658</v>
          </cell>
          <cell r="AH346">
            <v>6580.8059452054804</v>
          </cell>
          <cell r="AI346">
            <v>6580.8059452054804</v>
          </cell>
          <cell r="AJ346">
            <v>6370.255753424658</v>
          </cell>
          <cell r="AK346">
            <v>6580.8059452054804</v>
          </cell>
          <cell r="AL346">
            <v>6370.255753424658</v>
          </cell>
          <cell r="AM346">
            <v>6580.8059452054804</v>
          </cell>
          <cell r="AN346">
            <v>6589.1391256830602</v>
          </cell>
          <cell r="AO346">
            <v>6169.1892896174868</v>
          </cell>
          <cell r="AP346">
            <v>6589.1391256830602</v>
          </cell>
          <cell r="AQ346">
            <v>6379.1642076502731</v>
          </cell>
          <cell r="AR346">
            <v>6589.1391256830602</v>
          </cell>
          <cell r="AS346">
            <v>6379.1642076502731</v>
          </cell>
          <cell r="AT346">
            <v>6589.1391256830602</v>
          </cell>
          <cell r="AU346">
            <v>6589.1391256830602</v>
          </cell>
          <cell r="AV346">
            <v>6379.1642076502731</v>
          </cell>
          <cell r="AW346">
            <v>6589.1391256830602</v>
          </cell>
          <cell r="AX346">
            <v>6379.1642076502731</v>
          </cell>
          <cell r="AY346">
            <v>6589.1391256830602</v>
          </cell>
          <cell r="CA346">
            <v>7700.4788399999998</v>
          </cell>
          <cell r="CB346">
            <v>6875.4605205479456</v>
          </cell>
          <cell r="CC346">
            <v>6580.8059452054804</v>
          </cell>
          <cell r="CD346">
            <v>6589.1391256830602</v>
          </cell>
          <cell r="CE346">
            <v>7363.2350000000006</v>
          </cell>
          <cell r="CF346">
            <v>7363.2350000000006</v>
          </cell>
          <cell r="CG346">
            <v>7363.2350000000006</v>
          </cell>
          <cell r="CH346">
            <v>7363.2350000000006</v>
          </cell>
          <cell r="CI346">
            <v>7363.2350000000006</v>
          </cell>
          <cell r="CJ346">
            <v>7363.2350000000006</v>
          </cell>
          <cell r="CK346">
            <v>7363.2350000000006</v>
          </cell>
        </row>
        <row r="348">
          <cell r="B348" t="str">
            <v>Mortgage Coverage</v>
          </cell>
          <cell r="O348">
            <v>20.193228839519797</v>
          </cell>
          <cell r="P348">
            <v>18.69406498682681</v>
          </cell>
          <cell r="Q348">
            <v>20.958261181844691</v>
          </cell>
          <cell r="R348">
            <v>19.12472525895042</v>
          </cell>
          <cell r="S348">
            <v>20.221918822573155</v>
          </cell>
          <cell r="T348">
            <v>19.747351986706132</v>
          </cell>
          <cell r="U348">
            <v>20.249947005413119</v>
          </cell>
          <cell r="V348">
            <v>19.542818850332608</v>
          </cell>
          <cell r="W348">
            <v>19.503670387553949</v>
          </cell>
          <cell r="X348">
            <v>19.646906012708847</v>
          </cell>
          <cell r="Y348">
            <v>18.713551263030212</v>
          </cell>
          <cell r="Z348">
            <v>23.607693144706303</v>
          </cell>
          <cell r="AA348">
            <v>24.489705016382086</v>
          </cell>
          <cell r="AB348">
            <v>24.659729990928348</v>
          </cell>
          <cell r="AC348">
            <v>27.269019471086764</v>
          </cell>
          <cell r="AD348">
            <v>24.789030420673111</v>
          </cell>
          <cell r="AE348">
            <v>26.763917588134941</v>
          </cell>
          <cell r="AF348">
            <v>26.085862648034649</v>
          </cell>
          <cell r="AG348">
            <v>26.919484340610655</v>
          </cell>
          <cell r="AH348">
            <v>26.079784365171875</v>
          </cell>
          <cell r="AI348">
            <v>26.320028495323115</v>
          </cell>
          <cell r="AJ348">
            <v>27.147732633344948</v>
          </cell>
          <cell r="AK348">
            <v>26.400717700326471</v>
          </cell>
          <cell r="AL348">
            <v>27.030782854743126</v>
          </cell>
          <cell r="AM348">
            <v>26.343429884344804</v>
          </cell>
          <cell r="AN348">
            <v>26.422268020020294</v>
          </cell>
          <cell r="AO348">
            <v>27.80349117973574</v>
          </cell>
          <cell r="AP348">
            <v>25.404836171621579</v>
          </cell>
          <cell r="AQ348">
            <v>26.539213365438652</v>
          </cell>
          <cell r="AR348">
            <v>26.058639334345575</v>
          </cell>
          <cell r="AS348">
            <v>27.171271087853853</v>
          </cell>
          <cell r="AT348">
            <v>26.57448820855608</v>
          </cell>
          <cell r="AU348">
            <v>26.357919705026102</v>
          </cell>
          <cell r="AV348">
            <v>27.265797577590057</v>
          </cell>
          <cell r="AW348">
            <v>27.006714626252908</v>
          </cell>
          <cell r="AX348">
            <v>28.678678592502806</v>
          </cell>
          <cell r="AY348">
            <v>29.110631349754009</v>
          </cell>
          <cell r="CA348">
            <v>20.193228839519797</v>
          </cell>
          <cell r="CB348">
            <v>24.489705016382086</v>
          </cell>
          <cell r="CC348">
            <v>26.343429884344804</v>
          </cell>
          <cell r="CD348">
            <v>29.110631349754009</v>
          </cell>
          <cell r="CE348">
            <v>27.745277721001703</v>
          </cell>
          <cell r="CF348">
            <v>32.266252537098161</v>
          </cell>
          <cell r="CG348">
            <v>32.83678980774075</v>
          </cell>
          <cell r="CH348">
            <v>33.831325497556435</v>
          </cell>
          <cell r="CI348">
            <v>34.494077671023668</v>
          </cell>
          <cell r="CJ348">
            <v>34.587379052821213</v>
          </cell>
          <cell r="CK348">
            <v>35.652943305490041</v>
          </cell>
        </row>
        <row r="351">
          <cell r="B351" t="str">
            <v>CHARTER COVERAGE:</v>
          </cell>
        </row>
        <row r="353">
          <cell r="B353" t="str">
            <v>Annualized Interest</v>
          </cell>
          <cell r="O353" t="str">
            <v xml:space="preserve"> </v>
          </cell>
        </row>
        <row r="354">
          <cell r="A354" t="str">
            <v>*</v>
          </cell>
          <cell r="B354" t="str">
            <v xml:space="preserve">   FMBS</v>
          </cell>
          <cell r="O354">
            <v>1625.0000400000001</v>
          </cell>
          <cell r="P354">
            <v>1656.1643835616437</v>
          </cell>
          <cell r="Q354">
            <v>1495.8904109589043</v>
          </cell>
          <cell r="R354">
            <v>1656.1643835616437</v>
          </cell>
          <cell r="S354">
            <v>1602.7397260273974</v>
          </cell>
          <cell r="T354">
            <v>1656.1643835616437</v>
          </cell>
          <cell r="U354">
            <v>1602.7397260273974</v>
          </cell>
          <cell r="V354">
            <v>1656.1643835616437</v>
          </cell>
          <cell r="W354">
            <v>1656.1643835616437</v>
          </cell>
          <cell r="X354">
            <v>1602.7397260273974</v>
          </cell>
          <cell r="Y354">
            <v>1656.1643835616437</v>
          </cell>
          <cell r="Z354">
            <v>53.424657534246577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CA354">
            <v>1625.0000400000001</v>
          </cell>
          <cell r="CB354">
            <v>0</v>
          </cell>
          <cell r="CC354">
            <v>0</v>
          </cell>
          <cell r="CD354">
            <v>0</v>
          </cell>
          <cell r="CE354">
            <v>0</v>
          </cell>
          <cell r="CF354">
            <v>0</v>
          </cell>
          <cell r="CG354">
            <v>0</v>
          </cell>
          <cell r="CH354">
            <v>0</v>
          </cell>
          <cell r="CI354">
            <v>0</v>
          </cell>
          <cell r="CJ354">
            <v>0</v>
          </cell>
          <cell r="CK354">
            <v>0</v>
          </cell>
        </row>
        <row r="355">
          <cell r="A355" t="str">
            <v>*</v>
          </cell>
          <cell r="B355" t="str">
            <v xml:space="preserve">   PCBS</v>
          </cell>
          <cell r="O355">
            <v>5844.5388000000003</v>
          </cell>
          <cell r="P355">
            <v>6878.4965753424658</v>
          </cell>
          <cell r="Q355">
            <v>6212.8356164383558</v>
          </cell>
          <cell r="R355">
            <v>6878.4965753424658</v>
          </cell>
          <cell r="S355">
            <v>6622.4971232876705</v>
          </cell>
          <cell r="T355">
            <v>6821.7105205479456</v>
          </cell>
          <cell r="U355">
            <v>6601.6553424657541</v>
          </cell>
          <cell r="V355">
            <v>6821.7105205479456</v>
          </cell>
          <cell r="W355">
            <v>6821.7105205479456</v>
          </cell>
          <cell r="X355">
            <v>6601.6553424657541</v>
          </cell>
          <cell r="Y355">
            <v>6821.7105205479456</v>
          </cell>
          <cell r="Z355">
            <v>6601.6553424657541</v>
          </cell>
          <cell r="AA355">
            <v>6821.7105205479456</v>
          </cell>
          <cell r="AB355">
            <v>6821.7105205479456</v>
          </cell>
          <cell r="AC355">
            <v>6161.54498630137</v>
          </cell>
          <cell r="AD355">
            <v>6821.7105205479456</v>
          </cell>
          <cell r="AE355">
            <v>6316.505753424658</v>
          </cell>
          <cell r="AF355">
            <v>6527.0559452054804</v>
          </cell>
          <cell r="AG355">
            <v>6316.505753424658</v>
          </cell>
          <cell r="AH355">
            <v>6527.0559452054804</v>
          </cell>
          <cell r="AI355">
            <v>6527.0559452054804</v>
          </cell>
          <cell r="AJ355">
            <v>6316.505753424658</v>
          </cell>
          <cell r="AK355">
            <v>6527.0559452054804</v>
          </cell>
          <cell r="AL355">
            <v>6316.505753424658</v>
          </cell>
          <cell r="AM355">
            <v>6527.0559452054804</v>
          </cell>
          <cell r="AN355">
            <v>6509.2224590163933</v>
          </cell>
          <cell r="AO355">
            <v>6089.2726229508198</v>
          </cell>
          <cell r="AP355">
            <v>6509.2224590163933</v>
          </cell>
          <cell r="AQ355">
            <v>6299.2475409836061</v>
          </cell>
          <cell r="AR355">
            <v>6509.2224590163933</v>
          </cell>
          <cell r="AS355">
            <v>6299.2475409836061</v>
          </cell>
          <cell r="AT355">
            <v>6509.2224590163933</v>
          </cell>
          <cell r="AU355">
            <v>6509.2224590163933</v>
          </cell>
          <cell r="AV355">
            <v>6299.2475409836061</v>
          </cell>
          <cell r="AW355">
            <v>6509.2224590163933</v>
          </cell>
          <cell r="AX355">
            <v>6299.2475409836061</v>
          </cell>
          <cell r="AY355">
            <v>6509.2224590163933</v>
          </cell>
          <cell r="CA355">
            <v>5844.5388000000003</v>
          </cell>
          <cell r="CB355">
            <v>6821.7105205479456</v>
          </cell>
          <cell r="CC355">
            <v>6527.0559452054804</v>
          </cell>
          <cell r="CD355">
            <v>6509.2224590163933</v>
          </cell>
          <cell r="CE355">
            <v>6404.2350000000006</v>
          </cell>
          <cell r="CF355">
            <v>6404.2350000000006</v>
          </cell>
          <cell r="CG355">
            <v>6404.2350000000006</v>
          </cell>
          <cell r="CH355">
            <v>6404.2350000000006</v>
          </cell>
          <cell r="CI355">
            <v>6404.2350000000006</v>
          </cell>
          <cell r="CJ355">
            <v>6404.2350000000006</v>
          </cell>
          <cell r="CK355">
            <v>6404.2350000000006</v>
          </cell>
        </row>
        <row r="356">
          <cell r="A356" t="str">
            <v>*</v>
          </cell>
          <cell r="B356" t="str">
            <v xml:space="preserve">   L-T Notes</v>
          </cell>
          <cell r="O356">
            <v>21147.854039999998</v>
          </cell>
          <cell r="P356">
            <v>22098.073972602742</v>
          </cell>
          <cell r="Q356">
            <v>19959.550684931506</v>
          </cell>
          <cell r="R356">
            <v>22098.073972602742</v>
          </cell>
          <cell r="S356">
            <v>21385.232876712325</v>
          </cell>
          <cell r="T356">
            <v>22098.073972602742</v>
          </cell>
          <cell r="U356">
            <v>21385.232876712325</v>
          </cell>
          <cell r="V356">
            <v>22098.073972602742</v>
          </cell>
          <cell r="W356">
            <v>22098.073972602742</v>
          </cell>
          <cell r="X356">
            <v>21385.232876712325</v>
          </cell>
          <cell r="Y356">
            <v>22098.073972602742</v>
          </cell>
          <cell r="Z356">
            <v>21385.232876712325</v>
          </cell>
          <cell r="AA356">
            <v>26684.375342465755</v>
          </cell>
          <cell r="AB356">
            <v>26684.375342465755</v>
          </cell>
          <cell r="AC356">
            <v>24102.016438356161</v>
          </cell>
          <cell r="AD356">
            <v>26684.375342465755</v>
          </cell>
          <cell r="AE356">
            <v>25823.589041095889</v>
          </cell>
          <cell r="AF356">
            <v>26684.375342465755</v>
          </cell>
          <cell r="AG356">
            <v>27303.04109589041</v>
          </cell>
          <cell r="AH356">
            <v>28213.14246575343</v>
          </cell>
          <cell r="AI356">
            <v>28213.14246575343</v>
          </cell>
          <cell r="AJ356">
            <v>27303.04109589041</v>
          </cell>
          <cell r="AK356">
            <v>28213.14246575343</v>
          </cell>
          <cell r="AL356">
            <v>27303.04109589041</v>
          </cell>
          <cell r="AM356">
            <v>33082.265753424661</v>
          </cell>
          <cell r="AN356">
            <v>32991.877049180323</v>
          </cell>
          <cell r="AO356">
            <v>30863.368852459014</v>
          </cell>
          <cell r="AP356">
            <v>32991.877049180323</v>
          </cell>
          <cell r="AQ356">
            <v>31927.622950819667</v>
          </cell>
          <cell r="AR356">
            <v>32991.877049180323</v>
          </cell>
          <cell r="AS356">
            <v>31927.622950819667</v>
          </cell>
          <cell r="AT356">
            <v>32991.877049180323</v>
          </cell>
          <cell r="AU356">
            <v>32991.877049180323</v>
          </cell>
          <cell r="AV356">
            <v>31927.622950819667</v>
          </cell>
          <cell r="AW356">
            <v>32991.877049180323</v>
          </cell>
          <cell r="AX356">
            <v>31927.622950819667</v>
          </cell>
          <cell r="AY356">
            <v>36376.467213114753</v>
          </cell>
          <cell r="CA356">
            <v>21147.854039999998</v>
          </cell>
          <cell r="CB356">
            <v>26684.375342465755</v>
          </cell>
          <cell r="CC356">
            <v>33082.265753424661</v>
          </cell>
          <cell r="CD356">
            <v>36376.467213114753</v>
          </cell>
          <cell r="CE356">
            <v>37808.092465753427</v>
          </cell>
          <cell r="CF356">
            <v>41002.880136986299</v>
          </cell>
          <cell r="CG356">
            <v>0</v>
          </cell>
          <cell r="CH356">
            <v>0</v>
          </cell>
          <cell r="CI356">
            <v>0</v>
          </cell>
          <cell r="CJ356">
            <v>0</v>
          </cell>
          <cell r="CK356">
            <v>0</v>
          </cell>
        </row>
        <row r="357">
          <cell r="B357" t="str">
            <v xml:space="preserve">   Notes Payable</v>
          </cell>
          <cell r="O357">
            <v>3792.74568</v>
          </cell>
          <cell r="P357">
            <v>2928</v>
          </cell>
          <cell r="Q357">
            <v>4536</v>
          </cell>
          <cell r="R357">
            <v>5544</v>
          </cell>
          <cell r="S357">
            <v>6216</v>
          </cell>
          <cell r="T357">
            <v>7152</v>
          </cell>
          <cell r="U357">
            <v>4716</v>
          </cell>
          <cell r="V357">
            <v>2400</v>
          </cell>
          <cell r="W357">
            <v>1500</v>
          </cell>
          <cell r="X357">
            <v>1584</v>
          </cell>
          <cell r="Y357">
            <v>2040</v>
          </cell>
          <cell r="Z357">
            <v>2520</v>
          </cell>
          <cell r="AA357">
            <v>3024</v>
          </cell>
          <cell r="AB357">
            <v>1764</v>
          </cell>
          <cell r="AC357">
            <v>972</v>
          </cell>
          <cell r="AD357">
            <v>1536</v>
          </cell>
          <cell r="AE357">
            <v>1956</v>
          </cell>
          <cell r="AF357">
            <v>2208</v>
          </cell>
          <cell r="AG357">
            <v>2232</v>
          </cell>
          <cell r="AH357">
            <v>2256</v>
          </cell>
          <cell r="AI357">
            <v>1668</v>
          </cell>
          <cell r="AJ357">
            <v>2100</v>
          </cell>
          <cell r="AK357">
            <v>2760</v>
          </cell>
          <cell r="AL357">
            <v>2736</v>
          </cell>
          <cell r="AM357">
            <v>2796</v>
          </cell>
          <cell r="AN357">
            <v>1224</v>
          </cell>
          <cell r="AO357">
            <v>360</v>
          </cell>
          <cell r="AP357">
            <v>1164</v>
          </cell>
          <cell r="AQ357">
            <v>1692</v>
          </cell>
          <cell r="AR357">
            <v>2004</v>
          </cell>
          <cell r="AS357">
            <v>1728</v>
          </cell>
          <cell r="AT357">
            <v>1320</v>
          </cell>
          <cell r="AU357">
            <v>732</v>
          </cell>
          <cell r="AV357">
            <v>1236</v>
          </cell>
          <cell r="AW357">
            <v>1896</v>
          </cell>
          <cell r="AX357">
            <v>2004</v>
          </cell>
          <cell r="AY357">
            <v>2508</v>
          </cell>
          <cell r="CA357">
            <v>3792.74568</v>
          </cell>
          <cell r="CB357">
            <v>3024</v>
          </cell>
          <cell r="CC357">
            <v>2796</v>
          </cell>
          <cell r="CD357">
            <v>2508</v>
          </cell>
          <cell r="CE357">
            <v>2343</v>
          </cell>
          <cell r="CF357">
            <v>2375</v>
          </cell>
          <cell r="CG357">
            <v>2282</v>
          </cell>
          <cell r="CH357">
            <v>2368</v>
          </cell>
          <cell r="CI357">
            <v>2543</v>
          </cell>
          <cell r="CJ357">
            <v>2519</v>
          </cell>
          <cell r="CK357">
            <v>2354</v>
          </cell>
        </row>
        <row r="358">
          <cell r="B358" t="str">
            <v xml:space="preserve">   Customer Deposits</v>
          </cell>
          <cell r="O358">
            <v>1110.3868399999999</v>
          </cell>
          <cell r="P358">
            <v>1111.8896299999999</v>
          </cell>
          <cell r="Q358">
            <v>1097.1028999999999</v>
          </cell>
          <cell r="R358">
            <v>1106.6108899999999</v>
          </cell>
          <cell r="S358">
            <v>1116.0150999999998</v>
          </cell>
          <cell r="T358">
            <v>1117.0182600000001</v>
          </cell>
          <cell r="U358">
            <v>1119.12617</v>
          </cell>
          <cell r="V358">
            <v>1126.20902</v>
          </cell>
          <cell r="W358">
            <v>1124.7549899999999</v>
          </cell>
          <cell r="X358">
            <v>1130.4922300000001</v>
          </cell>
          <cell r="Y358">
            <v>1145.5146199999999</v>
          </cell>
          <cell r="Z358">
            <v>1143.0167300000001</v>
          </cell>
          <cell r="AA358">
            <v>1146</v>
          </cell>
          <cell r="AB358">
            <v>1149</v>
          </cell>
          <cell r="AC358">
            <v>1152</v>
          </cell>
          <cell r="AD358">
            <v>1155</v>
          </cell>
          <cell r="AE358">
            <v>1158</v>
          </cell>
          <cell r="AF358">
            <v>1161</v>
          </cell>
          <cell r="AG358">
            <v>1164</v>
          </cell>
          <cell r="AH358">
            <v>1166</v>
          </cell>
          <cell r="AI358">
            <v>1169</v>
          </cell>
          <cell r="AJ358">
            <v>1172</v>
          </cell>
          <cell r="AK358">
            <v>1175</v>
          </cell>
          <cell r="AL358">
            <v>1177</v>
          </cell>
          <cell r="AM358">
            <v>1179</v>
          </cell>
          <cell r="AN358">
            <v>1182</v>
          </cell>
          <cell r="AO358">
            <v>1185</v>
          </cell>
          <cell r="AP358">
            <v>1187</v>
          </cell>
          <cell r="AQ358">
            <v>1189</v>
          </cell>
          <cell r="AR358">
            <v>1191</v>
          </cell>
          <cell r="AS358">
            <v>1193</v>
          </cell>
          <cell r="AT358">
            <v>1196</v>
          </cell>
          <cell r="AU358">
            <v>1198</v>
          </cell>
          <cell r="AV358">
            <v>1200</v>
          </cell>
          <cell r="AW358">
            <v>1202</v>
          </cell>
          <cell r="AX358">
            <v>1204</v>
          </cell>
          <cell r="AY358">
            <v>1206</v>
          </cell>
          <cell r="CA358">
            <v>1110.3868399999999</v>
          </cell>
          <cell r="CB358">
            <v>1146</v>
          </cell>
          <cell r="CC358">
            <v>1179</v>
          </cell>
          <cell r="CD358">
            <v>1206</v>
          </cell>
          <cell r="CE358">
            <v>1243</v>
          </cell>
          <cell r="CF358">
            <v>1269</v>
          </cell>
          <cell r="CG358">
            <v>0</v>
          </cell>
          <cell r="CH358">
            <v>0</v>
          </cell>
          <cell r="CI358">
            <v>0</v>
          </cell>
          <cell r="CJ358">
            <v>0</v>
          </cell>
          <cell r="CK358">
            <v>0</v>
          </cell>
        </row>
        <row r="359">
          <cell r="B359" t="str">
            <v xml:space="preserve">   Amort Debt,Discount,&amp; Expense</v>
          </cell>
          <cell r="O359">
            <v>2985.6048000000001</v>
          </cell>
          <cell r="P359">
            <v>2894.1562800000002</v>
          </cell>
          <cell r="Q359">
            <v>2894.1562800000002</v>
          </cell>
          <cell r="R359">
            <v>2894.1562800000002</v>
          </cell>
          <cell r="S359">
            <v>2846.1562800000002</v>
          </cell>
          <cell r="T359">
            <v>2822.1562800000002</v>
          </cell>
          <cell r="U359">
            <v>2822.1562800000002</v>
          </cell>
          <cell r="V359">
            <v>2702.1562800000002</v>
          </cell>
          <cell r="W359">
            <v>2702.1562800000002</v>
          </cell>
          <cell r="X359">
            <v>2702.1562800000002</v>
          </cell>
          <cell r="Y359">
            <v>2702.1562800000002</v>
          </cell>
          <cell r="Z359">
            <v>2654.1562800000002</v>
          </cell>
          <cell r="AA359">
            <v>2654.1562800000002</v>
          </cell>
          <cell r="AB359">
            <v>2750.1562800000002</v>
          </cell>
          <cell r="AC359">
            <v>2750.1562800000002</v>
          </cell>
          <cell r="AD359">
            <v>2642.1562800000002</v>
          </cell>
          <cell r="AE359">
            <v>2642.1562800000002</v>
          </cell>
          <cell r="AF359">
            <v>2642.1562800000002</v>
          </cell>
          <cell r="AG359">
            <v>2642.1562800000002</v>
          </cell>
          <cell r="AH359">
            <v>2642.1562800000002</v>
          </cell>
          <cell r="AI359">
            <v>2642.1562800000002</v>
          </cell>
          <cell r="AJ359">
            <v>2582.1562800000002</v>
          </cell>
          <cell r="AK359">
            <v>2582.1562800000002</v>
          </cell>
          <cell r="AL359">
            <v>2582.1562800000002</v>
          </cell>
          <cell r="AM359">
            <v>2582.1562800000002</v>
          </cell>
          <cell r="AN359">
            <v>2642.1562800000002</v>
          </cell>
          <cell r="AO359">
            <v>2642.1562800000002</v>
          </cell>
          <cell r="AP359">
            <v>2642.1562800000002</v>
          </cell>
          <cell r="AQ359">
            <v>2642.1562800000002</v>
          </cell>
          <cell r="AR359">
            <v>2642.1562800000002</v>
          </cell>
          <cell r="AS359">
            <v>2642.1562800000002</v>
          </cell>
          <cell r="AT359">
            <v>2474.1562800000002</v>
          </cell>
          <cell r="AU359">
            <v>2474.1562800000002</v>
          </cell>
          <cell r="AV359">
            <v>2474.1562800000002</v>
          </cell>
          <cell r="AW359">
            <v>2474.1562800000002</v>
          </cell>
          <cell r="AX359">
            <v>2474.1562800000002</v>
          </cell>
          <cell r="AY359">
            <v>2474.1562800000002</v>
          </cell>
          <cell r="CA359">
            <v>2985.6048000000001</v>
          </cell>
          <cell r="CB359">
            <v>2654.1562800000002</v>
          </cell>
          <cell r="CC359">
            <v>2582.1562800000002</v>
          </cell>
          <cell r="CD359">
            <v>2474.1562800000002</v>
          </cell>
          <cell r="CE359">
            <v>2507.0180240802529</v>
          </cell>
          <cell r="CF359">
            <v>2248.8990240802532</v>
          </cell>
          <cell r="CG359">
            <v>2248.8990240802532</v>
          </cell>
          <cell r="CH359">
            <v>2248.8990240802532</v>
          </cell>
          <cell r="CI359">
            <v>2248.8990240802532</v>
          </cell>
          <cell r="CJ359">
            <v>2248.8990240802532</v>
          </cell>
          <cell r="CK359">
            <v>2248.8990240802532</v>
          </cell>
        </row>
        <row r="360">
          <cell r="B360" t="str">
            <v xml:space="preserve">   Other Interest Charges</v>
          </cell>
          <cell r="O360">
            <v>2457.8931600000005</v>
          </cell>
          <cell r="P360">
            <v>75.36</v>
          </cell>
          <cell r="Q360">
            <v>74.831999999999994</v>
          </cell>
          <cell r="R360">
            <v>74.292000000000002</v>
          </cell>
          <cell r="S360">
            <v>73.751999999999995</v>
          </cell>
          <cell r="T360">
            <v>73.199999999999989</v>
          </cell>
          <cell r="U360">
            <v>72.647999999999996</v>
          </cell>
          <cell r="V360">
            <v>72.096000000000004</v>
          </cell>
          <cell r="W360">
            <v>71.532000000000011</v>
          </cell>
          <cell r="X360">
            <v>70.956000000000003</v>
          </cell>
          <cell r="Y360">
            <v>70.38</v>
          </cell>
          <cell r="Z360">
            <v>74.087999999999994</v>
          </cell>
          <cell r="AA360">
            <v>73.5</v>
          </cell>
          <cell r="AB360">
            <v>68.627999999999986</v>
          </cell>
          <cell r="AC360">
            <v>68.027999999999992</v>
          </cell>
          <cell r="AD360">
            <v>67.427999999999997</v>
          </cell>
          <cell r="AE360">
            <v>66.828000000000003</v>
          </cell>
          <cell r="AF360">
            <v>66.215999999999994</v>
          </cell>
          <cell r="AG360">
            <v>65.591999999999985</v>
          </cell>
          <cell r="AH360">
            <v>64.967999999999989</v>
          </cell>
          <cell r="AI360">
            <v>64.331999999999994</v>
          </cell>
          <cell r="AJ360">
            <v>63.695999999999998</v>
          </cell>
          <cell r="AK360">
            <v>63.06</v>
          </cell>
          <cell r="AL360">
            <v>66.695999999999998</v>
          </cell>
          <cell r="AM360">
            <v>66.036000000000001</v>
          </cell>
          <cell r="AN360">
            <v>61.091999999999992</v>
          </cell>
          <cell r="AO360">
            <v>60.42</v>
          </cell>
          <cell r="AP360">
            <v>59.74799999999999</v>
          </cell>
          <cell r="AQ360">
            <v>59.076000000000001</v>
          </cell>
          <cell r="AR360">
            <v>58.38</v>
          </cell>
          <cell r="AS360">
            <v>57.695999999999998</v>
          </cell>
          <cell r="AT360">
            <v>56.988</v>
          </cell>
          <cell r="AU360">
            <v>56.292000000000002</v>
          </cell>
          <cell r="AV360">
            <v>55.572000000000003</v>
          </cell>
          <cell r="AW360">
            <v>54.851999999999997</v>
          </cell>
          <cell r="AX360">
            <v>54.132000000000005</v>
          </cell>
          <cell r="AY360">
            <v>53.400000000000006</v>
          </cell>
          <cell r="CA360">
            <v>549.89744000000019</v>
          </cell>
          <cell r="CB360">
            <v>73.053000000000011</v>
          </cell>
          <cell r="CC360">
            <v>65.959000000000003</v>
          </cell>
          <cell r="CD360">
            <v>57.304000000000009</v>
          </cell>
          <cell r="CE360">
            <v>48.414999999999999</v>
          </cell>
          <cell r="CF360">
            <v>38.472159999999995</v>
          </cell>
          <cell r="CG360">
            <v>0</v>
          </cell>
          <cell r="CH360">
            <v>0</v>
          </cell>
          <cell r="CI360">
            <v>0</v>
          </cell>
          <cell r="CJ360">
            <v>0</v>
          </cell>
          <cell r="CK360">
            <v>0</v>
          </cell>
        </row>
        <row r="361">
          <cell r="B361" t="str">
            <v xml:space="preserve">      Total Annualized Interest</v>
          </cell>
          <cell r="O361">
            <v>38964.023359999999</v>
          </cell>
          <cell r="P361">
            <v>37642.140841506851</v>
          </cell>
          <cell r="Q361">
            <v>36270.367892328773</v>
          </cell>
          <cell r="R361">
            <v>40251.794101506857</v>
          </cell>
          <cell r="S361">
            <v>39862.393106027397</v>
          </cell>
          <cell r="T361">
            <v>41740.32341671233</v>
          </cell>
          <cell r="U361">
            <v>38319.55839520548</v>
          </cell>
          <cell r="V361">
            <v>36876.410176712336</v>
          </cell>
          <cell r="W361">
            <v>35974.392146712336</v>
          </cell>
          <cell r="X361">
            <v>35077.232455205478</v>
          </cell>
          <cell r="Y361">
            <v>36533.999776712335</v>
          </cell>
          <cell r="Z361">
            <v>34431.573886712329</v>
          </cell>
          <cell r="AA361">
            <v>40403.742143013704</v>
          </cell>
          <cell r="AB361">
            <v>39237.870143013701</v>
          </cell>
          <cell r="AC361">
            <v>35205.745704657529</v>
          </cell>
          <cell r="AD361">
            <v>38906.670143013704</v>
          </cell>
          <cell r="AE361">
            <v>37963.079074520552</v>
          </cell>
          <cell r="AF361">
            <v>39288.803567671239</v>
          </cell>
          <cell r="AG361">
            <v>39723.295129315069</v>
          </cell>
          <cell r="AH361">
            <v>40869.322690958914</v>
          </cell>
          <cell r="AI361">
            <v>40283.686690958915</v>
          </cell>
          <cell r="AJ361">
            <v>39537.399129315076</v>
          </cell>
          <cell r="AK361">
            <v>41320.414690958911</v>
          </cell>
          <cell r="AL361">
            <v>40181.399129315076</v>
          </cell>
          <cell r="AM361">
            <v>46232.513978630144</v>
          </cell>
          <cell r="AN361">
            <v>44610.347788196712</v>
          </cell>
          <cell r="AO361">
            <v>41200.217755409838</v>
          </cell>
          <cell r="AP361">
            <v>44554.003788196715</v>
          </cell>
          <cell r="AQ361">
            <v>43809.102771803278</v>
          </cell>
          <cell r="AR361">
            <v>45396.635788196712</v>
          </cell>
          <cell r="AS361">
            <v>43847.722771803281</v>
          </cell>
          <cell r="AT361">
            <v>44548.243788196713</v>
          </cell>
          <cell r="AU361">
            <v>43961.547788196716</v>
          </cell>
          <cell r="AV361">
            <v>43192.598771803277</v>
          </cell>
          <cell r="AW361">
            <v>45128.107788196714</v>
          </cell>
          <cell r="AX361">
            <v>43963.158771803275</v>
          </cell>
          <cell r="AY361">
            <v>49127.245952131154</v>
          </cell>
          <cell r="CA361">
            <v>38964.023359999999</v>
          </cell>
          <cell r="CB361">
            <v>40403.742143013704</v>
          </cell>
          <cell r="CC361">
            <v>46232.513978630144</v>
          </cell>
          <cell r="CD361">
            <v>49127.245952131154</v>
          </cell>
          <cell r="CE361">
            <v>50353.760489833679</v>
          </cell>
          <cell r="CF361">
            <v>53338.48632106655</v>
          </cell>
          <cell r="CG361">
            <v>10935.134024080253</v>
          </cell>
          <cell r="CH361">
            <v>11021.134024080253</v>
          </cell>
          <cell r="CI361">
            <v>11196.134024080253</v>
          </cell>
          <cell r="CJ361">
            <v>11172.134024080253</v>
          </cell>
          <cell r="CK361">
            <v>11007.134024080253</v>
          </cell>
        </row>
        <row r="362">
          <cell r="B362" t="str">
            <v>Annualized Preferred Stock Dividends</v>
          </cell>
          <cell r="O362">
            <v>4806.2569199999998</v>
          </cell>
          <cell r="P362">
            <v>8044.8383034246563</v>
          </cell>
          <cell r="Q362">
            <v>7266.3055643835614</v>
          </cell>
          <cell r="R362">
            <v>8044.8383034246563</v>
          </cell>
          <cell r="S362">
            <v>7785.3273904109592</v>
          </cell>
          <cell r="T362">
            <v>8044.8383034246563</v>
          </cell>
          <cell r="U362">
            <v>7785.3273904109592</v>
          </cell>
          <cell r="V362">
            <v>8044.8383034246563</v>
          </cell>
          <cell r="W362">
            <v>8044.8383034246563</v>
          </cell>
          <cell r="X362">
            <v>7785.3273904109592</v>
          </cell>
          <cell r="Y362">
            <v>8044.8383034246563</v>
          </cell>
          <cell r="Z362">
            <v>7785.3273904109592</v>
          </cell>
          <cell r="AA362">
            <v>8044.8383034246563</v>
          </cell>
          <cell r="AB362">
            <v>8044.8383034246563</v>
          </cell>
          <cell r="AC362">
            <v>7266.3055643835614</v>
          </cell>
          <cell r="AD362">
            <v>8044.8383034246563</v>
          </cell>
          <cell r="AE362">
            <v>7785.3273904109592</v>
          </cell>
          <cell r="AF362">
            <v>8044.8383034246563</v>
          </cell>
          <cell r="AG362">
            <v>7785.3273904109592</v>
          </cell>
          <cell r="AH362">
            <v>8044.8383034246563</v>
          </cell>
          <cell r="AI362">
            <v>8044.8383034246563</v>
          </cell>
          <cell r="AJ362">
            <v>7785.3273904109592</v>
          </cell>
          <cell r="AK362">
            <v>8044.8383034246563</v>
          </cell>
          <cell r="AL362">
            <v>7785.3273904109592</v>
          </cell>
          <cell r="AM362">
            <v>8044.8383034246563</v>
          </cell>
          <cell r="AN362">
            <v>8022.8578709016383</v>
          </cell>
          <cell r="AO362">
            <v>7505.2541372950818</v>
          </cell>
          <cell r="AP362">
            <v>8022.8578709016383</v>
          </cell>
          <cell r="AQ362">
            <v>7764.0560040983601</v>
          </cell>
          <cell r="AR362">
            <v>8022.8578709016383</v>
          </cell>
          <cell r="AS362">
            <v>10173.892069672132</v>
          </cell>
          <cell r="AT362">
            <v>10513.02180532787</v>
          </cell>
          <cell r="AU362">
            <v>10513.02180532787</v>
          </cell>
          <cell r="AV362">
            <v>10173.892069672132</v>
          </cell>
          <cell r="AW362">
            <v>10513.02180532787</v>
          </cell>
          <cell r="AX362">
            <v>10173.892069672132</v>
          </cell>
          <cell r="AY362">
            <v>10513.02180532787</v>
          </cell>
          <cell r="CA362">
            <v>4806.2569199999998</v>
          </cell>
          <cell r="CB362">
            <v>8044.8383034246563</v>
          </cell>
          <cell r="CC362">
            <v>8044.8383034246563</v>
          </cell>
          <cell r="CD362">
            <v>10513.02180532787</v>
          </cell>
          <cell r="CE362">
            <v>10343.456937499999</v>
          </cell>
          <cell r="CF362">
            <v>10343.456937499999</v>
          </cell>
          <cell r="CG362">
            <v>10343.456937499999</v>
          </cell>
          <cell r="CH362">
            <v>11243.894095969945</v>
          </cell>
          <cell r="CI362">
            <v>11883.456937499999</v>
          </cell>
          <cell r="CJ362">
            <v>11883.456937499999</v>
          </cell>
          <cell r="CK362">
            <v>11883.456937499999</v>
          </cell>
        </row>
        <row r="363">
          <cell r="B363" t="str">
            <v>Total Interest &amp; Dividends</v>
          </cell>
          <cell r="O363">
            <v>35559</v>
          </cell>
          <cell r="P363">
            <v>45686.979144931509</v>
          </cell>
          <cell r="Q363">
            <v>43536.673456712335</v>
          </cell>
          <cell r="R363">
            <v>48296.632404931515</v>
          </cell>
          <cell r="S363">
            <v>47647.720496438356</v>
          </cell>
          <cell r="T363">
            <v>49785.161720136988</v>
          </cell>
          <cell r="U363">
            <v>46104.88578561644</v>
          </cell>
          <cell r="V363">
            <v>44921.248480136994</v>
          </cell>
          <cell r="W363">
            <v>44019.230450136994</v>
          </cell>
          <cell r="X363">
            <v>42862.559845616437</v>
          </cell>
          <cell r="Y363">
            <v>44578.838080136993</v>
          </cell>
          <cell r="Z363">
            <v>42216.901277123288</v>
          </cell>
          <cell r="AA363">
            <v>48448.580446438362</v>
          </cell>
          <cell r="AB363">
            <v>47282.708446438359</v>
          </cell>
          <cell r="AC363">
            <v>42472.051269041091</v>
          </cell>
          <cell r="AD363">
            <v>46951.508446438362</v>
          </cell>
          <cell r="AE363">
            <v>45748.406464931511</v>
          </cell>
          <cell r="AF363">
            <v>47333.641871095897</v>
          </cell>
          <cell r="AG363">
            <v>47508.622519726028</v>
          </cell>
          <cell r="AH363">
            <v>48914.160994383572</v>
          </cell>
          <cell r="AI363">
            <v>48328.524994383573</v>
          </cell>
          <cell r="AJ363">
            <v>47322.726519726035</v>
          </cell>
          <cell r="AK363">
            <v>49365.252994383569</v>
          </cell>
          <cell r="AL363">
            <v>47966.726519726035</v>
          </cell>
          <cell r="AM363">
            <v>54277.352282054802</v>
          </cell>
          <cell r="AN363">
            <v>52633.205659098348</v>
          </cell>
          <cell r="AO363">
            <v>48705.471892704918</v>
          </cell>
          <cell r="AP363">
            <v>52576.861659098351</v>
          </cell>
          <cell r="AQ363">
            <v>51573.15877590164</v>
          </cell>
          <cell r="AR363">
            <v>53419.493659098349</v>
          </cell>
          <cell r="AS363">
            <v>54021.614841475413</v>
          </cell>
          <cell r="AT363">
            <v>55061.265593524586</v>
          </cell>
          <cell r="AU363">
            <v>54474.569593524589</v>
          </cell>
          <cell r="AV363">
            <v>53366.49084147541</v>
          </cell>
          <cell r="AW363">
            <v>55641.129593524587</v>
          </cell>
          <cell r="AX363">
            <v>54137.050841475408</v>
          </cell>
          <cell r="AY363">
            <v>59640.26775745902</v>
          </cell>
          <cell r="CA363">
            <v>35559</v>
          </cell>
          <cell r="CB363">
            <v>48448.580446438362</v>
          </cell>
          <cell r="CC363">
            <v>54277.352282054802</v>
          </cell>
          <cell r="CD363">
            <v>59640.26775745902</v>
          </cell>
          <cell r="CE363">
            <v>60697.217427333679</v>
          </cell>
          <cell r="CF363">
            <v>63681.943258566549</v>
          </cell>
          <cell r="CG363">
            <v>21278.590961580252</v>
          </cell>
          <cell r="CH363">
            <v>22265.0281200502</v>
          </cell>
          <cell r="CI363">
            <v>23079.590961580252</v>
          </cell>
          <cell r="CJ363">
            <v>23055.590961580252</v>
          </cell>
          <cell r="CK363">
            <v>22890.590961580252</v>
          </cell>
        </row>
        <row r="365">
          <cell r="B365" t="str">
            <v>Income Before Interest</v>
          </cell>
          <cell r="O365">
            <v>116288.25351999998</v>
          </cell>
          <cell r="P365">
            <v>117243.61334165774</v>
          </cell>
          <cell r="Q365">
            <v>118559.33646676506</v>
          </cell>
          <cell r="R365">
            <v>118824.83302486493</v>
          </cell>
          <cell r="S365">
            <v>120798.09830645272</v>
          </cell>
          <cell r="T365">
            <v>121598.00605681434</v>
          </cell>
          <cell r="U365">
            <v>120825.37464439856</v>
          </cell>
          <cell r="V365">
            <v>120182.4568717825</v>
          </cell>
          <cell r="W365">
            <v>120445.43142784582</v>
          </cell>
          <cell r="X365">
            <v>118142.64975673676</v>
          </cell>
          <cell r="Y365">
            <v>116830.94721999815</v>
          </cell>
          <cell r="Z365">
            <v>116841.30991585758</v>
          </cell>
          <cell r="AA365">
            <v>123847.6271649038</v>
          </cell>
          <cell r="AB365">
            <v>125297.66582419135</v>
          </cell>
          <cell r="AC365">
            <v>126056.62672692795</v>
          </cell>
          <cell r="AD365">
            <v>127204.24360441418</v>
          </cell>
          <cell r="AE365">
            <v>128019.94404464157</v>
          </cell>
          <cell r="AF365">
            <v>129387.26234726168</v>
          </cell>
          <cell r="AG365">
            <v>130013.24743593324</v>
          </cell>
          <cell r="AH365">
            <v>130581.00384877589</v>
          </cell>
          <cell r="AI365">
            <v>131920.78269930603</v>
          </cell>
          <cell r="AJ365">
            <v>132182.76197412875</v>
          </cell>
          <cell r="AK365">
            <v>133074.75910671559</v>
          </cell>
          <cell r="AL365">
            <v>132654.98725729942</v>
          </cell>
          <cell r="AM365">
            <v>133835.73284493634</v>
          </cell>
          <cell r="AN365">
            <v>134730.6412571632</v>
          </cell>
          <cell r="AO365">
            <v>133689.35151064114</v>
          </cell>
          <cell r="AP365">
            <v>131516.55338372377</v>
          </cell>
          <cell r="AQ365">
            <v>133188.76320838317</v>
          </cell>
          <cell r="AR365">
            <v>135106.17709369439</v>
          </cell>
          <cell r="AS365">
            <v>136582.77582934476</v>
          </cell>
          <cell r="AT365">
            <v>138090.22785959698</v>
          </cell>
          <cell r="AU365">
            <v>137660.76361402826</v>
          </cell>
          <cell r="AV365">
            <v>138313.95356903793</v>
          </cell>
          <cell r="AW365">
            <v>141202.9327825103</v>
          </cell>
          <cell r="AX365">
            <v>144758.45526847217</v>
          </cell>
          <cell r="AY365">
            <v>150516.62084683828</v>
          </cell>
          <cell r="CA365">
            <v>116288.25351999998</v>
          </cell>
          <cell r="CB365">
            <v>123847.6271649038</v>
          </cell>
          <cell r="CC365">
            <v>133835.73284493634</v>
          </cell>
          <cell r="CD365">
            <v>150516.62084683828</v>
          </cell>
          <cell r="CE365">
            <v>161498</v>
          </cell>
          <cell r="CF365">
            <v>173290</v>
          </cell>
          <cell r="CG365">
            <v>181275</v>
          </cell>
          <cell r="CH365">
            <v>186798</v>
          </cell>
          <cell r="CI365">
            <v>190286</v>
          </cell>
          <cell r="CJ365">
            <v>191641</v>
          </cell>
          <cell r="CK365">
            <v>193143</v>
          </cell>
        </row>
        <row r="367">
          <cell r="B367" t="str">
            <v>Total Annualized Interest</v>
          </cell>
          <cell r="O367">
            <v>35342</v>
          </cell>
          <cell r="P367">
            <v>37642.140841506851</v>
          </cell>
          <cell r="Q367">
            <v>36270.367892328773</v>
          </cell>
          <cell r="R367">
            <v>40251.794101506857</v>
          </cell>
          <cell r="S367">
            <v>39862.393106027397</v>
          </cell>
          <cell r="T367">
            <v>41740.32341671233</v>
          </cell>
          <cell r="U367">
            <v>38319.55839520548</v>
          </cell>
          <cell r="V367">
            <v>36876.410176712336</v>
          </cell>
          <cell r="W367">
            <v>35974.392146712336</v>
          </cell>
          <cell r="X367">
            <v>35077.232455205478</v>
          </cell>
          <cell r="Y367">
            <v>36533.999776712335</v>
          </cell>
          <cell r="Z367">
            <v>34431.573886712329</v>
          </cell>
          <cell r="AA367">
            <v>40403.742143013704</v>
          </cell>
          <cell r="AB367">
            <v>39237.870143013701</v>
          </cell>
          <cell r="AC367">
            <v>35205.745704657529</v>
          </cell>
          <cell r="AD367">
            <v>38906.670143013704</v>
          </cell>
          <cell r="AE367">
            <v>37963.079074520552</v>
          </cell>
          <cell r="AF367">
            <v>39288.803567671239</v>
          </cell>
          <cell r="AG367">
            <v>39723.295129315069</v>
          </cell>
          <cell r="AH367">
            <v>40869.322690958914</v>
          </cell>
          <cell r="AI367">
            <v>40283.686690958915</v>
          </cell>
          <cell r="AJ367">
            <v>39537.399129315076</v>
          </cell>
          <cell r="AK367">
            <v>41320.414690958911</v>
          </cell>
          <cell r="AL367">
            <v>40181.399129315076</v>
          </cell>
          <cell r="AM367">
            <v>46232.513978630144</v>
          </cell>
          <cell r="AN367">
            <v>44610.347788196712</v>
          </cell>
          <cell r="AO367">
            <v>41200.217755409838</v>
          </cell>
          <cell r="AP367">
            <v>44554.003788196715</v>
          </cell>
          <cell r="AQ367">
            <v>43809.102771803278</v>
          </cell>
          <cell r="AR367">
            <v>45396.635788196712</v>
          </cell>
          <cell r="AS367">
            <v>43847.722771803281</v>
          </cell>
          <cell r="AT367">
            <v>44548.243788196713</v>
          </cell>
          <cell r="AU367">
            <v>43961.547788196716</v>
          </cell>
          <cell r="AV367">
            <v>43192.598771803277</v>
          </cell>
          <cell r="AW367">
            <v>45128.107788196714</v>
          </cell>
          <cell r="AX367">
            <v>43963.158771803275</v>
          </cell>
          <cell r="AY367">
            <v>49127.245952131154</v>
          </cell>
          <cell r="CA367">
            <v>35342</v>
          </cell>
          <cell r="CB367">
            <v>40403.742143013704</v>
          </cell>
          <cell r="CC367">
            <v>46232.513978630144</v>
          </cell>
          <cell r="CD367">
            <v>49127.245952131154</v>
          </cell>
          <cell r="CE367">
            <v>50353.760489833679</v>
          </cell>
          <cell r="CF367">
            <v>53338.48632106655</v>
          </cell>
          <cell r="CG367">
            <v>10935.134024080253</v>
          </cell>
          <cell r="CH367">
            <v>11021.134024080253</v>
          </cell>
          <cell r="CI367">
            <v>11196.134024080253</v>
          </cell>
          <cell r="CJ367">
            <v>11172.134024080253</v>
          </cell>
          <cell r="CK367">
            <v>11007.134024080253</v>
          </cell>
        </row>
        <row r="368">
          <cell r="B368" t="str">
            <v>Actual Interest 12 MTD</v>
          </cell>
          <cell r="O368">
            <v>33570</v>
          </cell>
          <cell r="P368">
            <v>41166.777690308212</v>
          </cell>
          <cell r="Q368">
            <v>41341.167685102737</v>
          </cell>
          <cell r="R368">
            <v>41760.524395410961</v>
          </cell>
          <cell r="S368">
            <v>42179.775275068489</v>
          </cell>
          <cell r="T368">
            <v>42542.487534143838</v>
          </cell>
          <cell r="U368">
            <v>42629.938088732873</v>
          </cell>
          <cell r="V368">
            <v>42722.375427808212</v>
          </cell>
          <cell r="W368">
            <v>43228.235326883572</v>
          </cell>
          <cell r="X368">
            <v>43563.102481941489</v>
          </cell>
          <cell r="Y368">
            <v>43894.804821188045</v>
          </cell>
          <cell r="Z368">
            <v>44218.122032355102</v>
          </cell>
          <cell r="AA368">
            <v>44820.102316665078</v>
          </cell>
          <cell r="AB368">
            <v>45422.289436014042</v>
          </cell>
          <cell r="AC368">
            <v>45796.20070936589</v>
          </cell>
          <cell r="AD368">
            <v>46142.161965549531</v>
          </cell>
          <cell r="AE368">
            <v>46437.337581774271</v>
          </cell>
          <cell r="AF368">
            <v>46681.173134027573</v>
          </cell>
          <cell r="AG368">
            <v>47241.029451581344</v>
          </cell>
          <cell r="AH368">
            <v>48010.877870127231</v>
          </cell>
          <cell r="AI368">
            <v>48308.004252034087</v>
          </cell>
          <cell r="AJ368">
            <v>48617.696452847842</v>
          </cell>
          <cell r="AK368">
            <v>48955.342010237327</v>
          </cell>
          <cell r="AL368">
            <v>49371.660170747491</v>
          </cell>
          <cell r="AM368">
            <v>49794.401478827276</v>
          </cell>
          <cell r="AN368">
            <v>50178.813758775599</v>
          </cell>
          <cell r="AO368">
            <v>50627.472988844245</v>
          </cell>
          <cell r="AP368">
            <v>51033.393350687846</v>
          </cell>
          <cell r="AQ368">
            <v>51455.747595246088</v>
          </cell>
          <cell r="AR368">
            <v>51899.725900505895</v>
          </cell>
          <cell r="AS368">
            <v>52178.29501548491</v>
          </cell>
          <cell r="AT368">
            <v>52420.376741200736</v>
          </cell>
          <cell r="AU368">
            <v>52661.208405345249</v>
          </cell>
          <cell r="AV368">
            <v>52900.023332023047</v>
          </cell>
          <cell r="AW368">
            <v>53151.348051215828</v>
          </cell>
          <cell r="AX368">
            <v>53400.298143319582</v>
          </cell>
          <cell r="AY368">
            <v>53575.046037427725</v>
          </cell>
          <cell r="CA368">
            <v>33570</v>
          </cell>
          <cell r="CB368">
            <v>44820.102316665078</v>
          </cell>
          <cell r="CC368">
            <v>49794.401478827276</v>
          </cell>
          <cell r="CD368">
            <v>53575.046037427725</v>
          </cell>
          <cell r="CE368">
            <v>58602.098530890638</v>
          </cell>
          <cell r="CF368">
            <v>60744.21308738611</v>
          </cell>
          <cell r="CG368">
            <v>63378.522165016453</v>
          </cell>
          <cell r="CH368">
            <v>65145.680099154866</v>
          </cell>
          <cell r="CI368">
            <v>66747.676633013514</v>
          </cell>
          <cell r="CJ368">
            <v>68771.165948840528</v>
          </cell>
          <cell r="CK368">
            <v>67616.615071580251</v>
          </cell>
        </row>
        <row r="369">
          <cell r="B369" t="str">
            <v>Difference</v>
          </cell>
          <cell r="O369">
            <v>1772</v>
          </cell>
          <cell r="P369">
            <v>-3524.6368488013613</v>
          </cell>
          <cell r="Q369">
            <v>-5070.7997927739634</v>
          </cell>
          <cell r="R369">
            <v>-1508.7302939041037</v>
          </cell>
          <cell r="S369">
            <v>-2317.3821690410914</v>
          </cell>
          <cell r="T369">
            <v>-802.1641174315082</v>
          </cell>
          <cell r="U369">
            <v>-4310.3796935273931</v>
          </cell>
          <cell r="V369">
            <v>-5845.9652510958767</v>
          </cell>
          <cell r="W369">
            <v>-7253.8431801712359</v>
          </cell>
          <cell r="X369">
            <v>-8485.8700267360109</v>
          </cell>
          <cell r="Y369">
            <v>-7360.80504447571</v>
          </cell>
          <cell r="Z369">
            <v>-9786.5481456427733</v>
          </cell>
          <cell r="AA369">
            <v>-4416.3601736513738</v>
          </cell>
          <cell r="AB369">
            <v>-6184.419293000341</v>
          </cell>
          <cell r="AC369">
            <v>-10590.455004708361</v>
          </cell>
          <cell r="AD369">
            <v>-7235.4918225358269</v>
          </cell>
          <cell r="AE369">
            <v>-8474.2585072537186</v>
          </cell>
          <cell r="AF369">
            <v>-7392.369566356334</v>
          </cell>
          <cell r="AG369">
            <v>-7517.7343222662748</v>
          </cell>
          <cell r="AH369">
            <v>-7141.5551791683174</v>
          </cell>
          <cell r="AI369">
            <v>-8024.3175610751714</v>
          </cell>
          <cell r="AJ369">
            <v>-9080.2973235327663</v>
          </cell>
          <cell r="AK369">
            <v>-7634.9273192784167</v>
          </cell>
          <cell r="AL369">
            <v>-9190.2610414324154</v>
          </cell>
          <cell r="AM369">
            <v>-3561.8875001971319</v>
          </cell>
          <cell r="AN369">
            <v>-5568.4659705788872</v>
          </cell>
          <cell r="AO369">
            <v>-9427.2552334344073</v>
          </cell>
          <cell r="AP369">
            <v>-6479.3895624911311</v>
          </cell>
          <cell r="AQ369">
            <v>-7646.6448234428099</v>
          </cell>
          <cell r="AR369">
            <v>-6503.0901123091826</v>
          </cell>
          <cell r="AS369">
            <v>-8330.5722436816286</v>
          </cell>
          <cell r="AT369">
            <v>-7872.1329530040239</v>
          </cell>
          <cell r="AU369">
            <v>-8699.6606171485328</v>
          </cell>
          <cell r="AV369">
            <v>-9707.4245602197698</v>
          </cell>
          <cell r="AW369">
            <v>-8023.2402630191136</v>
          </cell>
          <cell r="AX369">
            <v>-9437.1393715163067</v>
          </cell>
          <cell r="AY369">
            <v>-4447.8000852965706</v>
          </cell>
          <cell r="CA369">
            <v>1772</v>
          </cell>
          <cell r="CB369">
            <v>-4416.3601736513738</v>
          </cell>
          <cell r="CC369">
            <v>-3561.8875001971319</v>
          </cell>
          <cell r="CD369">
            <v>-4447.8000852965706</v>
          </cell>
          <cell r="CE369">
            <v>-8248.3380410569589</v>
          </cell>
          <cell r="CF369">
            <v>-7405.7267663195598</v>
          </cell>
          <cell r="CG369">
            <v>-52443.3881409362</v>
          </cell>
          <cell r="CH369">
            <v>-54124.546075074613</v>
          </cell>
          <cell r="CI369">
            <v>-55551.542608933261</v>
          </cell>
          <cell r="CJ369">
            <v>-57599.031924760275</v>
          </cell>
          <cell r="CK369">
            <v>-56609.481047499998</v>
          </cell>
        </row>
        <row r="370">
          <cell r="B370" t="str">
            <v>x Tax Rate</v>
          </cell>
          <cell r="O370">
            <v>0.38574999999999998</v>
          </cell>
          <cell r="P370">
            <v>0.38574999999999998</v>
          </cell>
          <cell r="Q370">
            <v>0.38574999999999998</v>
          </cell>
          <cell r="R370">
            <v>0.38574999999999998</v>
          </cell>
          <cell r="S370">
            <v>0.38574999999999998</v>
          </cell>
          <cell r="T370">
            <v>0.38574999999999998</v>
          </cell>
          <cell r="U370">
            <v>0.38574999999999998</v>
          </cell>
          <cell r="V370">
            <v>0.38574999999999998</v>
          </cell>
          <cell r="W370">
            <v>0.38574999999999998</v>
          </cell>
          <cell r="X370">
            <v>0.38574999999999998</v>
          </cell>
          <cell r="Y370">
            <v>0.38574999999999998</v>
          </cell>
          <cell r="Z370">
            <v>0.38574999999999998</v>
          </cell>
          <cell r="AA370">
            <v>0.38574999999999998</v>
          </cell>
          <cell r="AB370">
            <v>0.38574999999999998</v>
          </cell>
          <cell r="AC370">
            <v>0.38574999999999998</v>
          </cell>
          <cell r="AD370">
            <v>0.38574999999999998</v>
          </cell>
          <cell r="AE370">
            <v>0.38574999999999998</v>
          </cell>
          <cell r="AF370">
            <v>0.38574999999999998</v>
          </cell>
          <cell r="AG370">
            <v>0.38574999999999998</v>
          </cell>
          <cell r="AH370">
            <v>0.38574999999999998</v>
          </cell>
          <cell r="AI370">
            <v>0.38574999999999998</v>
          </cell>
          <cell r="AJ370">
            <v>0.38574999999999998</v>
          </cell>
          <cell r="AK370">
            <v>0.38574999999999998</v>
          </cell>
          <cell r="AL370">
            <v>0.38574999999999998</v>
          </cell>
          <cell r="AM370">
            <v>0.38574999999999998</v>
          </cell>
          <cell r="AN370">
            <v>0.38574999999999998</v>
          </cell>
          <cell r="AO370">
            <v>0.38574999999999998</v>
          </cell>
          <cell r="AP370">
            <v>0.38574999999999998</v>
          </cell>
          <cell r="AQ370">
            <v>0.38574999999999998</v>
          </cell>
          <cell r="AR370">
            <v>0.38574999999999998</v>
          </cell>
          <cell r="AS370">
            <v>0.38574999999999998</v>
          </cell>
          <cell r="AT370">
            <v>0.38574999999999998</v>
          </cell>
          <cell r="AU370">
            <v>0.38574999999999998</v>
          </cell>
          <cell r="AV370">
            <v>0.38574999999999998</v>
          </cell>
          <cell r="AW370">
            <v>0.38574999999999998</v>
          </cell>
          <cell r="AX370">
            <v>0.38574999999999998</v>
          </cell>
          <cell r="AY370">
            <v>0.38574999999999998</v>
          </cell>
          <cell r="CA370">
            <v>0.38574999999999998</v>
          </cell>
          <cell r="CB370">
            <v>0.38574999999999998</v>
          </cell>
          <cell r="CC370">
            <v>0.38574999999999998</v>
          </cell>
          <cell r="CD370">
            <v>0.38574999999999998</v>
          </cell>
          <cell r="CE370">
            <v>0.38574999999999998</v>
          </cell>
          <cell r="CF370">
            <v>0.38574999999999998</v>
          </cell>
          <cell r="CG370">
            <v>0.38574999999999998</v>
          </cell>
          <cell r="CH370">
            <v>0.38574999999999998</v>
          </cell>
          <cell r="CI370">
            <v>0.38574999999999998</v>
          </cell>
          <cell r="CJ370">
            <v>0.38574999999999998</v>
          </cell>
          <cell r="CK370">
            <v>0.38574999999999998</v>
          </cell>
        </row>
        <row r="371">
          <cell r="B371" t="str">
            <v>Tax Adjustments</v>
          </cell>
          <cell r="O371">
            <v>683.54899999999998</v>
          </cell>
          <cell r="P371">
            <v>-1359.6286644251252</v>
          </cell>
          <cell r="Q371">
            <v>-1956.0610200625563</v>
          </cell>
          <cell r="R371">
            <v>-581.99271087350803</v>
          </cell>
          <cell r="S371">
            <v>-893.93017170760095</v>
          </cell>
          <cell r="T371">
            <v>-309.43480829920429</v>
          </cell>
          <cell r="U371">
            <v>-1662.7289667781918</v>
          </cell>
          <cell r="V371">
            <v>-2255.0810956102346</v>
          </cell>
          <cell r="W371">
            <v>-2798.1700067510542</v>
          </cell>
          <cell r="X371">
            <v>-3273.4243628134159</v>
          </cell>
          <cell r="Y371">
            <v>-2839.4305459065049</v>
          </cell>
          <cell r="Z371">
            <v>-3775.1609471816996</v>
          </cell>
          <cell r="AA371">
            <v>-1703.6109369860174</v>
          </cell>
          <cell r="AB371">
            <v>-2385.6397422748814</v>
          </cell>
          <cell r="AC371">
            <v>-4085.2680180662501</v>
          </cell>
          <cell r="AD371">
            <v>-2791.090970543195</v>
          </cell>
          <cell r="AE371">
            <v>-3268.9452191731216</v>
          </cell>
          <cell r="AF371">
            <v>-2851.6065602219555</v>
          </cell>
          <cell r="AG371">
            <v>-2899.9660148142152</v>
          </cell>
          <cell r="AH371">
            <v>-2754.8549103641785</v>
          </cell>
          <cell r="AI371">
            <v>-3095.3804991847474</v>
          </cell>
          <cell r="AJ371">
            <v>-3502.7246925527643</v>
          </cell>
          <cell r="AK371">
            <v>-2945.1732134116492</v>
          </cell>
          <cell r="AL371">
            <v>-3545.1431967325539</v>
          </cell>
          <cell r="AM371">
            <v>-1373.9981032010435</v>
          </cell>
          <cell r="AN371">
            <v>-2148.0357481508058</v>
          </cell>
          <cell r="AO371">
            <v>-3636.5637062973224</v>
          </cell>
          <cell r="AP371">
            <v>-2499.4245237309538</v>
          </cell>
          <cell r="AQ371">
            <v>-2949.6932406430637</v>
          </cell>
          <cell r="AR371">
            <v>-2508.5670108232671</v>
          </cell>
          <cell r="AS371">
            <v>-3213.5182430001882</v>
          </cell>
          <cell r="AT371">
            <v>-3036.6752866213019</v>
          </cell>
          <cell r="AU371">
            <v>-3355.8940830650463</v>
          </cell>
          <cell r="AV371">
            <v>-3744.6390241047761</v>
          </cell>
          <cell r="AW371">
            <v>-3094.9649314596231</v>
          </cell>
          <cell r="AX371">
            <v>-3640.376512562415</v>
          </cell>
          <cell r="AY371">
            <v>-1715.738882903152</v>
          </cell>
          <cell r="CA371">
            <v>683.54899999999998</v>
          </cell>
          <cell r="CB371">
            <v>-1703.6109369860174</v>
          </cell>
          <cell r="CC371">
            <v>-1373.9981032010435</v>
          </cell>
          <cell r="CD371">
            <v>-1715.738882903152</v>
          </cell>
          <cell r="CE371">
            <v>-3181.7963993377216</v>
          </cell>
          <cell r="CF371">
            <v>-2856.7591001077699</v>
          </cell>
          <cell r="CG371">
            <v>-20230.03697536614</v>
          </cell>
          <cell r="CH371">
            <v>-20878.543648460032</v>
          </cell>
          <cell r="CI371">
            <v>-21429.007561396003</v>
          </cell>
          <cell r="CJ371">
            <v>-22218.826564976276</v>
          </cell>
          <cell r="CK371">
            <v>-21837.107314073124</v>
          </cell>
        </row>
        <row r="373">
          <cell r="B373" t="str">
            <v>Adjusted Net Income</v>
          </cell>
          <cell r="O373">
            <v>116531.80251999998</v>
          </cell>
          <cell r="P373">
            <v>115883.98467723261</v>
          </cell>
          <cell r="Q373">
            <v>116603.27544670251</v>
          </cell>
          <cell r="R373">
            <v>118242.84031399142</v>
          </cell>
          <cell r="S373">
            <v>119904.16813474512</v>
          </cell>
          <cell r="T373">
            <v>121288.57124851513</v>
          </cell>
          <cell r="U373">
            <v>119162.64567762037</v>
          </cell>
          <cell r="V373">
            <v>117927.37577617227</v>
          </cell>
          <cell r="W373">
            <v>117647.26142109476</v>
          </cell>
          <cell r="X373">
            <v>114869.22539392335</v>
          </cell>
          <cell r="Y373">
            <v>113991.51667409165</v>
          </cell>
          <cell r="Z373">
            <v>113066.14896867587</v>
          </cell>
          <cell r="AA373">
            <v>122144.01622791777</v>
          </cell>
          <cell r="AB373">
            <v>122912.02608191647</v>
          </cell>
          <cell r="AC373">
            <v>121971.35870886169</v>
          </cell>
          <cell r="AD373">
            <v>124413.15263387098</v>
          </cell>
          <cell r="AE373">
            <v>124750.99882546844</v>
          </cell>
          <cell r="AF373">
            <v>126535.65578703972</v>
          </cell>
          <cell r="AG373">
            <v>127113.28142111903</v>
          </cell>
          <cell r="AH373">
            <v>127826.1489384117</v>
          </cell>
          <cell r="AI373">
            <v>128825.40220012129</v>
          </cell>
          <cell r="AJ373">
            <v>128680.03728157599</v>
          </cell>
          <cell r="AK373">
            <v>130129.58589330394</v>
          </cell>
          <cell r="AL373">
            <v>129109.84406056687</v>
          </cell>
          <cell r="AM373">
            <v>132461.7347417353</v>
          </cell>
          <cell r="AN373">
            <v>132582.60550901238</v>
          </cell>
          <cell r="AO373">
            <v>130052.78780434381</v>
          </cell>
          <cell r="AP373">
            <v>129017.12885999282</v>
          </cell>
          <cell r="AQ373">
            <v>130239.06996774011</v>
          </cell>
          <cell r="AR373">
            <v>132597.61008287114</v>
          </cell>
          <cell r="AS373">
            <v>133369.25758634455</v>
          </cell>
          <cell r="AT373">
            <v>135053.55257297569</v>
          </cell>
          <cell r="AU373">
            <v>134304.86953096322</v>
          </cell>
          <cell r="AV373">
            <v>134569.31454493315</v>
          </cell>
          <cell r="AW373">
            <v>138107.96785105066</v>
          </cell>
          <cell r="AX373">
            <v>141118.07875590975</v>
          </cell>
          <cell r="AY373">
            <v>148800.88196393513</v>
          </cell>
          <cell r="CA373">
            <v>116531.80251999998</v>
          </cell>
          <cell r="CB373">
            <v>122144.01622791777</v>
          </cell>
          <cell r="CC373">
            <v>132461.7347417353</v>
          </cell>
          <cell r="CD373">
            <v>148800.88196393513</v>
          </cell>
          <cell r="CE373">
            <v>158316.20360066227</v>
          </cell>
          <cell r="CF373">
            <v>170433.24089989223</v>
          </cell>
          <cell r="CG373">
            <v>161044.96302463385</v>
          </cell>
          <cell r="CH373">
            <v>165919.45635153996</v>
          </cell>
          <cell r="CI373">
            <v>168856.99243860401</v>
          </cell>
          <cell r="CJ373">
            <v>169422.17343502372</v>
          </cell>
          <cell r="CK373">
            <v>171305.89268592687</v>
          </cell>
        </row>
        <row r="374">
          <cell r="B374" t="str">
            <v>/Total Interest &amp; Dividends</v>
          </cell>
          <cell r="O374">
            <v>35559</v>
          </cell>
          <cell r="P374">
            <v>45686.979144931509</v>
          </cell>
          <cell r="Q374">
            <v>43536.673456712335</v>
          </cell>
          <cell r="R374">
            <v>48296.632404931515</v>
          </cell>
          <cell r="S374">
            <v>47647.720496438356</v>
          </cell>
          <cell r="T374">
            <v>49785.161720136988</v>
          </cell>
          <cell r="U374">
            <v>46104.88578561644</v>
          </cell>
          <cell r="V374">
            <v>44921.248480136994</v>
          </cell>
          <cell r="W374">
            <v>44019.230450136994</v>
          </cell>
          <cell r="X374">
            <v>42862.559845616437</v>
          </cell>
          <cell r="Y374">
            <v>44578.838080136993</v>
          </cell>
          <cell r="Z374">
            <v>42216.901277123288</v>
          </cell>
          <cell r="AA374">
            <v>48448.580446438362</v>
          </cell>
          <cell r="AB374">
            <v>47282.708446438359</v>
          </cell>
          <cell r="AC374">
            <v>42472.051269041091</v>
          </cell>
          <cell r="AD374">
            <v>46951.508446438362</v>
          </cell>
          <cell r="AE374">
            <v>45748.406464931511</v>
          </cell>
          <cell r="AF374">
            <v>47333.641871095897</v>
          </cell>
          <cell r="AG374">
            <v>47508.622519726028</v>
          </cell>
          <cell r="AH374">
            <v>48914.160994383572</v>
          </cell>
          <cell r="AI374">
            <v>48328.524994383573</v>
          </cell>
          <cell r="AJ374">
            <v>47322.726519726035</v>
          </cell>
          <cell r="AK374">
            <v>49365.252994383569</v>
          </cell>
          <cell r="AL374">
            <v>47966.726519726035</v>
          </cell>
          <cell r="AM374">
            <v>54277.352282054802</v>
          </cell>
          <cell r="AN374">
            <v>52633.205659098348</v>
          </cell>
          <cell r="AO374">
            <v>48705.471892704918</v>
          </cell>
          <cell r="AP374">
            <v>52576.861659098351</v>
          </cell>
          <cell r="AQ374">
            <v>51573.15877590164</v>
          </cell>
          <cell r="AR374">
            <v>53419.493659098349</v>
          </cell>
          <cell r="AS374">
            <v>54021.614841475413</v>
          </cell>
          <cell r="AT374">
            <v>55061.265593524586</v>
          </cell>
          <cell r="AU374">
            <v>54474.569593524589</v>
          </cell>
          <cell r="AV374">
            <v>53366.49084147541</v>
          </cell>
          <cell r="AW374">
            <v>55641.129593524587</v>
          </cell>
          <cell r="AX374">
            <v>54137.050841475408</v>
          </cell>
          <cell r="AY374">
            <v>59640.26775745902</v>
          </cell>
          <cell r="CA374">
            <v>35559</v>
          </cell>
          <cell r="CB374">
            <v>48448.580446438362</v>
          </cell>
          <cell r="CC374">
            <v>54277.352282054802</v>
          </cell>
          <cell r="CD374">
            <v>59640.26775745902</v>
          </cell>
          <cell r="CE374">
            <v>60697.217427333679</v>
          </cell>
          <cell r="CF374">
            <v>63681.943258566549</v>
          </cell>
          <cell r="CG374">
            <v>21278.590961580252</v>
          </cell>
          <cell r="CH374">
            <v>22265.0281200502</v>
          </cell>
          <cell r="CI374">
            <v>23079.590961580252</v>
          </cell>
          <cell r="CJ374">
            <v>23055.590961580252</v>
          </cell>
          <cell r="CK374">
            <v>22890.590961580252</v>
          </cell>
        </row>
        <row r="376">
          <cell r="B376" t="str">
            <v>Charter Coverage</v>
          </cell>
          <cell r="O376">
            <v>3.2771394729885537</v>
          </cell>
          <cell r="P376">
            <v>2.5364772818447272</v>
          </cell>
          <cell r="Q376">
            <v>2.6782770981030248</v>
          </cell>
          <cell r="R376">
            <v>2.4482626308727431</v>
          </cell>
          <cell r="S376">
            <v>2.5164722863018789</v>
          </cell>
          <cell r="T376">
            <v>2.4362393745013509</v>
          </cell>
          <cell r="U376">
            <v>2.5845990863466386</v>
          </cell>
          <cell r="V376">
            <v>2.6252025436985948</v>
          </cell>
          <cell r="W376">
            <v>2.6726333063536925</v>
          </cell>
          <cell r="X376">
            <v>2.6799431906928222</v>
          </cell>
          <cell r="Y376">
            <v>2.5570768908147672</v>
          </cell>
          <cell r="Z376">
            <v>2.6782199912418663</v>
          </cell>
          <cell r="AA376">
            <v>2.521106193461176</v>
          </cell>
          <cell r="AB376">
            <v>2.599513228417333</v>
          </cell>
          <cell r="AC376">
            <v>2.871802869520681</v>
          </cell>
          <cell r="AD376">
            <v>2.6498222687733195</v>
          </cell>
          <cell r="AE376">
            <v>2.7268927699393517</v>
          </cell>
          <cell r="AF376">
            <v>2.6732710770837227</v>
          </cell>
          <cell r="AG376">
            <v>2.6755833926428911</v>
          </cell>
          <cell r="AH376">
            <v>2.6132748950368172</v>
          </cell>
          <cell r="AI376">
            <v>2.6656183323429081</v>
          </cell>
          <cell r="AJ376">
            <v>2.7192016763433298</v>
          </cell>
          <cell r="AK376">
            <v>2.6360562946595083</v>
          </cell>
          <cell r="AL376">
            <v>2.6916542659518616</v>
          </cell>
          <cell r="AM376">
            <v>2.4404605083422584</v>
          </cell>
          <cell r="AN376">
            <v>2.5189916488792417</v>
          </cell>
          <cell r="AO376">
            <v>2.6701884357232366</v>
          </cell>
          <cell r="AP376">
            <v>2.4538765682996333</v>
          </cell>
          <cell r="AQ376">
            <v>2.5253266051370185</v>
          </cell>
          <cell r="AR376">
            <v>2.482195187566838</v>
          </cell>
          <cell r="AS376">
            <v>2.4688128627348904</v>
          </cell>
          <cell r="AT376">
            <v>2.452786929562667</v>
          </cell>
          <cell r="AU376">
            <v>2.4654599482494688</v>
          </cell>
          <cell r="AV376">
            <v>2.5216069564077177</v>
          </cell>
          <cell r="AW376">
            <v>2.4821201305575835</v>
          </cell>
          <cell r="AX376">
            <v>2.606682051616239</v>
          </cell>
          <cell r="AY376">
            <v>2.4949734057041533</v>
          </cell>
          <cell r="CA376">
            <v>3.2771394729885537</v>
          </cell>
          <cell r="CB376">
            <v>2.521106193461176</v>
          </cell>
          <cell r="CC376">
            <v>2.4404605083422584</v>
          </cell>
          <cell r="CD376">
            <v>2.4949734057041533</v>
          </cell>
          <cell r="CE376">
            <v>2.6082942564903804</v>
          </cell>
          <cell r="CF376">
            <v>2.6763197254814521</v>
          </cell>
          <cell r="CG376">
            <v>7.5684035336460953</v>
          </cell>
          <cell r="CH376">
            <v>7.4520209656562466</v>
          </cell>
          <cell r="CI376">
            <v>7.316290514840321</v>
          </cell>
          <cell r="CJ376">
            <v>7.3484203340243228</v>
          </cell>
          <cell r="CK376">
            <v>7.4836815254550668</v>
          </cell>
        </row>
        <row r="379">
          <cell r="B379" t="str">
            <v>AVERAGE COST DEBT:</v>
          </cell>
        </row>
        <row r="381">
          <cell r="A381" t="str">
            <v>*</v>
          </cell>
          <cell r="B381" t="str">
            <v>Net Interest Expense</v>
          </cell>
          <cell r="O381">
            <v>35726.619999999995</v>
          </cell>
          <cell r="P381">
            <v>36152.168320958903</v>
          </cell>
          <cell r="Q381">
            <v>36455.229566986302</v>
          </cell>
          <cell r="R381">
            <v>36969.043947945203</v>
          </cell>
          <cell r="S381">
            <v>37475.223121780822</v>
          </cell>
          <cell r="T381">
            <v>37808.327571506852</v>
          </cell>
          <cell r="U381">
            <v>37908.744250273972</v>
          </cell>
          <cell r="V381">
            <v>37967.090419999993</v>
          </cell>
          <cell r="W381">
            <v>38438.125059726037</v>
          </cell>
          <cell r="X381">
            <v>38747.110808962032</v>
          </cell>
          <cell r="Y381">
            <v>39040.26464885928</v>
          </cell>
          <cell r="Z381">
            <v>39337.454684204415</v>
          </cell>
          <cell r="AA381">
            <v>39866.645379165078</v>
          </cell>
          <cell r="AB381">
            <v>40399.832498514043</v>
          </cell>
          <cell r="AC381">
            <v>40691.743771865891</v>
          </cell>
          <cell r="AD381">
            <v>40940.705028049531</v>
          </cell>
          <cell r="AE381">
            <v>41127.880644274272</v>
          </cell>
          <cell r="AF381">
            <v>41249.716196527574</v>
          </cell>
          <cell r="AG381">
            <v>41693.572514081345</v>
          </cell>
          <cell r="AH381">
            <v>42351.420932627232</v>
          </cell>
          <cell r="AI381">
            <v>42520.547314534087</v>
          </cell>
          <cell r="AJ381">
            <v>42691.239515347843</v>
          </cell>
          <cell r="AK381">
            <v>42877.885072737328</v>
          </cell>
          <cell r="AL381">
            <v>43129.203233247492</v>
          </cell>
          <cell r="AM381">
            <v>43373.944541327277</v>
          </cell>
          <cell r="AN381">
            <v>43574.422748104422</v>
          </cell>
          <cell r="AO381">
            <v>43825.494322001665</v>
          </cell>
          <cell r="AP381">
            <v>44047.480610674087</v>
          </cell>
          <cell r="AQ381">
            <v>44285.866397324746</v>
          </cell>
          <cell r="AR381">
            <v>44545.910629413374</v>
          </cell>
          <cell r="AS381">
            <v>44624.511286484798</v>
          </cell>
          <cell r="AT381">
            <v>44649.658939029447</v>
          </cell>
          <cell r="AU381">
            <v>44673.556530002781</v>
          </cell>
          <cell r="AV381">
            <v>44695.402998772988</v>
          </cell>
          <cell r="AW381">
            <v>44731.793644794598</v>
          </cell>
          <cell r="AX381">
            <v>44767.775278990761</v>
          </cell>
          <cell r="AY381">
            <v>44765.589099927725</v>
          </cell>
          <cell r="CA381">
            <v>35726.619999999995</v>
          </cell>
          <cell r="CB381">
            <v>39866.645379165078</v>
          </cell>
          <cell r="CC381">
            <v>43373.944541327277</v>
          </cell>
          <cell r="CD381">
            <v>44765.589099927725</v>
          </cell>
          <cell r="CE381">
            <v>47983.791809968177</v>
          </cell>
          <cell r="CF381">
            <v>55103.697429297878</v>
          </cell>
          <cell r="CG381">
            <v>56051.901243559238</v>
          </cell>
          <cell r="CH381">
            <v>56381.667840083312</v>
          </cell>
          <cell r="CI381">
            <v>57205.060875994801</v>
          </cell>
          <cell r="CJ381">
            <v>58802.625805458178</v>
          </cell>
          <cell r="CK381">
            <v>61483.158134080251</v>
          </cell>
        </row>
        <row r="382">
          <cell r="A382" t="str">
            <v>*</v>
          </cell>
          <cell r="B382" t="str">
            <v>AFUDC - Debt</v>
          </cell>
          <cell r="O382">
            <v>515.35990000000004</v>
          </cell>
          <cell r="P382">
            <v>416.74464000000006</v>
          </cell>
          <cell r="Q382">
            <v>318.22002000000009</v>
          </cell>
          <cell r="R382">
            <v>216.15454000000003</v>
          </cell>
          <cell r="S382">
            <v>134.20325000000003</v>
          </cell>
          <cell r="T382">
            <v>156.20325000000003</v>
          </cell>
          <cell r="U382">
            <v>148.21413000000004</v>
          </cell>
          <cell r="V382">
            <v>174.69749000000007</v>
          </cell>
          <cell r="W382">
            <v>201.91494000000003</v>
          </cell>
          <cell r="X382">
            <v>232.77335000000002</v>
          </cell>
          <cell r="Y382">
            <v>263.71404000000007</v>
          </cell>
          <cell r="Z382">
            <v>294.81822</v>
          </cell>
          <cell r="AA382">
            <v>360</v>
          </cell>
          <cell r="AB382">
            <v>429</v>
          </cell>
          <cell r="AC382">
            <v>511</v>
          </cell>
          <cell r="AD382">
            <v>608</v>
          </cell>
          <cell r="AE382">
            <v>716</v>
          </cell>
          <cell r="AF382">
            <v>838</v>
          </cell>
          <cell r="AG382">
            <v>954</v>
          </cell>
          <cell r="AH382">
            <v>1066</v>
          </cell>
          <cell r="AI382">
            <v>1194</v>
          </cell>
          <cell r="AJ382">
            <v>1333</v>
          </cell>
          <cell r="AK382">
            <v>1484</v>
          </cell>
          <cell r="AL382">
            <v>1649</v>
          </cell>
          <cell r="AM382">
            <v>1827</v>
          </cell>
          <cell r="AN382">
            <v>2012</v>
          </cell>
          <cell r="AO382">
            <v>2198</v>
          </cell>
          <cell r="AP382">
            <v>2383</v>
          </cell>
          <cell r="AQ382">
            <v>2568</v>
          </cell>
          <cell r="AR382">
            <v>2753</v>
          </cell>
          <cell r="AS382">
            <v>2954</v>
          </cell>
          <cell r="AT382">
            <v>3172</v>
          </cell>
          <cell r="AU382">
            <v>3390</v>
          </cell>
          <cell r="AV382">
            <v>3608</v>
          </cell>
          <cell r="AW382">
            <v>3824</v>
          </cell>
          <cell r="AX382">
            <v>4038</v>
          </cell>
          <cell r="AY382">
            <v>4216</v>
          </cell>
          <cell r="CA382">
            <v>515.35990000000004</v>
          </cell>
          <cell r="CB382">
            <v>360</v>
          </cell>
          <cell r="CC382">
            <v>1827</v>
          </cell>
          <cell r="CD382">
            <v>4216</v>
          </cell>
          <cell r="CE382">
            <v>6024.84978342246</v>
          </cell>
          <cell r="CF382">
            <v>1047.0587205882352</v>
          </cell>
          <cell r="CG382">
            <v>2733.1639839572194</v>
          </cell>
          <cell r="CH382">
            <v>3270.1181631016043</v>
          </cell>
          <cell r="CI382">
            <v>3409.1588195187164</v>
          </cell>
          <cell r="CJ382">
            <v>3835.0832058823526</v>
          </cell>
          <cell r="CK382">
            <v>0</v>
          </cell>
        </row>
        <row r="383">
          <cell r="A383" t="str">
            <v>*</v>
          </cell>
          <cell r="B383" t="str">
            <v>Gross Interest Expense</v>
          </cell>
          <cell r="O383">
            <v>36241.979899999998</v>
          </cell>
          <cell r="P383">
            <v>36568.9129609589</v>
          </cell>
          <cell r="Q383">
            <v>36773.449586986302</v>
          </cell>
          <cell r="R383">
            <v>37185.198487945207</v>
          </cell>
          <cell r="S383">
            <v>37609.426371780821</v>
          </cell>
          <cell r="T383">
            <v>37964.530821506851</v>
          </cell>
          <cell r="U383">
            <v>38056.958380273973</v>
          </cell>
          <cell r="V383">
            <v>38141.787909999992</v>
          </cell>
          <cell r="W383">
            <v>38640.039999726039</v>
          </cell>
          <cell r="X383">
            <v>38979.884158962035</v>
          </cell>
          <cell r="Y383">
            <v>39303.978688859279</v>
          </cell>
          <cell r="Z383">
            <v>39632.272904204416</v>
          </cell>
          <cell r="AA383">
            <v>40226.645379165078</v>
          </cell>
          <cell r="AB383">
            <v>40828.832498514043</v>
          </cell>
          <cell r="AC383">
            <v>41202.743771865891</v>
          </cell>
          <cell r="AD383">
            <v>41548.705028049531</v>
          </cell>
          <cell r="AE383">
            <v>41843.880644274272</v>
          </cell>
          <cell r="AF383">
            <v>42087.716196527574</v>
          </cell>
          <cell r="AG383">
            <v>42647.572514081345</v>
          </cell>
          <cell r="AH383">
            <v>43417.420932627232</v>
          </cell>
          <cell r="AI383">
            <v>43714.547314534087</v>
          </cell>
          <cell r="AJ383">
            <v>44024.239515347843</v>
          </cell>
          <cell r="AK383">
            <v>44361.885072737328</v>
          </cell>
          <cell r="AL383">
            <v>44778.203233247492</v>
          </cell>
          <cell r="AM383">
            <v>45200.944541327277</v>
          </cell>
          <cell r="AN383">
            <v>45586.422748104422</v>
          </cell>
          <cell r="AO383">
            <v>46023.494322001665</v>
          </cell>
          <cell r="AP383">
            <v>46430.480610674087</v>
          </cell>
          <cell r="AQ383">
            <v>46853.866397324746</v>
          </cell>
          <cell r="AR383">
            <v>47298.910629413374</v>
          </cell>
          <cell r="AS383">
            <v>47578.511286484798</v>
          </cell>
          <cell r="AT383">
            <v>47821.658939029447</v>
          </cell>
          <cell r="AU383">
            <v>48063.556530002781</v>
          </cell>
          <cell r="AV383">
            <v>48303.402998772988</v>
          </cell>
          <cell r="AW383">
            <v>48555.793644794598</v>
          </cell>
          <cell r="AX383">
            <v>48805.775278990761</v>
          </cell>
          <cell r="AY383">
            <v>48981.589099927725</v>
          </cell>
          <cell r="CA383">
            <v>36241.979899999998</v>
          </cell>
          <cell r="CB383">
            <v>40226.645379165078</v>
          </cell>
          <cell r="CC383">
            <v>45200.944541327277</v>
          </cell>
          <cell r="CD383">
            <v>48981.589099927725</v>
          </cell>
          <cell r="CE383">
            <v>54008.641593390639</v>
          </cell>
          <cell r="CF383">
            <v>56150.756149886111</v>
          </cell>
          <cell r="CG383">
            <v>58785.065227516454</v>
          </cell>
          <cell r="CH383">
            <v>59651.786003184912</v>
          </cell>
          <cell r="CI383">
            <v>60614.219695513515</v>
          </cell>
          <cell r="CJ383">
            <v>62637.709011340528</v>
          </cell>
          <cell r="CK383">
            <v>61483.158134080251</v>
          </cell>
        </row>
        <row r="384">
          <cell r="A384" t="str">
            <v>*</v>
          </cell>
          <cell r="B384" t="str">
            <v>/Total Average Debt</v>
          </cell>
          <cell r="O384">
            <v>685958.6349849999</v>
          </cell>
          <cell r="P384">
            <v>692009.41921288206</v>
          </cell>
          <cell r="Q384">
            <v>700311.94237134932</v>
          </cell>
          <cell r="R384">
            <v>702728.18683065579</v>
          </cell>
          <cell r="S384">
            <v>708160.02037853678</v>
          </cell>
          <cell r="T384">
            <v>709142.83329428849</v>
          </cell>
          <cell r="U384">
            <v>732349.55981262366</v>
          </cell>
          <cell r="V384">
            <v>705374.77957082237</v>
          </cell>
          <cell r="W384">
            <v>706555.10884238372</v>
          </cell>
          <cell r="X384">
            <v>721069.87436280109</v>
          </cell>
          <cell r="Y384">
            <v>708015.23326944839</v>
          </cell>
          <cell r="Z384">
            <v>695536.91173427645</v>
          </cell>
          <cell r="AA384">
            <v>722728.69930906012</v>
          </cell>
          <cell r="AB384">
            <v>712982.82333692384</v>
          </cell>
          <cell r="AC384">
            <v>721977.21339046175</v>
          </cell>
          <cell r="AD384">
            <v>730795.73811124067</v>
          </cell>
          <cell r="AE384">
            <v>737004.26682686922</v>
          </cell>
          <cell r="AF384">
            <v>736666.28953507787</v>
          </cell>
          <cell r="AG384">
            <v>767439.57119035139</v>
          </cell>
          <cell r="AH384">
            <v>759546.09586242971</v>
          </cell>
          <cell r="AI384">
            <v>734589.99439571681</v>
          </cell>
          <cell r="AJ384">
            <v>768376.98655129713</v>
          </cell>
          <cell r="AK384">
            <v>751832.71195772709</v>
          </cell>
          <cell r="AL384">
            <v>765284.96914460999</v>
          </cell>
          <cell r="AM384">
            <v>807586.29221119662</v>
          </cell>
          <cell r="AN384">
            <v>768721.03999495902</v>
          </cell>
          <cell r="AO384">
            <v>773811.39226242458</v>
          </cell>
          <cell r="AP384">
            <v>789486.15440197289</v>
          </cell>
          <cell r="AQ384">
            <v>794875.24253598647</v>
          </cell>
          <cell r="AR384">
            <v>796928.40382438037</v>
          </cell>
          <cell r="AS384">
            <v>799721.74939933012</v>
          </cell>
          <cell r="AT384">
            <v>793304.87545345072</v>
          </cell>
          <cell r="AU384">
            <v>772235.79047488736</v>
          </cell>
          <cell r="AV384">
            <v>810288.70460650593</v>
          </cell>
          <cell r="AW384">
            <v>794293.0583197067</v>
          </cell>
          <cell r="AX384">
            <v>812426.76867307245</v>
          </cell>
          <cell r="AY384">
            <v>855215.45326794777</v>
          </cell>
          <cell r="CA384">
            <v>685958.6349849999</v>
          </cell>
          <cell r="CB384">
            <v>722728.69930906012</v>
          </cell>
          <cell r="CC384">
            <v>807586.29221119662</v>
          </cell>
          <cell r="CD384">
            <v>855215.45326794777</v>
          </cell>
          <cell r="CE384">
            <v>883007.18886383902</v>
          </cell>
          <cell r="CF384">
            <v>908003.03094228625</v>
          </cell>
          <cell r="CG384">
            <v>935048.39863815135</v>
          </cell>
          <cell r="CH384">
            <v>945628.75499419868</v>
          </cell>
          <cell r="CI384">
            <v>940591.48431954451</v>
          </cell>
          <cell r="CJ384">
            <v>933466.05638015957</v>
          </cell>
          <cell r="CK384">
            <v>922809.86785395292</v>
          </cell>
        </row>
        <row r="385">
          <cell r="A385" t="str">
            <v>*</v>
          </cell>
          <cell r="B385" t="str">
            <v xml:space="preserve">   Average Cost of Debt</v>
          </cell>
          <cell r="O385">
            <v>5.2834060323174614E-2</v>
          </cell>
          <cell r="P385">
            <v>5.2844530646062274E-2</v>
          </cell>
          <cell r="Q385">
            <v>5.2510099231588878E-2</v>
          </cell>
          <cell r="R385">
            <v>5.2915478822121213E-2</v>
          </cell>
          <cell r="S385">
            <v>5.3108655232580404E-2</v>
          </cell>
          <cell r="T385">
            <v>5.3535802717126074E-2</v>
          </cell>
          <cell r="U385">
            <v>5.1965564627376976E-2</v>
          </cell>
          <cell r="V385">
            <v>5.4073081452113939E-2</v>
          </cell>
          <cell r="W385">
            <v>5.4687935188854106E-2</v>
          </cell>
          <cell r="X385">
            <v>5.4058400641696466E-2</v>
          </cell>
          <cell r="Y385">
            <v>5.5512899782343264E-2</v>
          </cell>
          <cell r="Z385">
            <v>5.6980833418867588E-2</v>
          </cell>
          <cell r="AA385">
            <v>5.5659399464311268E-2</v>
          </cell>
          <cell r="AB385">
            <v>5.7264819238457526E-2</v>
          </cell>
          <cell r="AC385">
            <v>5.7069313279811934E-2</v>
          </cell>
          <cell r="AD385">
            <v>5.6854060390983077E-2</v>
          </cell>
          <cell r="AE385">
            <v>5.6775628755082741E-2</v>
          </cell>
          <cell r="AF385">
            <v>5.7132675669318081E-2</v>
          </cell>
          <cell r="AG385">
            <v>5.5571245105242667E-2</v>
          </cell>
          <cell r="AH385">
            <v>5.716232519545604E-2</v>
          </cell>
          <cell r="AI385">
            <v>5.9508770399866712E-2</v>
          </cell>
          <cell r="AJ385">
            <v>5.7295104207820739E-2</v>
          </cell>
          <cell r="AK385">
            <v>5.9004994551542789E-2</v>
          </cell>
          <cell r="AL385">
            <v>5.8511802842930394E-2</v>
          </cell>
          <cell r="AM385">
            <v>5.5970420718219067E-2</v>
          </cell>
          <cell r="AN385">
            <v>5.9301645689837444E-2</v>
          </cell>
          <cell r="AO385">
            <v>5.9476372126599036E-2</v>
          </cell>
          <cell r="AP385">
            <v>5.8811013153035809E-2</v>
          </cell>
          <cell r="AQ385">
            <v>5.894493109112469E-2</v>
          </cell>
          <cell r="AR385">
            <v>5.9351518157002049E-2</v>
          </cell>
          <cell r="AS385">
            <v>5.9493831851166926E-2</v>
          </cell>
          <cell r="AT385">
            <v>6.0281564400691129E-2</v>
          </cell>
          <cell r="AU385">
            <v>6.2239483228880184E-2</v>
          </cell>
          <cell r="AV385">
            <v>5.9612583421399398E-2</v>
          </cell>
          <cell r="AW385">
            <v>6.1130829655634059E-2</v>
          </cell>
          <cell r="AX385">
            <v>6.0074061024238144E-2</v>
          </cell>
          <cell r="AY385">
            <v>5.7273975713090036E-2</v>
          </cell>
          <cell r="CA385">
            <v>5.2834060323174614E-2</v>
          </cell>
          <cell r="CB385">
            <v>5.5659399464311268E-2</v>
          </cell>
          <cell r="CC385">
            <v>5.5970420718219067E-2</v>
          </cell>
          <cell r="CD385">
            <v>5.7273975713090036E-2</v>
          </cell>
          <cell r="CE385">
            <v>6.1164441552150089E-2</v>
          </cell>
          <cell r="CF385">
            <v>6.1839833388678545E-2</v>
          </cell>
          <cell r="CG385">
            <v>6.2868473239603206E-2</v>
          </cell>
          <cell r="CH385">
            <v>6.3081611772212734E-2</v>
          </cell>
          <cell r="CI385">
            <v>6.4442662628786049E-2</v>
          </cell>
          <cell r="CJ385">
            <v>6.7102288919042338E-2</v>
          </cell>
          <cell r="CK385">
            <v>6.6626030210386517E-2</v>
          </cell>
        </row>
        <row r="388">
          <cell r="B388" t="str">
            <v>AVG STD TO AVG CAPITALIZATION:</v>
          </cell>
        </row>
        <row r="390">
          <cell r="B390" t="str">
            <v>Average Short-Term Debt</v>
          </cell>
          <cell r="O390">
            <v>55101</v>
          </cell>
          <cell r="P390">
            <v>59392</v>
          </cell>
          <cell r="Q390">
            <v>65061</v>
          </cell>
          <cell r="R390">
            <v>71125</v>
          </cell>
          <cell r="S390">
            <v>78272</v>
          </cell>
          <cell r="T390">
            <v>85028</v>
          </cell>
          <cell r="U390">
            <v>83982</v>
          </cell>
          <cell r="V390">
            <v>85859</v>
          </cell>
          <cell r="W390">
            <v>85577</v>
          </cell>
          <cell r="X390">
            <v>87859</v>
          </cell>
          <cell r="Y390">
            <v>81437</v>
          </cell>
          <cell r="Z390">
            <v>80935</v>
          </cell>
          <cell r="AA390">
            <v>77650</v>
          </cell>
          <cell r="AB390">
            <v>70842</v>
          </cell>
          <cell r="AC390">
            <v>62891</v>
          </cell>
          <cell r="AD390">
            <v>55714</v>
          </cell>
          <cell r="AE390">
            <v>47689</v>
          </cell>
          <cell r="AF390">
            <v>39941</v>
          </cell>
          <cell r="AG390">
            <v>39720</v>
          </cell>
          <cell r="AH390">
            <v>39901</v>
          </cell>
          <cell r="AI390">
            <v>40538</v>
          </cell>
          <cell r="AJ390">
            <v>41978</v>
          </cell>
          <cell r="AK390">
            <v>43336</v>
          </cell>
          <cell r="AL390">
            <v>43207</v>
          </cell>
          <cell r="AM390">
            <v>43065</v>
          </cell>
          <cell r="AN390">
            <v>41705</v>
          </cell>
          <cell r="AO390">
            <v>40960</v>
          </cell>
          <cell r="AP390">
            <v>40689</v>
          </cell>
          <cell r="AQ390">
            <v>40229</v>
          </cell>
          <cell r="AR390">
            <v>40001</v>
          </cell>
          <cell r="AS390">
            <v>38462</v>
          </cell>
          <cell r="AT390">
            <v>36777</v>
          </cell>
          <cell r="AU390">
            <v>35291</v>
          </cell>
          <cell r="AV390">
            <v>33721</v>
          </cell>
          <cell r="AW390">
            <v>32331</v>
          </cell>
          <cell r="AX390">
            <v>31129</v>
          </cell>
          <cell r="AY390">
            <v>31278</v>
          </cell>
          <cell r="CA390">
            <v>55101</v>
          </cell>
          <cell r="CB390">
            <v>77650</v>
          </cell>
          <cell r="CC390">
            <v>43065</v>
          </cell>
          <cell r="CD390">
            <v>31278</v>
          </cell>
          <cell r="CE390">
            <v>49848</v>
          </cell>
          <cell r="CF390">
            <v>50536</v>
          </cell>
          <cell r="CG390">
            <v>48550</v>
          </cell>
          <cell r="CH390">
            <v>50379</v>
          </cell>
          <cell r="CI390">
            <v>54090</v>
          </cell>
          <cell r="CJ390">
            <v>53584</v>
          </cell>
          <cell r="CK390">
            <v>50080</v>
          </cell>
        </row>
        <row r="391">
          <cell r="B391" t="str">
            <v>Average Capitalization</v>
          </cell>
          <cell r="O391">
            <v>1320698</v>
          </cell>
          <cell r="P391">
            <v>1321647</v>
          </cell>
          <cell r="Q391">
            <v>1322647</v>
          </cell>
          <cell r="R391">
            <v>1323673</v>
          </cell>
          <cell r="S391">
            <v>1323715</v>
          </cell>
          <cell r="T391">
            <v>1323798</v>
          </cell>
          <cell r="U391">
            <v>1334386</v>
          </cell>
          <cell r="V391">
            <v>1344675</v>
          </cell>
          <cell r="W391">
            <v>1352301</v>
          </cell>
          <cell r="X391">
            <v>1359692</v>
          </cell>
          <cell r="Y391">
            <v>1375420</v>
          </cell>
          <cell r="Z391">
            <v>1384461</v>
          </cell>
          <cell r="AA391">
            <v>1399488</v>
          </cell>
          <cell r="AB391">
            <v>1417145</v>
          </cell>
          <cell r="AC391">
            <v>1434655</v>
          </cell>
          <cell r="AD391">
            <v>1452140</v>
          </cell>
          <cell r="AE391">
            <v>1470513</v>
          </cell>
          <cell r="AF391">
            <v>1488885</v>
          </cell>
          <cell r="AG391">
            <v>1498058</v>
          </cell>
          <cell r="AH391">
            <v>1507153</v>
          </cell>
          <cell r="AI391">
            <v>1516342</v>
          </cell>
          <cell r="AJ391">
            <v>1525535</v>
          </cell>
          <cell r="AK391">
            <v>1534716</v>
          </cell>
          <cell r="AL391">
            <v>1545923</v>
          </cell>
          <cell r="AM391">
            <v>1557277</v>
          </cell>
          <cell r="AN391">
            <v>1567897</v>
          </cell>
          <cell r="AO391">
            <v>1578283</v>
          </cell>
          <cell r="AP391">
            <v>1588473</v>
          </cell>
          <cell r="AQ391">
            <v>1598658</v>
          </cell>
          <cell r="AR391">
            <v>1608977</v>
          </cell>
          <cell r="AS391">
            <v>1620611</v>
          </cell>
          <cell r="AT391">
            <v>1632240</v>
          </cell>
          <cell r="AU391">
            <v>1643830</v>
          </cell>
          <cell r="AV391">
            <v>1655416</v>
          </cell>
          <cell r="AW391">
            <v>1667116</v>
          </cell>
          <cell r="AX391">
            <v>1679106</v>
          </cell>
          <cell r="AY391">
            <v>1689902</v>
          </cell>
          <cell r="CA391">
            <v>1320698</v>
          </cell>
          <cell r="CB391">
            <v>1399488</v>
          </cell>
          <cell r="CC391">
            <v>1557277</v>
          </cell>
          <cell r="CD391">
            <v>1689902</v>
          </cell>
          <cell r="CE391">
            <v>1789127</v>
          </cell>
          <cell r="CF391">
            <v>1849096</v>
          </cell>
          <cell r="CG391">
            <v>1915688</v>
          </cell>
          <cell r="CH391">
            <v>1966869</v>
          </cell>
          <cell r="CI391">
            <v>1983633</v>
          </cell>
          <cell r="CJ391">
            <v>1974830</v>
          </cell>
          <cell r="CK391">
            <v>1958973</v>
          </cell>
        </row>
        <row r="392">
          <cell r="B392" t="str">
            <v>Total Average Capitalization</v>
          </cell>
          <cell r="O392">
            <v>1375799</v>
          </cell>
          <cell r="P392">
            <v>1381039</v>
          </cell>
          <cell r="Q392">
            <v>1387708</v>
          </cell>
          <cell r="R392">
            <v>1394798</v>
          </cell>
          <cell r="S392">
            <v>1401987</v>
          </cell>
          <cell r="T392">
            <v>1408826</v>
          </cell>
          <cell r="U392">
            <v>1418368</v>
          </cell>
          <cell r="V392">
            <v>1430534</v>
          </cell>
          <cell r="W392">
            <v>1437878</v>
          </cell>
          <cell r="X392">
            <v>1447551</v>
          </cell>
          <cell r="Y392">
            <v>1456857</v>
          </cell>
          <cell r="Z392">
            <v>1465396</v>
          </cell>
          <cell r="AA392">
            <v>1477138</v>
          </cell>
          <cell r="AB392">
            <v>1487987</v>
          </cell>
          <cell r="AC392">
            <v>1497546</v>
          </cell>
          <cell r="AD392">
            <v>1507854</v>
          </cell>
          <cell r="AE392">
            <v>1518202</v>
          </cell>
          <cell r="AF392">
            <v>1528826</v>
          </cell>
          <cell r="AG392">
            <v>1537778</v>
          </cell>
          <cell r="AH392">
            <v>1547054</v>
          </cell>
          <cell r="AI392">
            <v>1556880</v>
          </cell>
          <cell r="AJ392">
            <v>1567513</v>
          </cell>
          <cell r="AK392">
            <v>1578052</v>
          </cell>
          <cell r="AL392">
            <v>1589130</v>
          </cell>
          <cell r="AM392">
            <v>1600342</v>
          </cell>
          <cell r="AN392">
            <v>1609602</v>
          </cell>
          <cell r="AO392">
            <v>1619243</v>
          </cell>
          <cell r="AP392">
            <v>1629162</v>
          </cell>
          <cell r="AQ392">
            <v>1638887</v>
          </cell>
          <cell r="AR392">
            <v>1648978</v>
          </cell>
          <cell r="AS392">
            <v>1659073</v>
          </cell>
          <cell r="AT392">
            <v>1669017</v>
          </cell>
          <cell r="AU392">
            <v>1679121</v>
          </cell>
          <cell r="AV392">
            <v>1689137</v>
          </cell>
          <cell r="AW392">
            <v>1699447</v>
          </cell>
          <cell r="AX392">
            <v>1710235</v>
          </cell>
          <cell r="AY392">
            <v>1721180</v>
          </cell>
          <cell r="CA392">
            <v>1375799</v>
          </cell>
          <cell r="CB392">
            <v>1477138</v>
          </cell>
          <cell r="CC392">
            <v>1600342</v>
          </cell>
          <cell r="CD392">
            <v>1721180</v>
          </cell>
          <cell r="CE392">
            <v>1838975</v>
          </cell>
          <cell r="CF392">
            <v>1899632</v>
          </cell>
          <cell r="CG392">
            <v>1964238</v>
          </cell>
          <cell r="CH392">
            <v>2017248</v>
          </cell>
          <cell r="CI392">
            <v>2037723</v>
          </cell>
          <cell r="CJ392">
            <v>2028414</v>
          </cell>
          <cell r="CK392">
            <v>2009053</v>
          </cell>
        </row>
        <row r="394">
          <cell r="B394" t="str">
            <v>Avg STD as % of Avg Capitalization-Supp</v>
          </cell>
          <cell r="O394">
            <v>4.0050181748932802E-2</v>
          </cell>
          <cell r="P394">
            <v>4.3005302529472378E-2</v>
          </cell>
          <cell r="Q394">
            <v>4.6883782467204919E-2</v>
          </cell>
          <cell r="R394">
            <v>5.0993047021862664E-2</v>
          </cell>
          <cell r="S394">
            <v>5.5829333652879808E-2</v>
          </cell>
          <cell r="T394">
            <v>6.0353798126951096E-2</v>
          </cell>
          <cell r="U394">
            <v>5.9210303672953706E-2</v>
          </cell>
          <cell r="V394">
            <v>6.0018846109215158E-2</v>
          </cell>
          <cell r="W394">
            <v>5.9516175920349294E-2</v>
          </cell>
          <cell r="X394">
            <v>6.0694925429224944E-2</v>
          </cell>
          <cell r="Y394">
            <v>5.5899103343704973E-2</v>
          </cell>
          <cell r="Z394">
            <v>5.523080450608573E-2</v>
          </cell>
          <cell r="AA394">
            <v>5.2567871112922424E-2</v>
          </cell>
          <cell r="AB394">
            <v>4.7609286909092621E-2</v>
          </cell>
          <cell r="AC394">
            <v>4.1996038852896669E-2</v>
          </cell>
          <cell r="AD394">
            <v>3.6949200652052518E-2</v>
          </cell>
          <cell r="AE394">
            <v>3.1411498601635356E-2</v>
          </cell>
          <cell r="AF394">
            <v>2.6125275211175112E-2</v>
          </cell>
          <cell r="AG394">
            <v>2.5829476036202885E-2</v>
          </cell>
          <cell r="AH394">
            <v>2.5791601327426191E-2</v>
          </cell>
          <cell r="AI394">
            <v>2.6037973382662762E-2</v>
          </cell>
          <cell r="AJ394">
            <v>2.678000118659303E-2</v>
          </cell>
          <cell r="AK394">
            <v>2.7461705951388166E-2</v>
          </cell>
          <cell r="AL394">
            <v>2.7189090886208175E-2</v>
          </cell>
          <cell r="AM394">
            <v>2.6909873014643121E-2</v>
          </cell>
          <cell r="AN394">
            <v>2.5910131821406782E-2</v>
          </cell>
          <cell r="AO394">
            <v>2.5295770925055722E-2</v>
          </cell>
          <cell r="AP394">
            <v>2.4975416809378072E-2</v>
          </cell>
          <cell r="AQ394">
            <v>2.4546536765500001E-2</v>
          </cell>
          <cell r="AR394">
            <v>2.425805559564773E-2</v>
          </cell>
          <cell r="AS394">
            <v>2.3182825589952945E-2</v>
          </cell>
          <cell r="AT394">
            <v>2.2035126065222822E-2</v>
          </cell>
          <cell r="AU394">
            <v>2.1017544298475212E-2</v>
          </cell>
          <cell r="AV394">
            <v>1.9963448790713836E-2</v>
          </cell>
          <cell r="AW394">
            <v>1.9024423827280285E-2</v>
          </cell>
          <cell r="AX394">
            <v>1.8201592178852612E-2</v>
          </cell>
          <cell r="AY394">
            <v>1.8172416597915384E-2</v>
          </cell>
          <cell r="CA394">
            <v>4.0050181748932802E-2</v>
          </cell>
          <cell r="CB394">
            <v>5.2567871112922424E-2</v>
          </cell>
          <cell r="CC394">
            <v>2.6909873014643121E-2</v>
          </cell>
          <cell r="CD394">
            <v>1.8172416597915384E-2</v>
          </cell>
          <cell r="CE394">
            <v>2.7106404382876332E-2</v>
          </cell>
          <cell r="CF394">
            <v>2.660304732706124E-2</v>
          </cell>
          <cell r="CG394">
            <v>2.4716964033889986E-2</v>
          </cell>
          <cell r="CH394">
            <v>2.4974123161852185E-2</v>
          </cell>
          <cell r="CI394">
            <v>2.6544334043439664E-2</v>
          </cell>
          <cell r="CJ394">
            <v>2.6416697971913032E-2</v>
          </cell>
          <cell r="CK394">
            <v>2.4927167177769823E-2</v>
          </cell>
        </row>
        <row r="397">
          <cell r="B397" t="str">
            <v>Data Requirements for BUFS, Fossil/Hydro P&amp;L's</v>
          </cell>
        </row>
        <row r="398">
          <cell r="B398" t="str">
            <v>Total Investment</v>
          </cell>
          <cell r="D398">
            <v>1499740.1955000018</v>
          </cell>
          <cell r="E398">
            <v>1513230.9911500015</v>
          </cell>
          <cell r="F398">
            <v>1534843.6068400019</v>
          </cell>
          <cell r="G398">
            <v>1545099.7561200017</v>
          </cell>
          <cell r="H398">
            <v>1553205.4698400015</v>
          </cell>
          <cell r="I398">
            <v>1550599.635380002</v>
          </cell>
          <cell r="J398">
            <v>1549553.1539300019</v>
          </cell>
          <cell r="K398">
            <v>1545041.6448900013</v>
          </cell>
          <cell r="L398">
            <v>1549535.0772600013</v>
          </cell>
          <cell r="M398">
            <v>1563402.5830100016</v>
          </cell>
          <cell r="N398">
            <v>1564047.9120700015</v>
          </cell>
          <cell r="O398">
            <v>1589143.9443700011</v>
          </cell>
          <cell r="P398">
            <v>1595616.6590308996</v>
          </cell>
          <cell r="Q398">
            <v>1596879.5444092923</v>
          </cell>
          <cell r="R398">
            <v>1605399.8976302869</v>
          </cell>
          <cell r="S398">
            <v>1625633.650896101</v>
          </cell>
          <cell r="T398">
            <v>1635710.6997965695</v>
          </cell>
          <cell r="U398">
            <v>1673480.1752298835</v>
          </cell>
          <cell r="V398">
            <v>1676958.7160323351</v>
          </cell>
          <cell r="W398">
            <v>1676063.388513003</v>
          </cell>
          <cell r="X398">
            <v>1681508.2996946091</v>
          </cell>
          <cell r="Y398">
            <v>1685706.7929651155</v>
          </cell>
          <cell r="Z398">
            <v>1690588.7030556679</v>
          </cell>
          <cell r="AA398">
            <v>1698967.6839715096</v>
          </cell>
          <cell r="AB398">
            <v>1733879.7850863906</v>
          </cell>
          <cell r="AC398">
            <v>1743793.7678489427</v>
          </cell>
          <cell r="AD398">
            <v>1757546.8125127803</v>
          </cell>
          <cell r="AE398">
            <v>1773727.4165850084</v>
          </cell>
          <cell r="AF398">
            <v>1787057.6377532405</v>
          </cell>
          <cell r="AG398">
            <v>1798869.2247552278</v>
          </cell>
          <cell r="AH398">
            <v>1804614.8724240987</v>
          </cell>
          <cell r="AI398">
            <v>1810482.0794557496</v>
          </cell>
          <cell r="AJ398">
            <v>1818755.3579038864</v>
          </cell>
          <cell r="AK398">
            <v>1827243.056398904</v>
          </cell>
          <cell r="AL398">
            <v>1835242.2544761996</v>
          </cell>
          <cell r="AM398">
            <v>1844056.8087489391</v>
          </cell>
          <cell r="AN398">
            <v>1858062.2353494964</v>
          </cell>
          <cell r="AO398">
            <v>1869446.233451908</v>
          </cell>
          <cell r="AP398">
            <v>1884942.9867632831</v>
          </cell>
          <cell r="AQ398">
            <v>1899131.8123891072</v>
          </cell>
          <cell r="AR398">
            <v>1911700.0826807516</v>
          </cell>
          <cell r="AS398">
            <v>1922534.8919453719</v>
          </cell>
          <cell r="AT398">
            <v>1930045.1579262975</v>
          </cell>
          <cell r="AU398">
            <v>1937277.0173752084</v>
          </cell>
          <cell r="AV398">
            <v>1946289.8168008188</v>
          </cell>
          <cell r="AW398">
            <v>1957131.8941071942</v>
          </cell>
          <cell r="AX398">
            <v>1965776.7302923987</v>
          </cell>
          <cell r="AY398">
            <v>1976319.9051653489</v>
          </cell>
        </row>
        <row r="399">
          <cell r="B399" t="str">
            <v>Equity percent of Total Investment</v>
          </cell>
          <cell r="D399">
            <v>0.40042777284487285</v>
          </cell>
          <cell r="E399">
            <v>0.38844337050174299</v>
          </cell>
          <cell r="F399">
            <v>0.38526696255877346</v>
          </cell>
          <cell r="G399">
            <v>0.37292262125970366</v>
          </cell>
          <cell r="H399">
            <v>0.37600464229639885</v>
          </cell>
          <cell r="I399">
            <v>0.38562117779904104</v>
          </cell>
          <cell r="J399">
            <v>0.3838676589579384</v>
          </cell>
          <cell r="K399">
            <v>0.39320263994130178</v>
          </cell>
          <cell r="L399">
            <v>0.39782535948140058</v>
          </cell>
          <cell r="M399">
            <v>0.38638229881710218</v>
          </cell>
          <cell r="N399">
            <v>0.3874409985612246</v>
          </cell>
          <cell r="O399">
            <v>0.37916048146215636</v>
          </cell>
          <cell r="P399">
            <v>0.39527078186639086</v>
          </cell>
          <cell r="Q399">
            <v>0.38737358524827814</v>
          </cell>
          <cell r="R399">
            <v>0.38770221781584302</v>
          </cell>
          <cell r="S399">
            <v>0.37374771411538293</v>
          </cell>
          <cell r="T399">
            <v>0.37653309417876679</v>
          </cell>
          <cell r="U399">
            <v>0.3746036266522057</v>
          </cell>
          <cell r="V399">
            <v>0.37082768949277628</v>
          </cell>
          <cell r="W399">
            <v>0.37850055803308874</v>
          </cell>
          <cell r="X399">
            <v>0.38199482668296181</v>
          </cell>
          <cell r="Y399">
            <v>0.37210361455537622</v>
          </cell>
          <cell r="Z399">
            <v>0.37278365148863807</v>
          </cell>
          <cell r="AA399">
            <v>0.3766047729716373</v>
          </cell>
          <cell r="AB399">
            <v>0.40423483972215324</v>
          </cell>
          <cell r="AC399">
            <v>0.3948007280097553</v>
          </cell>
          <cell r="AD399">
            <v>0.39441336546193628</v>
          </cell>
          <cell r="AE399">
            <v>0.38235261203198939</v>
          </cell>
          <cell r="AF399">
            <v>0.38485508323302942</v>
          </cell>
          <cell r="AG399">
            <v>0.38854072286606711</v>
          </cell>
          <cell r="AH399">
            <v>0.38402427200533568</v>
          </cell>
          <cell r="AI399">
            <v>0.3903467741391754</v>
          </cell>
          <cell r="AJ399">
            <v>0.39298564230649646</v>
          </cell>
          <cell r="AK399">
            <v>0.38286289059952333</v>
          </cell>
          <cell r="AL399">
            <v>0.38244530293900841</v>
          </cell>
          <cell r="AM399">
            <v>0.38408001443213691</v>
          </cell>
          <cell r="AN399">
            <v>0.40932031656356965</v>
          </cell>
          <cell r="AO399">
            <v>0.39868695925117847</v>
          </cell>
          <cell r="AP399">
            <v>0.39669946230691056</v>
          </cell>
          <cell r="AQ399">
            <v>0.38581369361430207</v>
          </cell>
          <cell r="AR399">
            <v>0.38915211416117268</v>
          </cell>
          <cell r="AS399">
            <v>0.39317782086177749</v>
          </cell>
          <cell r="AT399">
            <v>0.38858905025278578</v>
          </cell>
          <cell r="AU399">
            <v>0.39397864513507264</v>
          </cell>
          <cell r="AV399">
            <v>0.3962933073876202</v>
          </cell>
          <cell r="AW399">
            <v>0.38705646642650798</v>
          </cell>
          <cell r="AX399">
            <v>0.38831524778816767</v>
          </cell>
          <cell r="AY399">
            <v>0.39237666351425649</v>
          </cell>
        </row>
        <row r="400">
          <cell r="B400" t="str">
            <v>Preferred Stock percent of Total Investment</v>
          </cell>
          <cell r="D400">
            <v>5.0943456892897504E-2</v>
          </cell>
          <cell r="E400">
            <v>5.0489284482560889E-2</v>
          </cell>
          <cell r="F400">
            <v>4.9778328983823596E-2</v>
          </cell>
          <cell r="G400">
            <v>4.9447907617212891E-2</v>
          </cell>
          <cell r="H400">
            <v>4.9189853811080327E-2</v>
          </cell>
          <cell r="I400">
            <v>4.9272519002802655E-2</v>
          </cell>
          <cell r="J400">
            <v>4.9305794903665059E-2</v>
          </cell>
          <cell r="K400">
            <v>4.944976742386735E-2</v>
          </cell>
          <cell r="L400">
            <v>4.9306370098506837E-2</v>
          </cell>
          <cell r="M400">
            <v>4.6159479832161912E-2</v>
          </cell>
          <cell r="N400">
            <v>8.1305597493939494E-2</v>
          </cell>
          <cell r="O400">
            <v>8.0021605626426448E-2</v>
          </cell>
          <cell r="P400">
            <v>7.9696993184587575E-2</v>
          </cell>
          <cell r="Q400">
            <v>7.9633965157365955E-2</v>
          </cell>
          <cell r="R400">
            <v>7.9211323102554146E-2</v>
          </cell>
          <cell r="S400">
            <v>7.8225404555265041E-2</v>
          </cell>
          <cell r="T400">
            <v>7.7743484844731647E-2</v>
          </cell>
          <cell r="U400">
            <v>7.5988859552836602E-2</v>
          </cell>
          <cell r="V400">
            <v>7.5831234713322537E-2</v>
          </cell>
          <cell r="W400">
            <v>7.5871742603256229E-2</v>
          </cell>
          <cell r="X400">
            <v>7.5626061449173651E-2</v>
          </cell>
          <cell r="Y400">
            <v>7.5437703953436949E-2</v>
          </cell>
          <cell r="Z400">
            <v>7.5219862625458864E-2</v>
          </cell>
          <cell r="AA400">
            <v>7.4848892771601699E-2</v>
          </cell>
          <cell r="AB400">
            <v>7.3341791682324714E-2</v>
          </cell>
          <cell r="AC400">
            <v>7.292482192826362E-2</v>
          </cell>
          <cell r="AD400">
            <v>7.2354175202986412E-2</v>
          </cell>
          <cell r="AE400">
            <v>7.1694133388790299E-2</v>
          </cell>
          <cell r="AF400">
            <v>7.1159344451742435E-2</v>
          </cell>
          <cell r="AG400">
            <v>7.0692103822779823E-2</v>
          </cell>
          <cell r="AH400">
            <v>7.0467029804082787E-2</v>
          </cell>
          <cell r="AI400">
            <v>7.023866816634132E-2</v>
          </cell>
          <cell r="AJ400">
            <v>6.9919161720880654E-2</v>
          </cell>
          <cell r="AK400">
            <v>6.959438130284433E-2</v>
          </cell>
          <cell r="AL400">
            <v>6.9291043016168286E-2</v>
          </cell>
          <cell r="AM400">
            <v>6.8959833231099291E-2</v>
          </cell>
          <cell r="AN400">
            <v>6.8440038003398984E-2</v>
          </cell>
          <cell r="AO400">
            <v>6.8023272199270443E-2</v>
          </cell>
          <cell r="AP400">
            <v>6.7464029890029711E-2</v>
          </cell>
          <cell r="AQ400">
            <v>6.6959991492125767E-2</v>
          </cell>
          <cell r="AR400">
            <v>6.651977009996099E-2</v>
          </cell>
          <cell r="AS400">
            <v>8.4350016574163633E-2</v>
          </cell>
          <cell r="AT400">
            <v>8.4021790544132238E-2</v>
          </cell>
          <cell r="AU400">
            <v>8.3708137011668279E-2</v>
          </cell>
          <cell r="AV400">
            <v>8.3320504788211555E-2</v>
          </cell>
          <cell r="AW400">
            <v>8.2858927642164321E-2</v>
          </cell>
          <cell r="AX400">
            <v>8.2494541471084926E-2</v>
          </cell>
          <cell r="AY400">
            <v>8.2054453621683482E-2</v>
          </cell>
        </row>
        <row r="401">
          <cell r="B401" t="str">
            <v>Debt percent of Total Investment</v>
          </cell>
          <cell r="D401">
            <v>0.46743543515300756</v>
          </cell>
          <cell r="E401">
            <v>0.46329605610126234</v>
          </cell>
          <cell r="F401">
            <v>0.45679975882590823</v>
          </cell>
          <cell r="G401">
            <v>0.45699162487937139</v>
          </cell>
          <cell r="H401">
            <v>0.45675139044100815</v>
          </cell>
          <cell r="I401">
            <v>0.46108147409359357</v>
          </cell>
          <cell r="J401">
            <v>0.43321208105541631</v>
          </cell>
          <cell r="K401">
            <v>0.45391101510401655</v>
          </cell>
          <cell r="L401">
            <v>0.45262178986627599</v>
          </cell>
          <cell r="M401">
            <v>0.44215770831023227</v>
          </cell>
          <cell r="N401">
            <v>0.41969873827025095</v>
          </cell>
          <cell r="O401">
            <v>0.42219445798283683</v>
          </cell>
          <cell r="P401">
            <v>0.42803960691948256</v>
          </cell>
          <cell r="Q401">
            <v>0.43807307634557474</v>
          </cell>
          <cell r="R401">
            <v>0.43873192296883817</v>
          </cell>
          <cell r="S401">
            <v>0.43688957362292324</v>
          </cell>
          <cell r="T401">
            <v>0.43336325224670619</v>
          </cell>
          <cell r="U401">
            <v>0.44801627477436701</v>
          </cell>
          <cell r="V401">
            <v>0.44095564521183273</v>
          </cell>
          <cell r="W401">
            <v>0.42468489029300538</v>
          </cell>
          <cell r="X401">
            <v>0.44054876727646342</v>
          </cell>
          <cell r="Y401">
            <v>0.42994426212998904</v>
          </cell>
          <cell r="Z401">
            <v>0.4345497440333731</v>
          </cell>
          <cell r="AA401">
            <v>0.45588249834015598</v>
          </cell>
          <cell r="AB401">
            <v>0.42850636217035348</v>
          </cell>
          <cell r="AC401">
            <v>0.42688791870525211</v>
          </cell>
          <cell r="AD401">
            <v>0.43085696870771856</v>
          </cell>
          <cell r="AE401">
            <v>0.43061077700270145</v>
          </cell>
          <cell r="AF401">
            <v>0.42778456291578143</v>
          </cell>
          <cell r="AG401">
            <v>0.43645906970935494</v>
          </cell>
          <cell r="AH401">
            <v>0.43201892604152042</v>
          </cell>
          <cell r="AI401">
            <v>0.4183312285224845</v>
          </cell>
          <cell r="AJ401">
            <v>0.4376441070251163</v>
          </cell>
          <cell r="AK401">
            <v>0.42627359174734508</v>
          </cell>
          <cell r="AL401">
            <v>0.43368936616917309</v>
          </cell>
          <cell r="AM401">
            <v>0.45586608181804827</v>
          </cell>
          <cell r="AN401">
            <v>0.42757639960988614</v>
          </cell>
          <cell r="AO401">
            <v>0.42965573330958667</v>
          </cell>
          <cell r="AP401">
            <v>0.43593945417616509</v>
          </cell>
          <cell r="AQ401">
            <v>0.43491680705734959</v>
          </cell>
          <cell r="AR401">
            <v>0.43384479850738505</v>
          </cell>
          <cell r="AS401">
            <v>0.42356095270095279</v>
          </cell>
          <cell r="AT401">
            <v>0.41811559096924666</v>
          </cell>
          <cell r="AU401">
            <v>0.40628695915647994</v>
          </cell>
          <cell r="AV401">
            <v>0.42368296724763138</v>
          </cell>
          <cell r="AW401">
            <v>0.41370776207303944</v>
          </cell>
          <cell r="AX401">
            <v>0.42167987567549403</v>
          </cell>
          <cell r="AY401">
            <v>0.44010483940799644</v>
          </cell>
        </row>
        <row r="402">
          <cell r="B402" t="str">
            <v>Target ROE for Equity Cost</v>
          </cell>
          <cell r="D402">
            <v>0.125</v>
          </cell>
          <cell r="E402">
            <v>0.125</v>
          </cell>
          <cell r="F402">
            <v>0.125</v>
          </cell>
          <cell r="G402">
            <v>0.125</v>
          </cell>
          <cell r="H402">
            <v>0.125</v>
          </cell>
          <cell r="I402">
            <v>0.125</v>
          </cell>
          <cell r="J402">
            <v>0.125</v>
          </cell>
          <cell r="K402">
            <v>0.125</v>
          </cell>
          <cell r="L402">
            <v>0.125</v>
          </cell>
          <cell r="M402">
            <v>0.125</v>
          </cell>
          <cell r="N402">
            <v>0.125</v>
          </cell>
          <cell r="O402">
            <v>0.125</v>
          </cell>
          <cell r="P402">
            <v>0.125</v>
          </cell>
          <cell r="Q402">
            <v>0.125</v>
          </cell>
          <cell r="R402">
            <v>0.125</v>
          </cell>
          <cell r="S402">
            <v>0.125</v>
          </cell>
          <cell r="T402">
            <v>0.125</v>
          </cell>
          <cell r="U402">
            <v>0.125</v>
          </cell>
          <cell r="V402">
            <v>0.125</v>
          </cell>
          <cell r="W402">
            <v>0.125</v>
          </cell>
          <cell r="X402">
            <v>0.125</v>
          </cell>
          <cell r="Y402">
            <v>0.125</v>
          </cell>
          <cell r="Z402">
            <v>0.125</v>
          </cell>
          <cell r="AA402">
            <v>0.125</v>
          </cell>
          <cell r="AB402">
            <v>0.125</v>
          </cell>
          <cell r="AC402">
            <v>0.125</v>
          </cell>
          <cell r="AD402">
            <v>0.125</v>
          </cell>
          <cell r="AE402">
            <v>0.125</v>
          </cell>
          <cell r="AF402">
            <v>0.125</v>
          </cell>
          <cell r="AG402">
            <v>0.125</v>
          </cell>
          <cell r="AH402">
            <v>0.125</v>
          </cell>
          <cell r="AI402">
            <v>0.125</v>
          </cell>
          <cell r="AJ402">
            <v>0.125</v>
          </cell>
          <cell r="AK402">
            <v>0.125</v>
          </cell>
          <cell r="AL402">
            <v>0.125</v>
          </cell>
          <cell r="AM402">
            <v>0.125</v>
          </cell>
          <cell r="AN402">
            <v>0.125</v>
          </cell>
          <cell r="AO402">
            <v>0.125</v>
          </cell>
          <cell r="AP402">
            <v>0.125</v>
          </cell>
          <cell r="AQ402">
            <v>0.125</v>
          </cell>
          <cell r="AR402">
            <v>0.125</v>
          </cell>
          <cell r="AS402">
            <v>0.125</v>
          </cell>
          <cell r="AT402">
            <v>0.125</v>
          </cell>
          <cell r="AU402">
            <v>0.125</v>
          </cell>
          <cell r="AV402">
            <v>0.125</v>
          </cell>
          <cell r="AW402">
            <v>0.125</v>
          </cell>
          <cell r="AX402">
            <v>0.125</v>
          </cell>
          <cell r="AY402">
            <v>0.125</v>
          </cell>
        </row>
        <row r="403">
          <cell r="B403" t="str">
            <v>Net Income &amp; Income Taxes at target ROE</v>
          </cell>
          <cell r="O403">
            <v>121666.08967948715</v>
          </cell>
          <cell r="P403">
            <v>125278.61932276984</v>
          </cell>
          <cell r="Q403">
            <v>122750.66146494348</v>
          </cell>
          <cell r="R403">
            <v>123498.33488019837</v>
          </cell>
          <cell r="S403">
            <v>120449.68581313209</v>
          </cell>
          <cell r="T403">
            <v>122091.13533533967</v>
          </cell>
          <cell r="U403">
            <v>124627.16732414358</v>
          </cell>
          <cell r="V403">
            <v>123797.93118345985</v>
          </cell>
          <cell r="W403">
            <v>126363.99892562079</v>
          </cell>
          <cell r="X403">
            <v>128080.16083107489</v>
          </cell>
          <cell r="Y403">
            <v>125287.81794290502</v>
          </cell>
          <cell r="Z403">
            <v>125783.48745833666</v>
          </cell>
          <cell r="AA403">
            <v>126412.28347255176</v>
          </cell>
          <cell r="AB403">
            <v>135489.95333700252</v>
          </cell>
          <cell r="AC403">
            <v>132991.45333466641</v>
          </cell>
          <cell r="AD403">
            <v>133864.16911606165</v>
          </cell>
          <cell r="AE403">
            <v>130826.8388049952</v>
          </cell>
          <cell r="AF403">
            <v>132647.27583388914</v>
          </cell>
          <cell r="AG403">
            <v>134902.89903333344</v>
          </cell>
          <cell r="AH403">
            <v>133789.03527408524</v>
          </cell>
          <cell r="AI403">
            <v>136457.7500206898</v>
          </cell>
          <cell r="AJ403">
            <v>138082.23585999641</v>
          </cell>
          <cell r="AK403">
            <v>135006.22193158962</v>
          </cell>
          <cell r="AL403">
            <v>135541.67784596578</v>
          </cell>
          <cell r="AM403">
            <v>137169.79086550791</v>
          </cell>
          <cell r="AN403">
            <v>148701.38780931506</v>
          </cell>
          <cell r="AO403">
            <v>145886.7402670072</v>
          </cell>
          <cell r="AP403">
            <v>146617.40156779008</v>
          </cell>
          <cell r="AQ403">
            <v>143559.25620291982</v>
          </cell>
          <cell r="AR403">
            <v>145675.65575265032</v>
          </cell>
          <cell r="AS403">
            <v>148029.30690615915</v>
          </cell>
          <cell r="AT403">
            <v>146826.44764918947</v>
          </cell>
          <cell r="AU403">
            <v>149568.74378399854</v>
          </cell>
          <cell r="AV403">
            <v>151205.36947080612</v>
          </cell>
          <cell r="AW403">
            <v>148260.49182585892</v>
          </cell>
          <cell r="AX403">
            <v>149086.37139797781</v>
          </cell>
          <cell r="AY403">
            <v>150969.39114199881</v>
          </cell>
        </row>
        <row r="404">
          <cell r="B404" t="str">
            <v>Interest On Long-Term Debt</v>
          </cell>
          <cell r="D404">
            <v>2340.8491800000002</v>
          </cell>
          <cell r="E404">
            <v>2326.5375800000002</v>
          </cell>
          <cell r="F404">
            <v>2409.0777399999997</v>
          </cell>
          <cell r="G404">
            <v>2451.6523999999999</v>
          </cell>
          <cell r="H404">
            <v>2565.3107399999999</v>
          </cell>
          <cell r="I404">
            <v>2537.3241600000001</v>
          </cell>
          <cell r="J404">
            <v>2525.5160900000001</v>
          </cell>
          <cell r="K404">
            <v>2563.1125199999997</v>
          </cell>
          <cell r="L404">
            <v>2636.05699</v>
          </cell>
          <cell r="M404">
            <v>2634.1875799999998</v>
          </cell>
          <cell r="N404">
            <v>2343.9490000000001</v>
          </cell>
          <cell r="O404">
            <v>2384.7827400000001</v>
          </cell>
          <cell r="P404">
            <v>2552.7279109589044</v>
          </cell>
          <cell r="Q404">
            <v>2305.6897260273972</v>
          </cell>
          <cell r="R404">
            <v>2552.7279109589044</v>
          </cell>
          <cell r="S404">
            <v>2467.5391438356164</v>
          </cell>
          <cell r="T404">
            <v>2547.9957397260278</v>
          </cell>
          <cell r="U404">
            <v>2465.8023287671231</v>
          </cell>
          <cell r="V404">
            <v>2547.9957397260278</v>
          </cell>
          <cell r="W404">
            <v>3042.4957397260278</v>
          </cell>
          <cell r="X404">
            <v>2955.3012592360046</v>
          </cell>
          <cell r="Y404">
            <v>3032.4744298972555</v>
          </cell>
          <cell r="Z404">
            <v>2816.131945345127</v>
          </cell>
          <cell r="AA404">
            <v>3266.5542249606633</v>
          </cell>
          <cell r="AB404">
            <v>3261.476030307876</v>
          </cell>
          <cell r="AC404">
            <v>2986.1679993792386</v>
          </cell>
          <cell r="AD404">
            <v>3251.2611671425452</v>
          </cell>
          <cell r="AE404">
            <v>3132.2917600603591</v>
          </cell>
          <cell r="AF404">
            <v>3216.4132919793351</v>
          </cell>
          <cell r="AG404">
            <v>3245.2466463208953</v>
          </cell>
          <cell r="AH404">
            <v>3333.4381582719075</v>
          </cell>
          <cell r="AI404">
            <v>3328.2221216328867</v>
          </cell>
          <cell r="AJ404">
            <v>3229.5984600497627</v>
          </cell>
          <cell r="AK404">
            <v>3317.7299872867352</v>
          </cell>
          <cell r="AL404">
            <v>3219.0661058552837</v>
          </cell>
          <cell r="AM404">
            <v>3712.9175330404473</v>
          </cell>
          <cell r="AN404">
            <v>3698.5822370850256</v>
          </cell>
          <cell r="AO404">
            <v>3480.8735732764853</v>
          </cell>
          <cell r="AP404">
            <v>3687.8874558149673</v>
          </cell>
          <cell r="AQ404">
            <v>3576.3235467110121</v>
          </cell>
          <cell r="AR404">
            <v>3677.1105240679699</v>
          </cell>
          <cell r="AS404">
            <v>3565.5053033923177</v>
          </cell>
          <cell r="AT404">
            <v>3666.2508108165534</v>
          </cell>
          <cell r="AU404">
            <v>3660.7897126062248</v>
          </cell>
          <cell r="AV404">
            <v>3549.1219288199691</v>
          </cell>
          <cell r="AW404">
            <v>3649.8046333083444</v>
          </cell>
          <cell r="AX404">
            <v>3538.0947400514469</v>
          </cell>
          <cell r="AY404">
            <v>3920.7843539774117</v>
          </cell>
        </row>
        <row r="405">
          <cell r="B405" t="str">
            <v>Interest on Short-Term Debt</v>
          </cell>
          <cell r="D405">
            <v>114.06945</v>
          </cell>
          <cell r="E405">
            <v>117.83333</v>
          </cell>
          <cell r="F405">
            <v>130.45832999999999</v>
          </cell>
          <cell r="G405">
            <v>77.423339999999996</v>
          </cell>
          <cell r="H405">
            <v>193.65074999999999</v>
          </cell>
          <cell r="I405">
            <v>177.44863000000001</v>
          </cell>
          <cell r="J405">
            <v>113.76173000000001</v>
          </cell>
          <cell r="K405">
            <v>67.682630000000003</v>
          </cell>
          <cell r="L405">
            <v>67.045140000000004</v>
          </cell>
          <cell r="M405">
            <v>130.60314</v>
          </cell>
          <cell r="N405">
            <v>393.92674</v>
          </cell>
          <cell r="O405">
            <v>316.06214</v>
          </cell>
          <cell r="P405">
            <v>244</v>
          </cell>
          <cell r="Q405">
            <v>378</v>
          </cell>
          <cell r="R405">
            <v>462</v>
          </cell>
          <cell r="S405">
            <v>518</v>
          </cell>
          <cell r="T405">
            <v>596</v>
          </cell>
          <cell r="U405">
            <v>393</v>
          </cell>
          <cell r="V405">
            <v>200</v>
          </cell>
          <cell r="W405">
            <v>125</v>
          </cell>
          <cell r="X405">
            <v>132</v>
          </cell>
          <cell r="Y405">
            <v>170</v>
          </cell>
          <cell r="Z405">
            <v>210</v>
          </cell>
          <cell r="AA405">
            <v>252</v>
          </cell>
          <cell r="AB405">
            <v>147</v>
          </cell>
          <cell r="AC405">
            <v>81</v>
          </cell>
          <cell r="AD405">
            <v>128</v>
          </cell>
          <cell r="AE405">
            <v>163</v>
          </cell>
          <cell r="AF405">
            <v>184</v>
          </cell>
          <cell r="AG405">
            <v>186</v>
          </cell>
          <cell r="AH405">
            <v>188</v>
          </cell>
          <cell r="AI405">
            <v>139</v>
          </cell>
          <cell r="AJ405">
            <v>175</v>
          </cell>
          <cell r="AK405">
            <v>230</v>
          </cell>
          <cell r="AL405">
            <v>228</v>
          </cell>
          <cell r="AM405">
            <v>233</v>
          </cell>
          <cell r="AN405">
            <v>102</v>
          </cell>
          <cell r="AO405">
            <v>30</v>
          </cell>
          <cell r="AP405">
            <v>97</v>
          </cell>
          <cell r="AQ405">
            <v>141</v>
          </cell>
          <cell r="AR405">
            <v>167</v>
          </cell>
          <cell r="AS405">
            <v>144</v>
          </cell>
          <cell r="AT405">
            <v>110</v>
          </cell>
          <cell r="AU405">
            <v>61</v>
          </cell>
          <cell r="AV405">
            <v>103</v>
          </cell>
          <cell r="AW405">
            <v>158</v>
          </cell>
          <cell r="AX405">
            <v>167</v>
          </cell>
          <cell r="AY405">
            <v>209</v>
          </cell>
        </row>
        <row r="406">
          <cell r="B406" t="str">
            <v>Amort DD&amp;P Gains/Losses</v>
          </cell>
          <cell r="D406">
            <v>252.08491000000001</v>
          </cell>
          <cell r="E406">
            <v>238.39677</v>
          </cell>
          <cell r="F406">
            <v>247.05239</v>
          </cell>
          <cell r="G406">
            <v>253.99895000000001</v>
          </cell>
          <cell r="H406">
            <v>237.62812</v>
          </cell>
          <cell r="I406">
            <v>247.83645000000001</v>
          </cell>
          <cell r="J406">
            <v>232.85814999999999</v>
          </cell>
          <cell r="K406">
            <v>247.94748000000001</v>
          </cell>
          <cell r="L406">
            <v>256.42059</v>
          </cell>
          <cell r="M406">
            <v>337.60434999999995</v>
          </cell>
          <cell r="N406">
            <v>162.74499</v>
          </cell>
          <cell r="O406">
            <v>248.8004</v>
          </cell>
          <cell r="P406">
            <v>241.17968999999999</v>
          </cell>
          <cell r="Q406">
            <v>241.17968999999999</v>
          </cell>
          <cell r="R406">
            <v>241.17968999999999</v>
          </cell>
          <cell r="S406">
            <v>237.17968999999999</v>
          </cell>
          <cell r="T406">
            <v>235.17968999999999</v>
          </cell>
          <cell r="U406">
            <v>235.17968999999999</v>
          </cell>
          <cell r="V406">
            <v>225.17968999999999</v>
          </cell>
          <cell r="W406">
            <v>225.17968999999999</v>
          </cell>
          <cell r="X406">
            <v>225.17968999999999</v>
          </cell>
          <cell r="Y406">
            <v>225.17968999999999</v>
          </cell>
          <cell r="Z406">
            <v>221.17968999999999</v>
          </cell>
          <cell r="AA406">
            <v>221.17968999999999</v>
          </cell>
          <cell r="AB406">
            <v>229.17968999999999</v>
          </cell>
          <cell r="AC406">
            <v>229.17968999999999</v>
          </cell>
          <cell r="AD406">
            <v>220.17968999999999</v>
          </cell>
          <cell r="AE406">
            <v>220.17968999999999</v>
          </cell>
          <cell r="AF406">
            <v>220.17968999999999</v>
          </cell>
          <cell r="AG406">
            <v>220.17968999999999</v>
          </cell>
          <cell r="AH406">
            <v>220.17968999999999</v>
          </cell>
          <cell r="AI406">
            <v>220.17968999999999</v>
          </cell>
          <cell r="AJ406">
            <v>215.17968999999999</v>
          </cell>
          <cell r="AK406">
            <v>215.17968999999999</v>
          </cell>
          <cell r="AL406">
            <v>215.17968999999999</v>
          </cell>
          <cell r="AM406">
            <v>215.17968999999999</v>
          </cell>
          <cell r="AN406">
            <v>220.17968999999999</v>
          </cell>
          <cell r="AO406">
            <v>220.17968999999999</v>
          </cell>
          <cell r="AP406">
            <v>220.17968999999999</v>
          </cell>
          <cell r="AQ406">
            <v>220.17968999999999</v>
          </cell>
          <cell r="AR406">
            <v>220.17968999999999</v>
          </cell>
          <cell r="AS406">
            <v>220.17968999999999</v>
          </cell>
          <cell r="AT406">
            <v>206.17968999999999</v>
          </cell>
          <cell r="AU406">
            <v>206.17968999999999</v>
          </cell>
          <cell r="AV406">
            <v>206.17968999999999</v>
          </cell>
          <cell r="AW406">
            <v>206.17968999999999</v>
          </cell>
          <cell r="AX406">
            <v>206.17968999999999</v>
          </cell>
          <cell r="AY406">
            <v>206.17968999999999</v>
          </cell>
        </row>
        <row r="407">
          <cell r="B407" t="str">
            <v>Other Interest Expense</v>
          </cell>
          <cell r="D407">
            <v>104.25100000000002</v>
          </cell>
          <cell r="E407">
            <v>137.80110999999999</v>
          </cell>
          <cell r="F407">
            <v>158.76124000000004</v>
          </cell>
          <cell r="G407">
            <v>116.56226000000001</v>
          </cell>
          <cell r="H407">
            <v>128.58137000000002</v>
          </cell>
          <cell r="I407">
            <v>139.99921999999995</v>
          </cell>
          <cell r="J407">
            <v>118.21792999999998</v>
          </cell>
          <cell r="K407">
            <v>117.64171</v>
          </cell>
          <cell r="L407">
            <v>115.02706999999998</v>
          </cell>
          <cell r="M407">
            <v>103.02952000000002</v>
          </cell>
          <cell r="N407">
            <v>121.57069000000001</v>
          </cell>
          <cell r="O407">
            <v>298.84116000000006</v>
          </cell>
          <cell r="P407">
            <v>100.28</v>
          </cell>
          <cell r="Q407">
            <v>100.236</v>
          </cell>
          <cell r="R407">
            <v>101.191</v>
          </cell>
          <cell r="S407">
            <v>101.146</v>
          </cell>
          <cell r="T407">
            <v>101.1</v>
          </cell>
          <cell r="U407">
            <v>101.054</v>
          </cell>
          <cell r="V407">
            <v>102.008</v>
          </cell>
          <cell r="W407">
            <v>101.961</v>
          </cell>
          <cell r="X407">
            <v>101.913</v>
          </cell>
          <cell r="Y407">
            <v>101.86499999999999</v>
          </cell>
          <cell r="Z407">
            <v>103.17400000000001</v>
          </cell>
          <cell r="AA407">
            <v>103.125</v>
          </cell>
          <cell r="AB407">
            <v>102.71899999999999</v>
          </cell>
          <cell r="AC407">
            <v>102.669</v>
          </cell>
          <cell r="AD407">
            <v>103.619</v>
          </cell>
          <cell r="AE407">
            <v>103.569</v>
          </cell>
          <cell r="AF407">
            <v>103.518</v>
          </cell>
          <cell r="AG407">
            <v>103.46599999999999</v>
          </cell>
          <cell r="AH407">
            <v>103.414</v>
          </cell>
          <cell r="AI407">
            <v>104.361</v>
          </cell>
          <cell r="AJ407">
            <v>104.30799999999999</v>
          </cell>
          <cell r="AK407">
            <v>104.255</v>
          </cell>
          <cell r="AL407">
            <v>104.55799999999999</v>
          </cell>
          <cell r="AM407">
            <v>104.503</v>
          </cell>
          <cell r="AN407">
            <v>105.09099999999999</v>
          </cell>
          <cell r="AO407">
            <v>105.035</v>
          </cell>
          <cell r="AP407">
            <v>104.979</v>
          </cell>
          <cell r="AQ407">
            <v>104.923</v>
          </cell>
          <cell r="AR407">
            <v>104.86499999999999</v>
          </cell>
          <cell r="AS407">
            <v>104.80799999999999</v>
          </cell>
          <cell r="AT407">
            <v>105.749</v>
          </cell>
          <cell r="AU407">
            <v>105.691</v>
          </cell>
          <cell r="AV407">
            <v>105.631</v>
          </cell>
          <cell r="AW407">
            <v>105.571</v>
          </cell>
          <cell r="AX407">
            <v>105.511</v>
          </cell>
          <cell r="AY407">
            <v>105.45</v>
          </cell>
        </row>
        <row r="408">
          <cell r="B408" t="str">
            <v>AFUDC - Debt</v>
          </cell>
          <cell r="D408">
            <v>-100.61525999999999</v>
          </cell>
          <cell r="E408">
            <v>-104.52462</v>
          </cell>
          <cell r="F408">
            <v>-112.06547999999999</v>
          </cell>
          <cell r="G408">
            <v>-98.95129</v>
          </cell>
          <cell r="H408">
            <v>0</v>
          </cell>
          <cell r="I408">
            <v>-37.98912</v>
          </cell>
          <cell r="J408">
            <v>-8.5166399999999562</v>
          </cell>
          <cell r="K408">
            <v>-8.7825500000000467</v>
          </cell>
          <cell r="L408">
            <v>-11.141590000000001</v>
          </cell>
          <cell r="M408">
            <v>-17.05931</v>
          </cell>
          <cell r="N408">
            <v>-21.895820000000001</v>
          </cell>
          <cell r="O408">
            <v>6.1817799999999696</v>
          </cell>
          <cell r="P408">
            <v>-2</v>
          </cell>
          <cell r="Q408">
            <v>-6</v>
          </cell>
          <cell r="R408">
            <v>-10</v>
          </cell>
          <cell r="S408">
            <v>-17</v>
          </cell>
          <cell r="T408">
            <v>-22</v>
          </cell>
          <cell r="U408">
            <v>-30</v>
          </cell>
          <cell r="V408">
            <v>-35</v>
          </cell>
          <cell r="W408">
            <v>-36</v>
          </cell>
          <cell r="X408">
            <v>-42</v>
          </cell>
          <cell r="Y408">
            <v>-48</v>
          </cell>
          <cell r="Z408">
            <v>-53</v>
          </cell>
          <cell r="AA408">
            <v>-59</v>
          </cell>
          <cell r="AB408">
            <v>-71</v>
          </cell>
          <cell r="AC408">
            <v>-88</v>
          </cell>
          <cell r="AD408">
            <v>-107</v>
          </cell>
          <cell r="AE408">
            <v>-125</v>
          </cell>
          <cell r="AF408">
            <v>-144</v>
          </cell>
          <cell r="AG408">
            <v>-146</v>
          </cell>
          <cell r="AH408">
            <v>-147</v>
          </cell>
          <cell r="AI408">
            <v>-164</v>
          </cell>
          <cell r="AJ408">
            <v>-181</v>
          </cell>
          <cell r="AK408">
            <v>-199</v>
          </cell>
          <cell r="AL408">
            <v>-218</v>
          </cell>
          <cell r="AM408">
            <v>-237</v>
          </cell>
          <cell r="AN408">
            <v>-256</v>
          </cell>
          <cell r="AO408">
            <v>-274</v>
          </cell>
          <cell r="AP408">
            <v>-292</v>
          </cell>
          <cell r="AQ408">
            <v>-310</v>
          </cell>
          <cell r="AR408">
            <v>-329</v>
          </cell>
          <cell r="AS408">
            <v>-347</v>
          </cell>
          <cell r="AT408">
            <v>-365</v>
          </cell>
          <cell r="AU408">
            <v>-382</v>
          </cell>
          <cell r="AV408">
            <v>-399</v>
          </cell>
          <cell r="AW408">
            <v>-415</v>
          </cell>
          <cell r="AX408">
            <v>-432</v>
          </cell>
          <cell r="AY408">
            <v>-415</v>
          </cell>
        </row>
        <row r="409">
          <cell r="B409" t="str">
            <v>Earnings on Temporary Cash</v>
          </cell>
          <cell r="D409">
            <v>24.894669999999998</v>
          </cell>
          <cell r="E409">
            <v>20.317640000000001</v>
          </cell>
          <cell r="F409">
            <v>51.617280000000001</v>
          </cell>
          <cell r="G409">
            <v>21.87152</v>
          </cell>
          <cell r="H409">
            <v>4.26105</v>
          </cell>
          <cell r="I409">
            <v>2.8635999999999999</v>
          </cell>
          <cell r="J409">
            <v>6.4690799999999999</v>
          </cell>
          <cell r="K409">
            <v>30.14583</v>
          </cell>
          <cell r="L409">
            <v>64.231300000000005</v>
          </cell>
          <cell r="M409">
            <v>81.415490000000005</v>
          </cell>
          <cell r="N409">
            <v>55.168910000000004</v>
          </cell>
          <cell r="O409">
            <v>14.327999999999999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</row>
        <row r="410">
          <cell r="B410" t="str">
            <v xml:space="preserve">    Total Interest for BUFS interface</v>
          </cell>
          <cell r="D410">
            <v>2735.5339500000005</v>
          </cell>
          <cell r="E410">
            <v>2736.3618099999999</v>
          </cell>
          <cell r="F410">
            <v>2884.9014999999995</v>
          </cell>
          <cell r="G410">
            <v>2822.5571800000002</v>
          </cell>
          <cell r="H410">
            <v>3129.4320299999995</v>
          </cell>
          <cell r="I410">
            <v>3067.4829399999999</v>
          </cell>
          <cell r="J410">
            <v>2988.3063400000001</v>
          </cell>
          <cell r="K410">
            <v>3017.7476199999992</v>
          </cell>
          <cell r="L410">
            <v>3127.6395000000002</v>
          </cell>
          <cell r="M410">
            <v>3269.7807699999998</v>
          </cell>
          <cell r="N410">
            <v>3055.4645099999998</v>
          </cell>
          <cell r="O410">
            <v>3268.99622</v>
          </cell>
          <cell r="P410">
            <v>3136.1876009589046</v>
          </cell>
          <cell r="Q410">
            <v>3019.105416027397</v>
          </cell>
          <cell r="R410">
            <v>3347.0986009589042</v>
          </cell>
          <cell r="S410">
            <v>3306.8648338356165</v>
          </cell>
          <cell r="T410">
            <v>3458.2754297260276</v>
          </cell>
          <cell r="U410">
            <v>3165.0360187671231</v>
          </cell>
          <cell r="V410">
            <v>3040.1834297260275</v>
          </cell>
          <cell r="W410">
            <v>3458.6364297260275</v>
          </cell>
          <cell r="X410">
            <v>3372.3939492360046</v>
          </cell>
          <cell r="Y410">
            <v>3481.5191198972552</v>
          </cell>
          <cell r="Z410">
            <v>3297.4856353451269</v>
          </cell>
          <cell r="AA410">
            <v>3783.8589149606632</v>
          </cell>
          <cell r="AB410">
            <v>3669.374720307876</v>
          </cell>
          <cell r="AC410">
            <v>3311.0166893792384</v>
          </cell>
          <cell r="AD410">
            <v>3596.0598571425453</v>
          </cell>
          <cell r="AE410">
            <v>3494.040450060359</v>
          </cell>
          <cell r="AF410">
            <v>3580.1109819793351</v>
          </cell>
          <cell r="AG410">
            <v>3608.8923363208951</v>
          </cell>
          <cell r="AH410">
            <v>3698.0318482719076</v>
          </cell>
          <cell r="AI410">
            <v>3627.7628116328865</v>
          </cell>
          <cell r="AJ410">
            <v>3543.0861500497626</v>
          </cell>
          <cell r="AK410">
            <v>3668.1646772867352</v>
          </cell>
          <cell r="AL410">
            <v>3548.8037958552836</v>
          </cell>
          <cell r="AM410">
            <v>4028.6002230404474</v>
          </cell>
          <cell r="AN410">
            <v>3869.8529270850258</v>
          </cell>
          <cell r="AO410">
            <v>3562.0882632764851</v>
          </cell>
          <cell r="AP410">
            <v>3818.0461458149675</v>
          </cell>
          <cell r="AQ410">
            <v>3732.4262367110123</v>
          </cell>
          <cell r="AR410">
            <v>3840.1552140679696</v>
          </cell>
          <cell r="AS410">
            <v>3687.4929933923177</v>
          </cell>
          <cell r="AT410">
            <v>3723.1795008165532</v>
          </cell>
          <cell r="AU410">
            <v>3651.6604026062246</v>
          </cell>
          <cell r="AV410">
            <v>3564.9326188199689</v>
          </cell>
          <cell r="AW410">
            <v>3704.5553233083447</v>
          </cell>
          <cell r="AX410">
            <v>3584.7854300514468</v>
          </cell>
          <cell r="AY410">
            <v>4026.414043977411</v>
          </cell>
        </row>
        <row r="411">
          <cell r="B411" t="str">
            <v>Preferred Stock Dividends</v>
          </cell>
          <cell r="D411">
            <v>18.05339</v>
          </cell>
          <cell r="E411">
            <v>18.05339</v>
          </cell>
          <cell r="F411">
            <v>18.0534</v>
          </cell>
          <cell r="G411">
            <v>18.05339</v>
          </cell>
          <cell r="H411">
            <v>18.05339</v>
          </cell>
          <cell r="I411">
            <v>18.0534</v>
          </cell>
          <cell r="J411">
            <v>18.05339</v>
          </cell>
          <cell r="K411">
            <v>18.05339</v>
          </cell>
          <cell r="L411">
            <v>18.0534</v>
          </cell>
          <cell r="M411">
            <v>307.05003000000005</v>
          </cell>
          <cell r="N411">
            <v>128.33332999999999</v>
          </cell>
          <cell r="O411">
            <v>163.55282</v>
          </cell>
          <cell r="P411">
            <v>280.27397260273972</v>
          </cell>
          <cell r="Q411">
            <v>253.15068493150685</v>
          </cell>
          <cell r="R411">
            <v>280.27397260273972</v>
          </cell>
          <cell r="S411">
            <v>271.23287671232873</v>
          </cell>
          <cell r="T411">
            <v>280.27397260273972</v>
          </cell>
          <cell r="U411">
            <v>271.23287671232873</v>
          </cell>
          <cell r="V411">
            <v>280.27397260273972</v>
          </cell>
          <cell r="W411">
            <v>280.27397260273972</v>
          </cell>
          <cell r="X411">
            <v>271.23287671232873</v>
          </cell>
          <cell r="Y411">
            <v>280.27397260273972</v>
          </cell>
          <cell r="Z411">
            <v>271.23287671232873</v>
          </cell>
          <cell r="AA411">
            <v>280.27397260273972</v>
          </cell>
          <cell r="AB411">
            <v>280.27397260273972</v>
          </cell>
          <cell r="AC411">
            <v>253.15068493150685</v>
          </cell>
          <cell r="AD411">
            <v>280.27397260273972</v>
          </cell>
          <cell r="AE411">
            <v>271.23287671232873</v>
          </cell>
          <cell r="AF411">
            <v>280.27397260273972</v>
          </cell>
          <cell r="AG411">
            <v>271.23287671232873</v>
          </cell>
          <cell r="AH411">
            <v>280.27397260273972</v>
          </cell>
          <cell r="AI411">
            <v>280.27397260273972</v>
          </cell>
          <cell r="AJ411">
            <v>271.23287671232873</v>
          </cell>
          <cell r="AK411">
            <v>280.27397260273972</v>
          </cell>
          <cell r="AL411">
            <v>271.23287671232873</v>
          </cell>
          <cell r="AM411">
            <v>280.27397260273972</v>
          </cell>
          <cell r="AN411">
            <v>279.50819672131149</v>
          </cell>
          <cell r="AO411">
            <v>261.47540983606558</v>
          </cell>
          <cell r="AP411">
            <v>279.50819672131149</v>
          </cell>
          <cell r="AQ411">
            <v>270.49180327868851</v>
          </cell>
          <cell r="AR411">
            <v>279.50819672131149</v>
          </cell>
          <cell r="AS411">
            <v>471.31147540983608</v>
          </cell>
          <cell r="AT411">
            <v>487.02185792349729</v>
          </cell>
          <cell r="AU411">
            <v>487.02185792349729</v>
          </cell>
          <cell r="AV411">
            <v>471.31147540983608</v>
          </cell>
          <cell r="AW411">
            <v>487.02185792349729</v>
          </cell>
          <cell r="AX411">
            <v>471.31147540983608</v>
          </cell>
          <cell r="AY411">
            <v>487.02185792349729</v>
          </cell>
        </row>
        <row r="414">
          <cell r="B414" t="str">
            <v>Equity $$</v>
          </cell>
          <cell r="O414">
            <v>75317.572882499982</v>
          </cell>
          <cell r="P414">
            <v>78837.580546772762</v>
          </cell>
          <cell r="Q414">
            <v>77323.619290933071</v>
          </cell>
          <cell r="R414">
            <v>77802.1375990737</v>
          </cell>
          <cell r="S414">
            <v>75947.107626432771</v>
          </cell>
          <cell r="T414">
            <v>76987.401371964777</v>
          </cell>
          <cell r="U414">
            <v>78361.467846460378</v>
          </cell>
          <cell r="V414">
            <v>77732.840755130441</v>
          </cell>
          <cell r="W414">
            <v>79298.865981375158</v>
          </cell>
          <cell r="X414">
            <v>80290.9339384755</v>
          </cell>
          <cell r="Y414">
            <v>78407.198842858837</v>
          </cell>
          <cell r="Z414">
            <v>78777.978736316596</v>
          </cell>
          <cell r="AA414">
            <v>79979.91736352985</v>
          </cell>
          <cell r="AB414">
            <v>87611.827127734825</v>
          </cell>
          <cell r="AC414">
            <v>86056.381130704598</v>
          </cell>
          <cell r="AD414">
            <v>86649.994160008049</v>
          </cell>
          <cell r="AE414">
            <v>84773.663845503819</v>
          </cell>
          <cell r="AF414">
            <v>85969.776989968042</v>
          </cell>
          <cell r="AG414">
            <v>87366.743615989748</v>
          </cell>
          <cell r="AH414">
            <v>86626.989079083272</v>
          </cell>
          <cell r="AI414">
            <v>88339.479919042264</v>
          </cell>
          <cell r="AJ414">
            <v>89343.092815530079</v>
          </cell>
          <cell r="AK414">
            <v>87447.944800099023</v>
          </cell>
          <cell r="AL414">
            <v>87734.972497452371</v>
          </cell>
          <cell r="AM414">
            <v>88533.170714746608</v>
          </cell>
          <cell r="AN414">
            <v>95067.827796008714</v>
          </cell>
          <cell r="AO414">
            <v>93165.479287313734</v>
          </cell>
          <cell r="AP414">
            <v>93469.483666022061</v>
          </cell>
          <cell r="AQ414">
            <v>91588.88239978315</v>
          </cell>
          <cell r="AR414">
            <v>92992.766102162888</v>
          </cell>
          <cell r="AS414">
            <v>94487.259918226773</v>
          </cell>
          <cell r="AT414">
            <v>93749.301857945989</v>
          </cell>
          <cell r="AU414">
            <v>95405.721819599901</v>
          </cell>
          <cell r="AV414">
            <v>96412.703579355235</v>
          </cell>
          <cell r="AW414">
            <v>94690.069407968651</v>
          </cell>
          <cell r="AX414">
            <v>95417.634764963354</v>
          </cell>
          <cell r="AY414">
            <v>96932.726303198928</v>
          </cell>
        </row>
        <row r="416">
          <cell r="B416" t="str">
            <v>Inc Taxes</v>
          </cell>
          <cell r="O416">
            <v>46348.516796987169</v>
          </cell>
          <cell r="P416">
            <v>46441.038775997076</v>
          </cell>
          <cell r="Q416">
            <v>45427.042174010407</v>
          </cell>
          <cell r="R416">
            <v>45696.197281124667</v>
          </cell>
          <cell r="S416">
            <v>44502.57818669932</v>
          </cell>
          <cell r="T416">
            <v>45103.733963374892</v>
          </cell>
          <cell r="U416">
            <v>46265.6994776832</v>
          </cell>
          <cell r="V416">
            <v>46065.090428329408</v>
          </cell>
          <cell r="W416">
            <v>47065.132944245634</v>
          </cell>
          <cell r="X416">
            <v>47789.226892599385</v>
          </cell>
          <cell r="Y416">
            <v>46880.619100046184</v>
          </cell>
          <cell r="Z416">
            <v>47005.508722020066</v>
          </cell>
          <cell r="AA416">
            <v>46432.36610902191</v>
          </cell>
          <cell r="AB416">
            <v>47878.126209267692</v>
          </cell>
          <cell r="AC416">
            <v>46935.072203961812</v>
          </cell>
          <cell r="AD416">
            <v>47214.174956053597</v>
          </cell>
          <cell r="AE416">
            <v>46053.174959491385</v>
          </cell>
          <cell r="AF416">
            <v>46677.498843921101</v>
          </cell>
          <cell r="AG416">
            <v>47536.155417343689</v>
          </cell>
          <cell r="AH416">
            <v>47162.046195001967</v>
          </cell>
          <cell r="AI416">
            <v>48118.270101647533</v>
          </cell>
          <cell r="AJ416">
            <v>48739.143044466327</v>
          </cell>
          <cell r="AK416">
            <v>47558.277131490599</v>
          </cell>
          <cell r="AL416">
            <v>47806.705348513409</v>
          </cell>
          <cell r="AM416">
            <v>48636.6201507613</v>
          </cell>
          <cell r="AN416">
            <v>53633.560013306342</v>
          </cell>
          <cell r="AO416">
            <v>52721.26097969347</v>
          </cell>
          <cell r="AP416">
            <v>53147.917901768014</v>
          </cell>
          <cell r="AQ416">
            <v>51970.373803136667</v>
          </cell>
          <cell r="AR416">
            <v>52682.889650487428</v>
          </cell>
          <cell r="AS416">
            <v>53542.046987932379</v>
          </cell>
          <cell r="AT416">
            <v>53077.145791243485</v>
          </cell>
          <cell r="AU416">
            <v>54163.021964398635</v>
          </cell>
          <cell r="AV416">
            <v>54792.665891450888</v>
          </cell>
          <cell r="AW416">
            <v>53570.422417890266</v>
          </cell>
          <cell r="AX416">
            <v>53668.736633014458</v>
          </cell>
          <cell r="AY416">
            <v>54036.664838799887</v>
          </cell>
        </row>
        <row r="418">
          <cell r="P418">
            <v>78838</v>
          </cell>
          <cell r="Q418">
            <v>77324</v>
          </cell>
          <cell r="R418">
            <v>77802</v>
          </cell>
          <cell r="S418">
            <v>75947</v>
          </cell>
          <cell r="T418">
            <v>76987</v>
          </cell>
          <cell r="U418">
            <v>78361</v>
          </cell>
          <cell r="V418">
            <v>77733</v>
          </cell>
          <cell r="W418">
            <v>79299</v>
          </cell>
          <cell r="X418">
            <v>80291</v>
          </cell>
          <cell r="Y418">
            <v>78407</v>
          </cell>
          <cell r="Z418">
            <v>78778</v>
          </cell>
          <cell r="AA418">
            <v>79980</v>
          </cell>
          <cell r="AB418">
            <v>87612</v>
          </cell>
          <cell r="AC418">
            <v>86056</v>
          </cell>
          <cell r="AD418">
            <v>86650</v>
          </cell>
          <cell r="AE418">
            <v>84774</v>
          </cell>
          <cell r="AF418">
            <v>85970</v>
          </cell>
          <cell r="AG418">
            <v>87367</v>
          </cell>
          <cell r="AH418">
            <v>86627</v>
          </cell>
          <cell r="AI418">
            <v>88339</v>
          </cell>
          <cell r="AJ418">
            <v>89343</v>
          </cell>
          <cell r="AK418">
            <v>87448</v>
          </cell>
          <cell r="AL418">
            <v>87735</v>
          </cell>
          <cell r="AM418">
            <v>88533</v>
          </cell>
          <cell r="AN418">
            <v>95068</v>
          </cell>
          <cell r="AO418">
            <v>93165</v>
          </cell>
          <cell r="AP418">
            <v>93469</v>
          </cell>
          <cell r="AQ418">
            <v>91589</v>
          </cell>
          <cell r="AR418">
            <v>92993</v>
          </cell>
          <cell r="AS418">
            <v>94487</v>
          </cell>
          <cell r="AT418">
            <v>93749</v>
          </cell>
          <cell r="AU418">
            <v>95406</v>
          </cell>
          <cell r="AV418">
            <v>96413</v>
          </cell>
          <cell r="AW418">
            <v>94690</v>
          </cell>
          <cell r="AX418">
            <v>95418</v>
          </cell>
          <cell r="AY418">
            <v>96933</v>
          </cell>
        </row>
        <row r="419">
          <cell r="P419">
            <v>78838000</v>
          </cell>
          <cell r="Q419">
            <v>77324000</v>
          </cell>
          <cell r="R419">
            <v>77802000</v>
          </cell>
          <cell r="S419">
            <v>75947000</v>
          </cell>
          <cell r="T419">
            <v>76987000</v>
          </cell>
          <cell r="U419">
            <v>78361000</v>
          </cell>
          <cell r="V419">
            <v>77733000</v>
          </cell>
          <cell r="W419">
            <v>79299000</v>
          </cell>
          <cell r="X419">
            <v>80291000</v>
          </cell>
          <cell r="Y419">
            <v>78407000</v>
          </cell>
          <cell r="Z419">
            <v>78778000</v>
          </cell>
          <cell r="AA419">
            <v>79980000</v>
          </cell>
          <cell r="AB419">
            <v>87612000</v>
          </cell>
          <cell r="AC419">
            <v>86056000</v>
          </cell>
          <cell r="AD419">
            <v>86650000</v>
          </cell>
          <cell r="AE419">
            <v>84774000</v>
          </cell>
          <cell r="AF419">
            <v>85970000</v>
          </cell>
          <cell r="AG419">
            <v>87367000</v>
          </cell>
          <cell r="AH419">
            <v>86627000</v>
          </cell>
          <cell r="AI419">
            <v>88339000</v>
          </cell>
          <cell r="AJ419">
            <v>89343000</v>
          </cell>
          <cell r="AK419">
            <v>87448000</v>
          </cell>
          <cell r="AL419">
            <v>87735000</v>
          </cell>
          <cell r="AM419">
            <v>88533000</v>
          </cell>
          <cell r="AN419">
            <v>95068000</v>
          </cell>
          <cell r="AO419">
            <v>93165000</v>
          </cell>
          <cell r="AP419">
            <v>93469000</v>
          </cell>
          <cell r="AQ419">
            <v>91589000</v>
          </cell>
          <cell r="AR419">
            <v>92993000</v>
          </cell>
          <cell r="AS419">
            <v>94487000</v>
          </cell>
          <cell r="AT419">
            <v>93749000</v>
          </cell>
          <cell r="AU419">
            <v>95406000</v>
          </cell>
          <cell r="AV419">
            <v>96413000</v>
          </cell>
          <cell r="AW419">
            <v>94690000</v>
          </cell>
          <cell r="AX419">
            <v>95418000</v>
          </cell>
          <cell r="AY419">
            <v>96933000</v>
          </cell>
        </row>
        <row r="422">
          <cell r="P422">
            <v>46441</v>
          </cell>
          <cell r="Q422">
            <v>45427</v>
          </cell>
          <cell r="R422">
            <v>45696</v>
          </cell>
          <cell r="S422">
            <v>44503</v>
          </cell>
          <cell r="T422">
            <v>45104</v>
          </cell>
          <cell r="U422">
            <v>46266</v>
          </cell>
          <cell r="V422">
            <v>46065</v>
          </cell>
          <cell r="W422">
            <v>47065</v>
          </cell>
          <cell r="X422">
            <v>47789</v>
          </cell>
          <cell r="Y422">
            <v>46881</v>
          </cell>
          <cell r="Z422">
            <v>47006</v>
          </cell>
          <cell r="AA422">
            <v>46432</v>
          </cell>
          <cell r="AB422">
            <v>47878</v>
          </cell>
          <cell r="AC422">
            <v>46935</v>
          </cell>
          <cell r="AD422">
            <v>47214</v>
          </cell>
          <cell r="AE422">
            <v>46053</v>
          </cell>
          <cell r="AF422">
            <v>46677</v>
          </cell>
          <cell r="AG422">
            <v>47536</v>
          </cell>
          <cell r="AH422">
            <v>47162</v>
          </cell>
          <cell r="AI422">
            <v>48118</v>
          </cell>
          <cell r="AJ422">
            <v>48739</v>
          </cell>
          <cell r="AK422">
            <v>47558</v>
          </cell>
          <cell r="AL422">
            <v>47807</v>
          </cell>
          <cell r="AM422">
            <v>48637</v>
          </cell>
          <cell r="AN422">
            <v>53634</v>
          </cell>
          <cell r="AO422">
            <v>52721</v>
          </cell>
          <cell r="AP422">
            <v>53148</v>
          </cell>
          <cell r="AQ422">
            <v>51970</v>
          </cell>
          <cell r="AR422">
            <v>52683</v>
          </cell>
          <cell r="AS422">
            <v>53542</v>
          </cell>
          <cell r="AT422">
            <v>53077</v>
          </cell>
          <cell r="AU422">
            <v>54163</v>
          </cell>
          <cell r="AV422">
            <v>54793</v>
          </cell>
          <cell r="AW422">
            <v>53570</v>
          </cell>
          <cell r="AX422">
            <v>53669</v>
          </cell>
          <cell r="AY422">
            <v>54037</v>
          </cell>
        </row>
        <row r="423">
          <cell r="P423">
            <v>46441000</v>
          </cell>
          <cell r="Q423">
            <v>45427000</v>
          </cell>
          <cell r="R423">
            <v>45696000</v>
          </cell>
          <cell r="S423">
            <v>44503000</v>
          </cell>
          <cell r="T423">
            <v>45104000</v>
          </cell>
          <cell r="U423">
            <v>46266000</v>
          </cell>
          <cell r="V423">
            <v>46065000</v>
          </cell>
          <cell r="W423">
            <v>47065000</v>
          </cell>
          <cell r="X423">
            <v>47789000</v>
          </cell>
          <cell r="Y423">
            <v>46881000</v>
          </cell>
          <cell r="Z423">
            <v>47006000</v>
          </cell>
          <cell r="AA423">
            <v>46432000</v>
          </cell>
          <cell r="AB423">
            <v>47878000</v>
          </cell>
          <cell r="AC423">
            <v>46935000</v>
          </cell>
          <cell r="AD423">
            <v>47214000</v>
          </cell>
          <cell r="AE423">
            <v>46053000</v>
          </cell>
          <cell r="AF423">
            <v>46677000</v>
          </cell>
          <cell r="AG423">
            <v>47536000</v>
          </cell>
          <cell r="AH423">
            <v>47162000</v>
          </cell>
          <cell r="AI423">
            <v>48118000</v>
          </cell>
          <cell r="AJ423">
            <v>48739000</v>
          </cell>
          <cell r="AK423">
            <v>47558000</v>
          </cell>
          <cell r="AL423">
            <v>47807000</v>
          </cell>
          <cell r="AM423">
            <v>48637000</v>
          </cell>
          <cell r="AN423">
            <v>53634000</v>
          </cell>
          <cell r="AO423">
            <v>52721000</v>
          </cell>
          <cell r="AP423">
            <v>53148000</v>
          </cell>
          <cell r="AQ423">
            <v>51970000</v>
          </cell>
          <cell r="AR423">
            <v>52683000</v>
          </cell>
          <cell r="AS423">
            <v>53542000</v>
          </cell>
          <cell r="AT423">
            <v>53077000</v>
          </cell>
          <cell r="AU423">
            <v>54163000</v>
          </cell>
          <cell r="AV423">
            <v>54793000</v>
          </cell>
          <cell r="AW423">
            <v>53570000</v>
          </cell>
          <cell r="AX423">
            <v>53669000</v>
          </cell>
          <cell r="AY423">
            <v>54037000</v>
          </cell>
        </row>
      </sheetData>
      <sheetData sheetId="2">
        <row r="2">
          <cell r="H2" t="str">
            <v>GULF POWER COMPANY</v>
          </cell>
          <cell r="L2" t="str">
            <v>January 2006 Planning Case</v>
          </cell>
          <cell r="T2" t="str">
            <v>GULF POWER COMPANY</v>
          </cell>
          <cell r="X2" t="str">
            <v>January 2006 Planning Case</v>
          </cell>
          <cell r="AA2" t="str">
            <v xml:space="preserve"> </v>
          </cell>
          <cell r="AF2" t="str">
            <v>GULF POWER COMPANY</v>
          </cell>
          <cell r="AJ2" t="str">
            <v>January 2006 Planning Case</v>
          </cell>
          <cell r="AM2" t="str">
            <v xml:space="preserve"> </v>
          </cell>
          <cell r="AR2" t="str">
            <v>GULF POWER COMPANY</v>
          </cell>
          <cell r="AV2" t="str">
            <v>January 2006 Planning Case</v>
          </cell>
          <cell r="AY2" t="str">
            <v xml:space="preserve"> </v>
          </cell>
          <cell r="BD2" t="str">
            <v>GULF POWER COMPANY</v>
          </cell>
          <cell r="BH2" t="str">
            <v>January 2006 Planning Case</v>
          </cell>
          <cell r="BK2" t="str">
            <v xml:space="preserve"> </v>
          </cell>
          <cell r="BP2" t="str">
            <v>GULF POWER COMPANY</v>
          </cell>
          <cell r="BT2" t="str">
            <v>January 2006 Planning Case</v>
          </cell>
          <cell r="BW2" t="str">
            <v xml:space="preserve"> </v>
          </cell>
          <cell r="CB2" t="str">
            <v>GULF POWER COMPANY</v>
          </cell>
          <cell r="CF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>BALANCE SHEET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>BALANCE SHEET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>BALANCE SHEET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>BALANCE SHEET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>BALANCE SHEET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>BALANCE SHEET</v>
          </cell>
          <cell r="BT3" t="str">
            <v>Full Actual thru Nov 2005</v>
          </cell>
          <cell r="CB3" t="str">
            <v>BALANCE SHEET</v>
          </cell>
          <cell r="CF3" t="str">
            <v>Full Actual thru Nov 2005</v>
          </cell>
          <cell r="CJ3">
            <v>38936.789489467592</v>
          </cell>
        </row>
        <row r="4">
          <cell r="F4">
            <v>38936.789489467592</v>
          </cell>
          <cell r="H4" t="str">
            <v>(THOUSANDS OF DOLLARS)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>(THOUSANDS OF DOLLARS)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>(THOUSANDS OF DOLLARS)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>(THOUSANDS OF DOLLARS)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>(THOUSANDS OF DOLLARS)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>(THOUSANDS OF DOLLARS)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>(THOUSANDS OF DOLLARS)</v>
          </cell>
          <cell r="CF4" t="str">
            <v>S:\Workgroups\SCS Finance-Investor Relations\Finance Associates-Core\Gulf\Planning Cases 06\Report Writer Development\[12_05FULL_BB with RW Functionality.xls]Input</v>
          </cell>
          <cell r="CJ4">
            <v>38936.789489467592</v>
          </cell>
        </row>
        <row r="5">
          <cell r="C5">
            <v>2004</v>
          </cell>
        </row>
        <row r="6">
          <cell r="C6" t="str">
            <v xml:space="preserve">DEC </v>
          </cell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7">
          <cell r="C7"/>
        </row>
        <row r="8">
          <cell r="B8" t="str">
            <v>ASSETS:</v>
          </cell>
        </row>
        <row r="9">
          <cell r="A9" t="str">
            <v xml:space="preserve"> </v>
          </cell>
          <cell r="B9" t="str">
            <v>Utility Plant</v>
          </cell>
        </row>
        <row r="10">
          <cell r="A10" t="str">
            <v xml:space="preserve"> </v>
          </cell>
          <cell r="B10" t="str">
            <v>Electric Plant in Service</v>
          </cell>
          <cell r="C10">
            <v>2438381.6762700011</v>
          </cell>
          <cell r="D10">
            <v>2443405.650210001</v>
          </cell>
          <cell r="E10">
            <v>2455183.071990001</v>
          </cell>
          <cell r="F10">
            <v>2469424.2280800012</v>
          </cell>
          <cell r="G10">
            <v>2479760.1773500009</v>
          </cell>
          <cell r="H10">
            <v>2484819.4973000009</v>
          </cell>
          <cell r="I10">
            <v>2488307.7153600012</v>
          </cell>
          <cell r="J10">
            <v>2480323.2234000009</v>
          </cell>
          <cell r="K10">
            <v>2489607.6971100005</v>
          </cell>
          <cell r="L10">
            <v>2497047.2800800004</v>
          </cell>
          <cell r="M10">
            <v>2508269.4709300003</v>
          </cell>
          <cell r="N10">
            <v>2519433.2053100001</v>
          </cell>
          <cell r="O10">
            <v>2529367.6538199997</v>
          </cell>
          <cell r="P10">
            <v>2539066.1028199997</v>
          </cell>
          <cell r="Q10">
            <v>2548965.8388199997</v>
          </cell>
          <cell r="R10">
            <v>2563430.99382</v>
          </cell>
          <cell r="S10">
            <v>2583967.7798199998</v>
          </cell>
          <cell r="T10">
            <v>2591790.2998199994</v>
          </cell>
          <cell r="U10">
            <v>2606170.3418199993</v>
          </cell>
          <cell r="V10">
            <v>2613836.6768199992</v>
          </cell>
          <cell r="W10">
            <v>2621596.416819999</v>
          </cell>
          <cell r="X10">
            <v>2634162.8368199989</v>
          </cell>
          <cell r="Y10">
            <v>2643385.7008199985</v>
          </cell>
          <cell r="Z10">
            <v>2652209.6358199981</v>
          </cell>
          <cell r="AA10">
            <v>2661133.2494699983</v>
          </cell>
          <cell r="AB10">
            <v>2676728.9874699982</v>
          </cell>
          <cell r="AC10">
            <v>2694802.8234699978</v>
          </cell>
          <cell r="AD10">
            <v>2716244.0704699978</v>
          </cell>
          <cell r="AE10">
            <v>2733707.6224699975</v>
          </cell>
          <cell r="AF10">
            <v>2752700.8784699976</v>
          </cell>
          <cell r="AG10">
            <v>2766418.6104699974</v>
          </cell>
          <cell r="AH10">
            <v>2780034.2584699974</v>
          </cell>
          <cell r="AI10">
            <v>2794032.6534699975</v>
          </cell>
          <cell r="AJ10">
            <v>2810154.0394699974</v>
          </cell>
          <cell r="AK10">
            <v>2826655.2184699974</v>
          </cell>
          <cell r="AL10">
            <v>2842830.7584699974</v>
          </cell>
          <cell r="AM10">
            <v>2855461.0753099974</v>
          </cell>
          <cell r="AN10">
            <v>2871312.0093099973</v>
          </cell>
          <cell r="AO10">
            <v>2888681.4833099972</v>
          </cell>
          <cell r="AP10">
            <v>2909658.1593099972</v>
          </cell>
          <cell r="AQ10">
            <v>2928735.3293099971</v>
          </cell>
          <cell r="AR10">
            <v>2947524.3403099971</v>
          </cell>
          <cell r="AS10">
            <v>2965835.1263099969</v>
          </cell>
          <cell r="AT10">
            <v>2980907.0433099968</v>
          </cell>
          <cell r="AU10">
            <v>2996008.828309997</v>
          </cell>
          <cell r="AV10">
            <v>3012774.7333099972</v>
          </cell>
          <cell r="AW10">
            <v>3030147.9243099969</v>
          </cell>
          <cell r="AX10">
            <v>3047013.5183099969</v>
          </cell>
          <cell r="AY10">
            <v>3057431.6526599969</v>
          </cell>
          <cell r="CA10">
            <v>2529367.6538199997</v>
          </cell>
          <cell r="CB10">
            <v>2661133.2494699983</v>
          </cell>
          <cell r="CC10">
            <v>2855461.0753099974</v>
          </cell>
          <cell r="CD10">
            <v>3057431.6526599969</v>
          </cell>
          <cell r="CE10">
            <v>3202439.0657599969</v>
          </cell>
          <cell r="CF10">
            <v>3358200.0468999972</v>
          </cell>
          <cell r="CG10">
            <v>3537310.4954099972</v>
          </cell>
          <cell r="CH10">
            <v>3683770.399929997</v>
          </cell>
          <cell r="CI10">
            <v>3794422.0109299971</v>
          </cell>
          <cell r="CJ10">
            <v>3879567.6889299969</v>
          </cell>
          <cell r="CK10">
            <v>3975670.0459299972</v>
          </cell>
        </row>
        <row r="11">
          <cell r="A11" t="str">
            <v xml:space="preserve"> </v>
          </cell>
          <cell r="B11" t="str">
            <v>Accum Prov &amp; Amort</v>
          </cell>
          <cell r="C11">
            <v>999433.15768999932</v>
          </cell>
          <cell r="D11">
            <v>1005141.9359899993</v>
          </cell>
          <cell r="E11">
            <v>1010950.3897199993</v>
          </cell>
          <cell r="F11">
            <v>1017107.8945999993</v>
          </cell>
          <cell r="G11">
            <v>1023107.0352399993</v>
          </cell>
          <cell r="H11">
            <v>1022006.2899299993</v>
          </cell>
          <cell r="I11">
            <v>1025786.8318099992</v>
          </cell>
          <cell r="J11">
            <v>1012476.3358399991</v>
          </cell>
          <cell r="K11">
            <v>1018252.4856399992</v>
          </cell>
          <cell r="L11">
            <v>1023014.710179999</v>
          </cell>
          <cell r="M11">
            <v>1028963.9041399988</v>
          </cell>
          <cell r="N11">
            <v>1035320.8320499987</v>
          </cell>
          <cell r="O11">
            <v>1019653.6291099987</v>
          </cell>
          <cell r="P11">
            <v>1026445.8090934891</v>
          </cell>
          <cell r="Q11">
            <v>1033398.3153905727</v>
          </cell>
          <cell r="R11">
            <v>1039810.8029029855</v>
          </cell>
          <cell r="S11">
            <v>1043003.6692658316</v>
          </cell>
          <cell r="T11">
            <v>1036879.0559488984</v>
          </cell>
          <cell r="U11">
            <v>1043870.8560422361</v>
          </cell>
          <cell r="V11">
            <v>1050504.0624290656</v>
          </cell>
          <cell r="W11">
            <v>1057327.3159496828</v>
          </cell>
          <cell r="X11">
            <v>1064042.4614695499</v>
          </cell>
          <cell r="Y11">
            <v>1070810.6221621796</v>
          </cell>
          <cell r="Z11">
            <v>1077113.3325245131</v>
          </cell>
          <cell r="AA11">
            <v>1078173.0620437383</v>
          </cell>
          <cell r="AB11">
            <v>1085543.4928449169</v>
          </cell>
          <cell r="AC11">
            <v>1092799.8592764996</v>
          </cell>
          <cell r="AD11">
            <v>1099782.9441900901</v>
          </cell>
          <cell r="AE11">
            <v>1100816.0601604474</v>
          </cell>
          <cell r="AF11">
            <v>1106742.4224036008</v>
          </cell>
          <cell r="AG11">
            <v>1107954.7108966748</v>
          </cell>
          <cell r="AH11">
            <v>1114882.8814522575</v>
          </cell>
          <cell r="AI11">
            <v>1121801.4551916609</v>
          </cell>
          <cell r="AJ11">
            <v>1128566.5217228683</v>
          </cell>
          <cell r="AK11">
            <v>1135367.1883322925</v>
          </cell>
          <cell r="AL11">
            <v>1142312.3635503417</v>
          </cell>
          <cell r="AM11">
            <v>1145275.2006146158</v>
          </cell>
          <cell r="AN11">
            <v>1152838.7792224633</v>
          </cell>
          <cell r="AO11">
            <v>1160278.1263613526</v>
          </cell>
          <cell r="AP11">
            <v>1166957.5093965668</v>
          </cell>
          <cell r="AQ11">
            <v>1172523.3555005728</v>
          </cell>
          <cell r="AR11">
            <v>1179086.5766872582</v>
          </cell>
          <cell r="AS11">
            <v>1186265.1711314146</v>
          </cell>
          <cell r="AT11">
            <v>1193312.1113980082</v>
          </cell>
          <cell r="AU11">
            <v>1200453.2316452684</v>
          </cell>
          <cell r="AV11">
            <v>1207640.4778957285</v>
          </cell>
          <cell r="AW11">
            <v>1214775.0408372055</v>
          </cell>
          <cell r="AX11">
            <v>1222129.3671130033</v>
          </cell>
          <cell r="AY11">
            <v>1221285.8506306636</v>
          </cell>
          <cell r="CA11">
            <v>1019653.6291099987</v>
          </cell>
          <cell r="CB11">
            <v>1078173.0620437383</v>
          </cell>
          <cell r="CC11">
            <v>1145275.2006146158</v>
          </cell>
          <cell r="CD11">
            <v>1221285.8506306636</v>
          </cell>
          <cell r="CE11">
            <v>1287939.2416549099</v>
          </cell>
          <cell r="CF11">
            <v>1371178.6378929103</v>
          </cell>
          <cell r="CG11">
            <v>1468620.9243400898</v>
          </cell>
          <cell r="CH11">
            <v>1550978.0808942788</v>
          </cell>
          <cell r="CI11">
            <v>1655794.2741096723</v>
          </cell>
          <cell r="CJ11">
            <v>1773482.3050620414</v>
          </cell>
          <cell r="CK11">
            <v>1886621.8658429822</v>
          </cell>
        </row>
        <row r="12">
          <cell r="A12" t="str">
            <v xml:space="preserve">  </v>
          </cell>
          <cell r="B12" t="str">
            <v>Net Elec &amp; Plant In Service</v>
          </cell>
          <cell r="C12">
            <v>1438948.5185800018</v>
          </cell>
          <cell r="D12">
            <v>1438263.7142200018</v>
          </cell>
          <cell r="E12">
            <v>1444232.6822700016</v>
          </cell>
          <cell r="F12">
            <v>1452316.3334800019</v>
          </cell>
          <cell r="G12">
            <v>1456653.1421100018</v>
          </cell>
          <cell r="H12">
            <v>1462813.2073700016</v>
          </cell>
          <cell r="I12">
            <v>1462520.883550002</v>
          </cell>
          <cell r="J12">
            <v>1467846.8875600018</v>
          </cell>
          <cell r="K12">
            <v>1471355.2114700014</v>
          </cell>
          <cell r="L12">
            <v>1474032.5699000014</v>
          </cell>
          <cell r="M12">
            <v>1479305.5667900015</v>
          </cell>
          <cell r="N12">
            <v>1484112.3732600014</v>
          </cell>
          <cell r="O12">
            <v>1509714.024710001</v>
          </cell>
          <cell r="P12">
            <v>1512620.2937265106</v>
          </cell>
          <cell r="Q12">
            <v>1515567.5234294271</v>
          </cell>
          <cell r="R12">
            <v>1523620.1909170146</v>
          </cell>
          <cell r="S12">
            <v>1540964.1105541682</v>
          </cell>
          <cell r="T12">
            <v>1554911.2438711009</v>
          </cell>
          <cell r="U12">
            <v>1562299.4857777632</v>
          </cell>
          <cell r="V12">
            <v>1563332.6143909337</v>
          </cell>
          <cell r="W12">
            <v>1564269.1008703161</v>
          </cell>
          <cell r="X12">
            <v>1570120.375350449</v>
          </cell>
          <cell r="Y12">
            <v>1572575.078657819</v>
          </cell>
          <cell r="Z12">
            <v>1575096.303295485</v>
          </cell>
          <cell r="AA12">
            <v>1582960.18742626</v>
          </cell>
          <cell r="AB12">
            <v>1591185.4946250813</v>
          </cell>
          <cell r="AC12">
            <v>1602002.9641934983</v>
          </cell>
          <cell r="AD12">
            <v>1616461.1262799078</v>
          </cell>
          <cell r="AE12">
            <v>1632891.5623095501</v>
          </cell>
          <cell r="AF12">
            <v>1645958.4560663968</v>
          </cell>
          <cell r="AG12">
            <v>1658463.8995733226</v>
          </cell>
          <cell r="AH12">
            <v>1665151.3770177399</v>
          </cell>
          <cell r="AI12">
            <v>1672231.1982783366</v>
          </cell>
          <cell r="AJ12">
            <v>1681587.5177471291</v>
          </cell>
          <cell r="AK12">
            <v>1691288.0301377049</v>
          </cell>
          <cell r="AL12">
            <v>1700518.3949196558</v>
          </cell>
          <cell r="AM12">
            <v>1710185.8746953816</v>
          </cell>
          <cell r="AN12">
            <v>1718473.2300875341</v>
          </cell>
          <cell r="AO12">
            <v>1728403.3569486446</v>
          </cell>
          <cell r="AP12">
            <v>1742700.6499134304</v>
          </cell>
          <cell r="AQ12">
            <v>1756211.9738094243</v>
          </cell>
          <cell r="AR12">
            <v>1768437.7636227389</v>
          </cell>
          <cell r="AS12">
            <v>1779569.9551785823</v>
          </cell>
          <cell r="AT12">
            <v>1787594.9319119886</v>
          </cell>
          <cell r="AU12">
            <v>1795555.5966647286</v>
          </cell>
          <cell r="AV12">
            <v>1805134.2554142687</v>
          </cell>
          <cell r="AW12">
            <v>1815372.8834727914</v>
          </cell>
          <cell r="AX12">
            <v>1824884.1511969937</v>
          </cell>
          <cell r="AY12">
            <v>1836145.8020293333</v>
          </cell>
          <cell r="CA12">
            <v>1509714.024710001</v>
          </cell>
          <cell r="CB12">
            <v>1582960.18742626</v>
          </cell>
          <cell r="CC12">
            <v>1710185.8746953816</v>
          </cell>
          <cell r="CD12">
            <v>1836145.8020293333</v>
          </cell>
          <cell r="CE12">
            <v>1914499.824105087</v>
          </cell>
          <cell r="CF12">
            <v>1987021.4090070869</v>
          </cell>
          <cell r="CG12">
            <v>2068689.5710699074</v>
          </cell>
          <cell r="CH12">
            <v>2132792.3190357182</v>
          </cell>
          <cell r="CI12">
            <v>2138627.7368203248</v>
          </cell>
          <cell r="CJ12">
            <v>2106085.3838679558</v>
          </cell>
          <cell r="CK12">
            <v>2089048.180087015</v>
          </cell>
        </row>
        <row r="14">
          <cell r="A14" t="str">
            <v xml:space="preserve"> </v>
          </cell>
          <cell r="B14" t="str">
            <v>Other Property &amp; Investments</v>
          </cell>
          <cell r="C14" t="str">
            <v xml:space="preserve"> </v>
          </cell>
          <cell r="CC14">
            <v>12164</v>
          </cell>
          <cell r="CD14">
            <v>8845.1999999999989</v>
          </cell>
          <cell r="CE14">
            <v>1842.75</v>
          </cell>
        </row>
        <row r="15">
          <cell r="A15" t="str">
            <v xml:space="preserve"> </v>
          </cell>
          <cell r="B15" t="str">
            <v>Other Special Funds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30713</v>
          </cell>
          <cell r="V15">
            <v>30713</v>
          </cell>
          <cell r="W15">
            <v>30713</v>
          </cell>
          <cell r="X15">
            <v>30713</v>
          </cell>
          <cell r="Y15">
            <v>30713</v>
          </cell>
          <cell r="Z15">
            <v>30713</v>
          </cell>
          <cell r="AA15">
            <v>30713</v>
          </cell>
          <cell r="AB15">
            <v>42877</v>
          </cell>
          <cell r="AC15">
            <v>42877</v>
          </cell>
          <cell r="AD15">
            <v>42877</v>
          </cell>
          <cell r="AE15">
            <v>42877</v>
          </cell>
          <cell r="AF15">
            <v>42877</v>
          </cell>
          <cell r="AG15">
            <v>42877</v>
          </cell>
          <cell r="AH15">
            <v>42877</v>
          </cell>
          <cell r="AI15">
            <v>42877</v>
          </cell>
          <cell r="AJ15">
            <v>42877</v>
          </cell>
          <cell r="AK15">
            <v>42877</v>
          </cell>
          <cell r="AL15">
            <v>42877</v>
          </cell>
          <cell r="AM15">
            <v>42877</v>
          </cell>
          <cell r="AN15">
            <v>44793</v>
          </cell>
          <cell r="AO15">
            <v>44793</v>
          </cell>
          <cell r="AP15">
            <v>44793</v>
          </cell>
          <cell r="AQ15">
            <v>44793</v>
          </cell>
          <cell r="AR15">
            <v>44793</v>
          </cell>
          <cell r="AS15">
            <v>44793</v>
          </cell>
          <cell r="AT15">
            <v>44793</v>
          </cell>
          <cell r="AU15">
            <v>44793</v>
          </cell>
          <cell r="AV15">
            <v>44793</v>
          </cell>
          <cell r="AW15">
            <v>44793</v>
          </cell>
          <cell r="AX15">
            <v>44793</v>
          </cell>
          <cell r="AY15">
            <v>44793</v>
          </cell>
          <cell r="CA15">
            <v>0</v>
          </cell>
          <cell r="CB15">
            <v>30713</v>
          </cell>
          <cell r="CC15">
            <v>42877</v>
          </cell>
          <cell r="CD15">
            <v>44793</v>
          </cell>
          <cell r="CE15">
            <v>48463.957060000001</v>
          </cell>
          <cell r="CF15">
            <v>50379.375290000004</v>
          </cell>
          <cell r="CG15">
            <v>52294.793519999999</v>
          </cell>
          <cell r="CH15">
            <v>54210.211750000002</v>
          </cell>
          <cell r="CI15">
            <v>56125.629990000001</v>
          </cell>
          <cell r="CJ15">
            <v>58041.048219999997</v>
          </cell>
          <cell r="CK15">
            <v>59956.46645</v>
          </cell>
        </row>
        <row r="16">
          <cell r="A16" t="str">
            <v xml:space="preserve"> </v>
          </cell>
          <cell r="B16" t="str">
            <v>Non-Utility Property-Net</v>
          </cell>
          <cell r="C16">
            <v>1953.4791699999998</v>
          </cell>
          <cell r="D16">
            <v>1961.8773799999999</v>
          </cell>
          <cell r="E16">
            <v>1942.3046000000002</v>
          </cell>
          <cell r="F16">
            <v>1941.96559</v>
          </cell>
          <cell r="G16">
            <v>2010.05432</v>
          </cell>
          <cell r="H16">
            <v>2004.07798</v>
          </cell>
          <cell r="I16">
            <v>2010.9280100000001</v>
          </cell>
          <cell r="J16">
            <v>2033.37553</v>
          </cell>
          <cell r="K16">
            <v>2059.5845600000002</v>
          </cell>
          <cell r="L16">
            <v>2072.2104399999998</v>
          </cell>
          <cell r="M16">
            <v>2192.8084800000001</v>
          </cell>
          <cell r="N16">
            <v>2191.0944800000002</v>
          </cell>
          <cell r="O16">
            <v>2182.2368099999999</v>
          </cell>
          <cell r="P16">
            <v>2241.6335061466521</v>
          </cell>
          <cell r="Q16">
            <v>2225.2044770967614</v>
          </cell>
          <cell r="R16">
            <v>2220.9289228621251</v>
          </cell>
          <cell r="S16">
            <v>2267.4625582415838</v>
          </cell>
          <cell r="T16">
            <v>2252.0322064648053</v>
          </cell>
          <cell r="U16">
            <v>2255.4850068877154</v>
          </cell>
          <cell r="V16">
            <v>2312.0676836336033</v>
          </cell>
          <cell r="W16">
            <v>2316.0702426780449</v>
          </cell>
          <cell r="X16">
            <v>2321.7935521472637</v>
          </cell>
          <cell r="Y16">
            <v>2390.6426114197852</v>
          </cell>
          <cell r="Z16">
            <v>2389.4526031714936</v>
          </cell>
          <cell r="AA16">
            <v>2382.6852855854572</v>
          </cell>
          <cell r="AB16">
            <v>2364.6185864480703</v>
          </cell>
          <cell r="AC16">
            <v>2344.7082490597581</v>
          </cell>
          <cell r="AD16">
            <v>2332.2851900901928</v>
          </cell>
          <cell r="AE16">
            <v>2353.1381320624923</v>
          </cell>
          <cell r="AF16">
            <v>2333.9006187708378</v>
          </cell>
          <cell r="AG16">
            <v>2326.5240401539309</v>
          </cell>
          <cell r="AH16">
            <v>2354.0027474822482</v>
          </cell>
          <cell r="AI16">
            <v>2347.7008133924219</v>
          </cell>
          <cell r="AJ16">
            <v>2342.601508799255</v>
          </cell>
          <cell r="AK16">
            <v>2378.4323977893514</v>
          </cell>
          <cell r="AL16">
            <v>2368.8067219209483</v>
          </cell>
          <cell r="AM16">
            <v>2355.4317799061828</v>
          </cell>
          <cell r="AN16">
            <v>2333.2286327967013</v>
          </cell>
          <cell r="AO16">
            <v>2311.1869148759756</v>
          </cell>
          <cell r="AP16">
            <v>2294.8752643844737</v>
          </cell>
          <cell r="AQ16">
            <v>2305.1218730393389</v>
          </cell>
          <cell r="AR16">
            <v>2283.6365426471548</v>
          </cell>
          <cell r="AS16">
            <v>2271.3839967590188</v>
          </cell>
          <cell r="AT16">
            <v>2287.0005009062534</v>
          </cell>
          <cell r="AU16">
            <v>2276.0750812048691</v>
          </cell>
          <cell r="AV16">
            <v>2266.1673755807715</v>
          </cell>
          <cell r="AW16">
            <v>2288.7211072727041</v>
          </cell>
          <cell r="AX16">
            <v>2275.1689371216166</v>
          </cell>
          <cell r="AY16">
            <v>2258.5334913614438</v>
          </cell>
          <cell r="CA16">
            <v>2182.2368099999999</v>
          </cell>
          <cell r="CB16">
            <v>2382.6852855854572</v>
          </cell>
          <cell r="CC16">
            <v>2355.4317799061828</v>
          </cell>
          <cell r="CD16">
            <v>2258.5334913614438</v>
          </cell>
          <cell r="CE16">
            <v>2117.1114638578938</v>
          </cell>
          <cell r="CF16">
            <v>1927.2069327913255</v>
          </cell>
          <cell r="CG16">
            <v>1728.462609775235</v>
          </cell>
          <cell r="CH16">
            <v>1517.0414342967413</v>
          </cell>
          <cell r="CI16">
            <v>1417.4024946842087</v>
          </cell>
          <cell r="CJ16">
            <v>1348.8722050912252</v>
          </cell>
          <cell r="CK16">
            <v>1327.8393055167812</v>
          </cell>
        </row>
        <row r="17">
          <cell r="B17" t="str">
            <v>Investment in Capital Trust</v>
          </cell>
          <cell r="C17">
            <v>2165.85</v>
          </cell>
          <cell r="D17">
            <v>2165.85</v>
          </cell>
          <cell r="E17">
            <v>2165.85</v>
          </cell>
          <cell r="F17">
            <v>2165.85</v>
          </cell>
          <cell r="G17">
            <v>2165.85</v>
          </cell>
          <cell r="H17">
            <v>2165.85</v>
          </cell>
          <cell r="I17">
            <v>2165.85</v>
          </cell>
          <cell r="J17">
            <v>2165.85</v>
          </cell>
          <cell r="K17">
            <v>2194.5868399999999</v>
          </cell>
          <cell r="L17">
            <v>2188.9593599999998</v>
          </cell>
          <cell r="M17">
            <v>2200.4391099999998</v>
          </cell>
          <cell r="N17">
            <v>2177.25486</v>
          </cell>
          <cell r="O17">
            <v>2171.6273799999999</v>
          </cell>
          <cell r="P17">
            <v>2171.6273799999999</v>
          </cell>
          <cell r="Q17">
            <v>2171.6273799999999</v>
          </cell>
          <cell r="R17">
            <v>2171.6273799999999</v>
          </cell>
          <cell r="S17">
            <v>2171.6273799999999</v>
          </cell>
          <cell r="T17">
            <v>2171.6273799999999</v>
          </cell>
          <cell r="U17">
            <v>2171.6273799999999</v>
          </cell>
          <cell r="V17">
            <v>2171.6273799999999</v>
          </cell>
          <cell r="W17">
            <v>2171.6273799999999</v>
          </cell>
          <cell r="X17">
            <v>2171.6273799999999</v>
          </cell>
          <cell r="Y17">
            <v>2171.6273799999999</v>
          </cell>
          <cell r="Z17">
            <v>2171.6273799999999</v>
          </cell>
          <cell r="AA17">
            <v>2171.6273799999999</v>
          </cell>
          <cell r="AB17">
            <v>2171.6273799999999</v>
          </cell>
          <cell r="AC17">
            <v>2171.6273799999999</v>
          </cell>
          <cell r="AD17">
            <v>2171.6273799999999</v>
          </cell>
          <cell r="AE17">
            <v>2171.6273799999999</v>
          </cell>
          <cell r="AF17">
            <v>2171.6273799999999</v>
          </cell>
          <cell r="AG17">
            <v>2171.6273799999999</v>
          </cell>
          <cell r="AH17">
            <v>2171.6273799999999</v>
          </cell>
          <cell r="AI17">
            <v>2171.6273799999999</v>
          </cell>
          <cell r="AJ17">
            <v>2171.6273799999999</v>
          </cell>
          <cell r="AK17">
            <v>2171.6273799999999</v>
          </cell>
          <cell r="AL17">
            <v>2171.6273799999999</v>
          </cell>
          <cell r="AM17">
            <v>2171.6273799999999</v>
          </cell>
          <cell r="AN17">
            <v>2171.6273799999999</v>
          </cell>
          <cell r="AO17">
            <v>2171.6273799999999</v>
          </cell>
          <cell r="AP17">
            <v>2171.6273799999999</v>
          </cell>
          <cell r="AQ17">
            <v>2171.6273799999999</v>
          </cell>
          <cell r="AR17">
            <v>2171.6273799999999</v>
          </cell>
          <cell r="AS17">
            <v>2171.6273799999999</v>
          </cell>
          <cell r="AT17">
            <v>2171.6273799999999</v>
          </cell>
          <cell r="AU17">
            <v>2171.6273799999999</v>
          </cell>
          <cell r="AV17">
            <v>2171.6273799999999</v>
          </cell>
          <cell r="AW17">
            <v>2171.6273799999999</v>
          </cell>
          <cell r="AX17">
            <v>2171.6273799999999</v>
          </cell>
          <cell r="AY17">
            <v>2171.6273799999999</v>
          </cell>
          <cell r="CA17">
            <v>2171.6273799999999</v>
          </cell>
          <cell r="CB17">
            <v>2171.6273799999999</v>
          </cell>
          <cell r="CC17">
            <v>2171.6273799999999</v>
          </cell>
          <cell r="CD17">
            <v>2171.6273799999999</v>
          </cell>
          <cell r="CE17">
            <v>2171.6273799999999</v>
          </cell>
          <cell r="CF17">
            <v>2171.6273799999999</v>
          </cell>
          <cell r="CG17">
            <v>2171.6273799999999</v>
          </cell>
          <cell r="CH17">
            <v>2171.6273799999999</v>
          </cell>
          <cell r="CI17">
            <v>2171.6273799999999</v>
          </cell>
          <cell r="CJ17">
            <v>2171.6273799999999</v>
          </cell>
          <cell r="CK17">
            <v>2171.6273799999999</v>
          </cell>
        </row>
        <row r="18">
          <cell r="A18" t="str">
            <v xml:space="preserve"> </v>
          </cell>
          <cell r="B18" t="str">
            <v>Other Property &amp; Investments</v>
          </cell>
          <cell r="C18">
            <v>1508</v>
          </cell>
          <cell r="D18">
            <v>1560</v>
          </cell>
          <cell r="E18">
            <v>1562</v>
          </cell>
          <cell r="F18">
            <v>1581</v>
          </cell>
          <cell r="G18">
            <v>1568</v>
          </cell>
          <cell r="H18">
            <v>1595</v>
          </cell>
          <cell r="I18">
            <v>1597</v>
          </cell>
          <cell r="J18">
            <v>1649</v>
          </cell>
          <cell r="K18">
            <v>1651</v>
          </cell>
          <cell r="L18">
            <v>1663</v>
          </cell>
          <cell r="M18">
            <v>1694.0749499999999</v>
          </cell>
          <cell r="N18">
            <v>1708.76376</v>
          </cell>
          <cell r="O18">
            <v>1713.95207</v>
          </cell>
          <cell r="P18">
            <v>1698</v>
          </cell>
          <cell r="Q18">
            <v>1709</v>
          </cell>
          <cell r="R18">
            <v>1719</v>
          </cell>
          <cell r="S18">
            <v>1729.414</v>
          </cell>
          <cell r="T18">
            <v>1740.4110000000001</v>
          </cell>
          <cell r="U18">
            <v>1751.704</v>
          </cell>
          <cell r="V18">
            <v>1763.136</v>
          </cell>
          <cell r="W18">
            <v>1774.59</v>
          </cell>
          <cell r="X18">
            <v>1786.0360000000001</v>
          </cell>
          <cell r="Y18">
            <v>1797.5160000000001</v>
          </cell>
          <cell r="Z18">
            <v>1809.08</v>
          </cell>
          <cell r="AA18">
            <v>1820.759</v>
          </cell>
          <cell r="AB18">
            <v>1832.568</v>
          </cell>
          <cell r="AC18">
            <v>1844.48</v>
          </cell>
          <cell r="AD18">
            <v>1856.423</v>
          </cell>
          <cell r="AE18">
            <v>1868.307</v>
          </cell>
          <cell r="AF18">
            <v>1880.087</v>
          </cell>
          <cell r="AG18">
            <v>1891.8050000000001</v>
          </cell>
          <cell r="AH18">
            <v>1903.558</v>
          </cell>
          <cell r="AI18">
            <v>1915.42</v>
          </cell>
          <cell r="AJ18">
            <v>1927.403</v>
          </cell>
          <cell r="AK18">
            <v>1939.4749999999999</v>
          </cell>
          <cell r="AL18">
            <v>1951.6089999999999</v>
          </cell>
          <cell r="AM18">
            <v>1963.8030000000001</v>
          </cell>
          <cell r="AN18">
            <v>1976.067</v>
          </cell>
          <cell r="AO18">
            <v>1988.413</v>
          </cell>
          <cell r="AP18">
            <v>2000.8420000000001</v>
          </cell>
          <cell r="AQ18">
            <v>2013.3510000000001</v>
          </cell>
          <cell r="AR18">
            <v>2025.9359999999999</v>
          </cell>
          <cell r="AS18">
            <v>2038.598</v>
          </cell>
          <cell r="AT18">
            <v>2051.3380000000002</v>
          </cell>
          <cell r="AU18">
            <v>2064.1579999999999</v>
          </cell>
          <cell r="AV18">
            <v>2077.0590000000002</v>
          </cell>
          <cell r="AW18">
            <v>2090.0410000000002</v>
          </cell>
          <cell r="AX18">
            <v>2103.1039999999998</v>
          </cell>
          <cell r="AY18">
            <v>2116.248</v>
          </cell>
          <cell r="CA18">
            <v>1713.95207</v>
          </cell>
          <cell r="CB18">
            <v>1820.759</v>
          </cell>
          <cell r="CC18">
            <v>1963.8030000000001</v>
          </cell>
          <cell r="CD18">
            <v>2116.248</v>
          </cell>
          <cell r="CE18">
            <v>2287.799</v>
          </cell>
          <cell r="CF18">
            <v>2459.3490000000002</v>
          </cell>
          <cell r="CG18">
            <v>2643.7310000000002</v>
          </cell>
          <cell r="CH18">
            <v>2841.873</v>
          </cell>
          <cell r="CI18">
            <v>3054.7730000000001</v>
          </cell>
          <cell r="CJ18">
            <v>3283.502</v>
          </cell>
          <cell r="CK18">
            <v>3529.2130000000002</v>
          </cell>
        </row>
        <row r="19">
          <cell r="A19" t="str">
            <v xml:space="preserve"> </v>
          </cell>
          <cell r="B19" t="str">
            <v>Total Other Property &amp; Invest</v>
          </cell>
          <cell r="C19">
            <v>5627.32917</v>
          </cell>
          <cell r="D19">
            <v>5687.7273800000003</v>
          </cell>
          <cell r="E19">
            <v>5670.1545999999998</v>
          </cell>
          <cell r="F19">
            <v>5688.8155900000002</v>
          </cell>
          <cell r="G19">
            <v>5743.9043199999996</v>
          </cell>
          <cell r="H19">
            <v>5764.9279800000004</v>
          </cell>
          <cell r="I19">
            <v>5773.77801</v>
          </cell>
          <cell r="J19">
            <v>5848.2255299999997</v>
          </cell>
          <cell r="K19">
            <v>5905.1714000000002</v>
          </cell>
          <cell r="L19">
            <v>5924.1697999999997</v>
          </cell>
          <cell r="M19">
            <v>6087.3225400000001</v>
          </cell>
          <cell r="N19">
            <v>6077.1131000000005</v>
          </cell>
          <cell r="O19">
            <v>6067.8162600000005</v>
          </cell>
          <cell r="P19">
            <v>6111.2608861466524</v>
          </cell>
          <cell r="Q19">
            <v>6105.8318570967613</v>
          </cell>
          <cell r="R19">
            <v>6111.5563028621254</v>
          </cell>
          <cell r="S19">
            <v>6168.5039382415835</v>
          </cell>
          <cell r="T19">
            <v>6164.0705864648053</v>
          </cell>
          <cell r="U19">
            <v>36891.816386887709</v>
          </cell>
          <cell r="V19">
            <v>36959.831063633603</v>
          </cell>
          <cell r="W19">
            <v>36975.287622678043</v>
          </cell>
          <cell r="X19">
            <v>36992.456932147259</v>
          </cell>
          <cell r="Y19">
            <v>37072.785991419783</v>
          </cell>
          <cell r="Z19">
            <v>37083.159983171492</v>
          </cell>
          <cell r="AA19">
            <v>37088.071665585456</v>
          </cell>
          <cell r="AB19">
            <v>49245.81396644807</v>
          </cell>
          <cell r="AC19">
            <v>49237.815629059762</v>
          </cell>
          <cell r="AD19">
            <v>49237.335570090196</v>
          </cell>
          <cell r="AE19">
            <v>49270.072512062492</v>
          </cell>
          <cell r="AF19">
            <v>49262.614998770834</v>
          </cell>
          <cell r="AG19">
            <v>49266.956420153932</v>
          </cell>
          <cell r="AH19">
            <v>49306.188127482244</v>
          </cell>
          <cell r="AI19">
            <v>49311.748193392421</v>
          </cell>
          <cell r="AJ19">
            <v>49318.631888799253</v>
          </cell>
          <cell r="AK19">
            <v>49366.534777789348</v>
          </cell>
          <cell r="AL19">
            <v>49369.043101920943</v>
          </cell>
          <cell r="AM19">
            <v>49367.862159906181</v>
          </cell>
          <cell r="AN19">
            <v>51273.923012796702</v>
          </cell>
          <cell r="AO19">
            <v>51264.227294875971</v>
          </cell>
          <cell r="AP19">
            <v>51260.344644384466</v>
          </cell>
          <cell r="AQ19">
            <v>51283.100253039338</v>
          </cell>
          <cell r="AR19">
            <v>51274.199922647153</v>
          </cell>
          <cell r="AS19">
            <v>51274.609376759014</v>
          </cell>
          <cell r="AT19">
            <v>51302.965880906253</v>
          </cell>
          <cell r="AU19">
            <v>51304.860461204873</v>
          </cell>
          <cell r="AV19">
            <v>51307.853755580771</v>
          </cell>
          <cell r="AW19">
            <v>51343.389487272703</v>
          </cell>
          <cell r="AX19">
            <v>51342.900317121617</v>
          </cell>
          <cell r="AY19">
            <v>51339.40887136144</v>
          </cell>
          <cell r="CA19">
            <v>6067.8162600000005</v>
          </cell>
          <cell r="CB19">
            <v>37088.071665585456</v>
          </cell>
          <cell r="CC19">
            <v>49367.862159906181</v>
          </cell>
          <cell r="CD19">
            <v>51339.40887136144</v>
          </cell>
          <cell r="CE19">
            <v>55040.494903857892</v>
          </cell>
          <cell r="CF19">
            <v>56937.55860279133</v>
          </cell>
          <cell r="CG19">
            <v>58838.614509775231</v>
          </cell>
          <cell r="CH19">
            <v>60740.753564296741</v>
          </cell>
          <cell r="CI19">
            <v>62769.432864684211</v>
          </cell>
          <cell r="CJ19">
            <v>64845.049805091221</v>
          </cell>
          <cell r="CK19">
            <v>66985.146135516785</v>
          </cell>
        </row>
        <row r="20">
          <cell r="A20" t="str">
            <v xml:space="preserve"> </v>
          </cell>
        </row>
        <row r="21">
          <cell r="B21" t="str">
            <v>Current Assets</v>
          </cell>
          <cell r="W21" t="str">
            <v xml:space="preserve"> </v>
          </cell>
        </row>
        <row r="22">
          <cell r="B22" t="str">
            <v>Cash &amp; Cash Equivalents</v>
          </cell>
          <cell r="C22">
            <v>64326.438090000003</v>
          </cell>
          <cell r="D22">
            <v>54820.596640000003</v>
          </cell>
          <cell r="E22">
            <v>77739.895010000007</v>
          </cell>
          <cell r="F22">
            <v>37302.292450000001</v>
          </cell>
          <cell r="G22">
            <v>3084.1966899999998</v>
          </cell>
          <cell r="H22">
            <v>2803.5100499999999</v>
          </cell>
          <cell r="I22">
            <v>1791.97901</v>
          </cell>
          <cell r="J22">
            <v>4193.1941999999999</v>
          </cell>
          <cell r="K22">
            <v>32512.913530000002</v>
          </cell>
          <cell r="L22">
            <v>32994.431770000003</v>
          </cell>
          <cell r="M22">
            <v>4887.4372100000001</v>
          </cell>
          <cell r="N22">
            <v>3278.8229300000003</v>
          </cell>
          <cell r="O22">
            <v>3512.5761200000002</v>
          </cell>
          <cell r="P22">
            <v>3610</v>
          </cell>
          <cell r="Q22">
            <v>3610</v>
          </cell>
          <cell r="R22">
            <v>3610</v>
          </cell>
          <cell r="S22">
            <v>3610</v>
          </cell>
          <cell r="T22">
            <v>3610</v>
          </cell>
          <cell r="U22">
            <v>3610</v>
          </cell>
          <cell r="V22">
            <v>3610</v>
          </cell>
          <cell r="W22">
            <v>3610</v>
          </cell>
          <cell r="X22">
            <v>3610</v>
          </cell>
          <cell r="Y22">
            <v>3610</v>
          </cell>
          <cell r="Z22">
            <v>3610</v>
          </cell>
          <cell r="AA22">
            <v>3610</v>
          </cell>
          <cell r="AB22">
            <v>3610</v>
          </cell>
          <cell r="AC22">
            <v>3610</v>
          </cell>
          <cell r="AD22">
            <v>3610</v>
          </cell>
          <cell r="AE22">
            <v>3610</v>
          </cell>
          <cell r="AF22">
            <v>3610</v>
          </cell>
          <cell r="AG22">
            <v>3610</v>
          </cell>
          <cell r="AH22">
            <v>3610</v>
          </cell>
          <cell r="AI22">
            <v>3610</v>
          </cell>
          <cell r="AJ22">
            <v>3610</v>
          </cell>
          <cell r="AK22">
            <v>3610</v>
          </cell>
          <cell r="AL22">
            <v>3610</v>
          </cell>
          <cell r="AM22">
            <v>3610</v>
          </cell>
          <cell r="AN22">
            <v>3610</v>
          </cell>
          <cell r="AO22">
            <v>3610</v>
          </cell>
          <cell r="AP22">
            <v>3610</v>
          </cell>
          <cell r="AQ22">
            <v>3610</v>
          </cell>
          <cell r="AR22">
            <v>3610</v>
          </cell>
          <cell r="AS22">
            <v>3610</v>
          </cell>
          <cell r="AT22">
            <v>3610</v>
          </cell>
          <cell r="AU22">
            <v>3610</v>
          </cell>
          <cell r="AV22">
            <v>3610</v>
          </cell>
          <cell r="AW22">
            <v>3610</v>
          </cell>
          <cell r="AX22">
            <v>3610</v>
          </cell>
          <cell r="AY22">
            <v>3610</v>
          </cell>
          <cell r="CA22">
            <v>3512.5761200000002</v>
          </cell>
          <cell r="CB22">
            <v>3610</v>
          </cell>
          <cell r="CC22">
            <v>3610</v>
          </cell>
          <cell r="CD22">
            <v>3610</v>
          </cell>
          <cell r="CE22">
            <v>3610</v>
          </cell>
          <cell r="CF22">
            <v>3610</v>
          </cell>
          <cell r="CG22">
            <v>3610</v>
          </cell>
          <cell r="CH22">
            <v>3610</v>
          </cell>
          <cell r="CI22">
            <v>3610</v>
          </cell>
          <cell r="CJ22">
            <v>3610</v>
          </cell>
          <cell r="CK22">
            <v>3610</v>
          </cell>
        </row>
        <row r="23">
          <cell r="B23" t="str">
            <v>Special Deposits</v>
          </cell>
          <cell r="C23">
            <v>133.25</v>
          </cell>
          <cell r="D23">
            <v>133.25</v>
          </cell>
          <cell r="E23">
            <v>133.25</v>
          </cell>
          <cell r="F23">
            <v>133.25</v>
          </cell>
          <cell r="G23">
            <v>133.25</v>
          </cell>
          <cell r="H23">
            <v>133.25</v>
          </cell>
          <cell r="I23">
            <v>105.25</v>
          </cell>
          <cell r="J23">
            <v>105.25</v>
          </cell>
          <cell r="K23">
            <v>105.25</v>
          </cell>
          <cell r="L23">
            <v>105.25</v>
          </cell>
          <cell r="M23">
            <v>285.25</v>
          </cell>
          <cell r="N23">
            <v>285.25</v>
          </cell>
          <cell r="O23">
            <v>185.75</v>
          </cell>
          <cell r="P23">
            <v>221.75</v>
          </cell>
          <cell r="Q23">
            <v>221.75</v>
          </cell>
          <cell r="R23">
            <v>221.75</v>
          </cell>
          <cell r="S23">
            <v>221.75</v>
          </cell>
          <cell r="T23">
            <v>5.75</v>
          </cell>
          <cell r="U23">
            <v>5.75</v>
          </cell>
          <cell r="V23">
            <v>5.75</v>
          </cell>
          <cell r="W23">
            <v>5.75</v>
          </cell>
          <cell r="X23">
            <v>5.75</v>
          </cell>
          <cell r="Y23">
            <v>5.75</v>
          </cell>
          <cell r="Z23">
            <v>5.75</v>
          </cell>
          <cell r="AA23">
            <v>5.75</v>
          </cell>
          <cell r="AB23">
            <v>5.75</v>
          </cell>
          <cell r="AC23">
            <v>5.75</v>
          </cell>
          <cell r="AD23">
            <v>5.75</v>
          </cell>
          <cell r="AE23">
            <v>5.75</v>
          </cell>
          <cell r="AF23">
            <v>5.75</v>
          </cell>
          <cell r="AG23">
            <v>5.75</v>
          </cell>
          <cell r="AH23">
            <v>5.75</v>
          </cell>
          <cell r="AI23">
            <v>5.75</v>
          </cell>
          <cell r="AJ23">
            <v>5.75</v>
          </cell>
          <cell r="AK23">
            <v>5.75</v>
          </cell>
          <cell r="AL23">
            <v>5.75</v>
          </cell>
          <cell r="AM23">
            <v>5.75</v>
          </cell>
          <cell r="AN23">
            <v>5.75</v>
          </cell>
          <cell r="AO23">
            <v>5.75</v>
          </cell>
          <cell r="AP23">
            <v>5.75</v>
          </cell>
          <cell r="AQ23">
            <v>5.75</v>
          </cell>
          <cell r="AR23">
            <v>5.75</v>
          </cell>
          <cell r="AS23">
            <v>5.75</v>
          </cell>
          <cell r="AT23">
            <v>5.75</v>
          </cell>
          <cell r="AU23">
            <v>5.75</v>
          </cell>
          <cell r="AV23">
            <v>5.75</v>
          </cell>
          <cell r="AW23">
            <v>5.75</v>
          </cell>
          <cell r="AX23">
            <v>5.75</v>
          </cell>
          <cell r="AY23">
            <v>5.75</v>
          </cell>
          <cell r="CA23">
            <v>185.75</v>
          </cell>
          <cell r="CB23">
            <v>5.75</v>
          </cell>
          <cell r="CC23">
            <v>5.75</v>
          </cell>
          <cell r="CD23">
            <v>5.75</v>
          </cell>
          <cell r="CE23">
            <v>5.75</v>
          </cell>
          <cell r="CF23">
            <v>5.75</v>
          </cell>
          <cell r="CG23">
            <v>5.75</v>
          </cell>
          <cell r="CH23">
            <v>5.75</v>
          </cell>
          <cell r="CI23">
            <v>5.75</v>
          </cell>
          <cell r="CJ23">
            <v>5.75</v>
          </cell>
          <cell r="CK23">
            <v>5.75</v>
          </cell>
        </row>
        <row r="24">
          <cell r="B24" t="str">
            <v>Working Funds</v>
          </cell>
          <cell r="C24">
            <v>307.09684000000004</v>
          </cell>
          <cell r="D24">
            <v>308.75819000000001</v>
          </cell>
          <cell r="E24">
            <v>318.21519000000001</v>
          </cell>
          <cell r="F24">
            <v>318.21519000000001</v>
          </cell>
          <cell r="G24">
            <v>319.06147999999996</v>
          </cell>
          <cell r="H24">
            <v>318.64247999999998</v>
          </cell>
          <cell r="I24">
            <v>317.56993</v>
          </cell>
          <cell r="J24">
            <v>316.18443000000002</v>
          </cell>
          <cell r="K24">
            <v>328.28507999999999</v>
          </cell>
          <cell r="L24">
            <v>340.46111999999999</v>
          </cell>
          <cell r="M24">
            <v>346.89724000000001</v>
          </cell>
          <cell r="N24">
            <v>339.55158</v>
          </cell>
          <cell r="O24">
            <v>334.60293999999999</v>
          </cell>
          <cell r="P24">
            <v>334.60293999999999</v>
          </cell>
          <cell r="Q24">
            <v>334.60293999999999</v>
          </cell>
          <cell r="R24">
            <v>334.60293999999999</v>
          </cell>
          <cell r="S24">
            <v>334.60293999999999</v>
          </cell>
          <cell r="T24">
            <v>334.60293999999999</v>
          </cell>
          <cell r="U24">
            <v>334.60293999999999</v>
          </cell>
          <cell r="V24">
            <v>334.60293999999999</v>
          </cell>
          <cell r="W24">
            <v>334.60293999999999</v>
          </cell>
          <cell r="X24">
            <v>334.60293999999999</v>
          </cell>
          <cell r="Y24">
            <v>334.60293999999999</v>
          </cell>
          <cell r="Z24">
            <v>334.60293999999999</v>
          </cell>
          <cell r="AA24">
            <v>334.60293999999999</v>
          </cell>
          <cell r="AB24">
            <v>334.60293999999999</v>
          </cell>
          <cell r="AC24">
            <v>334.60293999999999</v>
          </cell>
          <cell r="AD24">
            <v>334.60293999999999</v>
          </cell>
          <cell r="AE24">
            <v>334.60293999999999</v>
          </cell>
          <cell r="AF24">
            <v>334.60293999999999</v>
          </cell>
          <cell r="AG24">
            <v>334.60293999999999</v>
          </cell>
          <cell r="AH24">
            <v>334.60293999999999</v>
          </cell>
          <cell r="AI24">
            <v>334.60293999999999</v>
          </cell>
          <cell r="AJ24">
            <v>334.60293999999999</v>
          </cell>
          <cell r="AK24">
            <v>334.60293999999999</v>
          </cell>
          <cell r="AL24">
            <v>334.60293999999999</v>
          </cell>
          <cell r="AM24">
            <v>334.60293999999999</v>
          </cell>
          <cell r="AN24">
            <v>334.60293999999999</v>
          </cell>
          <cell r="AO24">
            <v>334.60293999999999</v>
          </cell>
          <cell r="AP24">
            <v>334.60293999999999</v>
          </cell>
          <cell r="AQ24">
            <v>334.60293999999999</v>
          </cell>
          <cell r="AR24">
            <v>334.60293999999999</v>
          </cell>
          <cell r="AS24">
            <v>334.60293999999999</v>
          </cell>
          <cell r="AT24">
            <v>334.60293999999999</v>
          </cell>
          <cell r="AU24">
            <v>334.60293999999999</v>
          </cell>
          <cell r="AV24">
            <v>334.60293999999999</v>
          </cell>
          <cell r="AW24">
            <v>334.60293999999999</v>
          </cell>
          <cell r="AX24">
            <v>334.60293999999999</v>
          </cell>
          <cell r="AY24">
            <v>334.60293999999999</v>
          </cell>
          <cell r="CA24">
            <v>334.60293999999999</v>
          </cell>
          <cell r="CB24">
            <v>334.60293999999999</v>
          </cell>
          <cell r="CC24">
            <v>334.60293999999999</v>
          </cell>
          <cell r="CD24">
            <v>334.60293999999999</v>
          </cell>
          <cell r="CE24">
            <v>334.60293999999999</v>
          </cell>
          <cell r="CF24">
            <v>334.60293999999999</v>
          </cell>
          <cell r="CG24">
            <v>334.60293999999999</v>
          </cell>
          <cell r="CH24">
            <v>334.60293999999999</v>
          </cell>
          <cell r="CI24">
            <v>334.60293999999999</v>
          </cell>
          <cell r="CJ24">
            <v>334.60293999999999</v>
          </cell>
          <cell r="CK24">
            <v>334.60293999999999</v>
          </cell>
        </row>
        <row r="25">
          <cell r="B25" t="str">
            <v>Temporary Cash Investments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</row>
        <row r="26">
          <cell r="B26" t="str">
            <v>Accounts &amp; Notes Receivable: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 t="str">
            <v xml:space="preserve"> </v>
          </cell>
          <cell r="G26" t="str">
            <v xml:space="preserve"> </v>
          </cell>
          <cell r="H26" t="str">
            <v xml:space="preserve"> </v>
          </cell>
          <cell r="I26" t="str">
            <v xml:space="preserve"> </v>
          </cell>
          <cell r="J26" t="str">
            <v xml:space="preserve"> </v>
          </cell>
          <cell r="K26" t="str">
            <v xml:space="preserve"> </v>
          </cell>
          <cell r="L26" t="str">
            <v xml:space="preserve"> </v>
          </cell>
          <cell r="M26" t="str">
            <v xml:space="preserve"> </v>
          </cell>
          <cell r="N26" t="str">
            <v xml:space="preserve"> </v>
          </cell>
          <cell r="Q26" t="str">
            <v xml:space="preserve"> </v>
          </cell>
          <cell r="S26" t="str">
            <v xml:space="preserve"> </v>
          </cell>
          <cell r="U26" t="str">
            <v xml:space="preserve"> </v>
          </cell>
          <cell r="V26" t="str">
            <v xml:space="preserve"> </v>
          </cell>
          <cell r="Y26" t="str">
            <v xml:space="preserve"> </v>
          </cell>
          <cell r="Z26" t="str">
            <v xml:space="preserve"> </v>
          </cell>
          <cell r="AA26" t="str">
            <v xml:space="preserve"> </v>
          </cell>
          <cell r="AB26" t="str">
            <v xml:space="preserve"> </v>
          </cell>
          <cell r="AC26" t="str">
            <v xml:space="preserve"> </v>
          </cell>
          <cell r="AD26" t="str">
            <v xml:space="preserve"> </v>
          </cell>
          <cell r="AE26" t="str">
            <v xml:space="preserve"> </v>
          </cell>
          <cell r="AF26" t="str">
            <v xml:space="preserve"> </v>
          </cell>
          <cell r="AG26" t="str">
            <v xml:space="preserve"> </v>
          </cell>
          <cell r="AH26" t="str">
            <v xml:space="preserve"> </v>
          </cell>
          <cell r="AI26" t="str">
            <v xml:space="preserve"> </v>
          </cell>
          <cell r="AJ26" t="str">
            <v xml:space="preserve"> </v>
          </cell>
          <cell r="AK26" t="str">
            <v xml:space="preserve"> </v>
          </cell>
          <cell r="AL26" t="str">
            <v xml:space="preserve"> </v>
          </cell>
          <cell r="AM26" t="str">
            <v xml:space="preserve"> </v>
          </cell>
          <cell r="AN26" t="str">
            <v xml:space="preserve"> </v>
          </cell>
          <cell r="AO26" t="str">
            <v xml:space="preserve"> </v>
          </cell>
          <cell r="AP26" t="str">
            <v xml:space="preserve"> </v>
          </cell>
          <cell r="AQ26" t="str">
            <v xml:space="preserve"> </v>
          </cell>
          <cell r="AR26" t="str">
            <v xml:space="preserve"> </v>
          </cell>
          <cell r="AS26" t="str">
            <v xml:space="preserve"> </v>
          </cell>
          <cell r="AT26" t="str">
            <v xml:space="preserve"> </v>
          </cell>
          <cell r="AU26" t="str">
            <v xml:space="preserve"> </v>
          </cell>
          <cell r="AV26" t="str">
            <v xml:space="preserve"> </v>
          </cell>
          <cell r="AW26" t="str">
            <v xml:space="preserve"> </v>
          </cell>
          <cell r="AX26" t="str">
            <v xml:space="preserve"> </v>
          </cell>
          <cell r="AY26" t="str">
            <v xml:space="preserve"> </v>
          </cell>
        </row>
        <row r="27">
          <cell r="B27" t="str">
            <v>Customer Accounts Receivable</v>
          </cell>
          <cell r="C27">
            <v>44390.496149999999</v>
          </cell>
          <cell r="D27">
            <v>47552.887200000005</v>
          </cell>
          <cell r="E27">
            <v>50174.983050000003</v>
          </cell>
          <cell r="F27">
            <v>40957.312890000001</v>
          </cell>
          <cell r="G27">
            <v>41947.03729</v>
          </cell>
          <cell r="H27">
            <v>42379.524440000001</v>
          </cell>
          <cell r="I27">
            <v>52358.828590000005</v>
          </cell>
          <cell r="J27">
            <v>65867.186730000016</v>
          </cell>
          <cell r="K27">
            <v>62670.91203</v>
          </cell>
          <cell r="L27">
            <v>63263.660560000004</v>
          </cell>
          <cell r="M27">
            <v>57945.575899999996</v>
          </cell>
          <cell r="N27">
            <v>50669.768050000006</v>
          </cell>
          <cell r="O27">
            <v>51334.532100000004</v>
          </cell>
          <cell r="P27">
            <v>55243.574950305512</v>
          </cell>
          <cell r="Q27">
            <v>55324.81668598469</v>
          </cell>
          <cell r="R27">
            <v>46290.021648097965</v>
          </cell>
          <cell r="S27">
            <v>46052.125780906659</v>
          </cell>
          <cell r="T27">
            <v>45310.529548519458</v>
          </cell>
          <cell r="U27">
            <v>58692.851810135318</v>
          </cell>
          <cell r="V27">
            <v>72841.052087269039</v>
          </cell>
          <cell r="W27">
            <v>74892.970048939416</v>
          </cell>
          <cell r="X27">
            <v>70655.345158691533</v>
          </cell>
          <cell r="Y27">
            <v>55944.41757094684</v>
          </cell>
          <cell r="Z27">
            <v>51328.11738310277</v>
          </cell>
          <cell r="AA27">
            <v>49698.684652769261</v>
          </cell>
          <cell r="AB27">
            <v>57583.748224715782</v>
          </cell>
          <cell r="AC27">
            <v>60838.956328821747</v>
          </cell>
          <cell r="AD27">
            <v>46738.210326402026</v>
          </cell>
          <cell r="AE27">
            <v>45942.05979726099</v>
          </cell>
          <cell r="AF27">
            <v>49962.046585617856</v>
          </cell>
          <cell r="AG27">
            <v>64594.223671995343</v>
          </cell>
          <cell r="AH27">
            <v>79383.321899440867</v>
          </cell>
          <cell r="AI27">
            <v>80977.359352906904</v>
          </cell>
          <cell r="AJ27">
            <v>77292.471847612571</v>
          </cell>
          <cell r="AK27">
            <v>61437.274913592322</v>
          </cell>
          <cell r="AL27">
            <v>55021.992170608406</v>
          </cell>
          <cell r="AM27">
            <v>54424.849444542182</v>
          </cell>
          <cell r="AN27">
            <v>64411.790763227422</v>
          </cell>
          <cell r="AO27">
            <v>64799.331528337672</v>
          </cell>
          <cell r="AP27">
            <v>50401.45220579725</v>
          </cell>
          <cell r="AQ27">
            <v>52504.736660490373</v>
          </cell>
          <cell r="AR27">
            <v>54420.470559991467</v>
          </cell>
          <cell r="AS27">
            <v>70454.853083933471</v>
          </cell>
          <cell r="AT27">
            <v>84615.809061536595</v>
          </cell>
          <cell r="AU27">
            <v>86903.944202259197</v>
          </cell>
          <cell r="AV27">
            <v>84062.630248895599</v>
          </cell>
          <cell r="AW27">
            <v>67260.487973577328</v>
          </cell>
          <cell r="AX27">
            <v>59453.812920232849</v>
          </cell>
          <cell r="AY27">
            <v>58873.403925408413</v>
          </cell>
          <cell r="CA27">
            <v>51334.532100000004</v>
          </cell>
          <cell r="CB27">
            <v>49698.684652769261</v>
          </cell>
          <cell r="CC27">
            <v>54424.849444542182</v>
          </cell>
          <cell r="CD27">
            <v>58873.403925408413</v>
          </cell>
          <cell r="CE27">
            <v>74007.896670309652</v>
          </cell>
          <cell r="CF27">
            <v>80268.701663924759</v>
          </cell>
          <cell r="CG27">
            <v>80852.870520671015</v>
          </cell>
          <cell r="CH27">
            <v>82403.175136882986</v>
          </cell>
          <cell r="CI27">
            <v>84101.221136145061</v>
          </cell>
          <cell r="CJ27">
            <v>85194.655137880225</v>
          </cell>
          <cell r="CK27">
            <v>88607.412515216056</v>
          </cell>
        </row>
        <row r="28">
          <cell r="B28" t="str">
            <v>Accrued Unbilled Revenues</v>
          </cell>
          <cell r="C28">
            <v>35889.144390000001</v>
          </cell>
          <cell r="D28">
            <v>32868.953909999997</v>
          </cell>
          <cell r="E28">
            <v>25880.499190000002</v>
          </cell>
          <cell r="F28">
            <v>28572.253170000004</v>
          </cell>
          <cell r="G28">
            <v>27814.530280000003</v>
          </cell>
          <cell r="H28">
            <v>38532.739020000001</v>
          </cell>
          <cell r="I28">
            <v>45203.022640000003</v>
          </cell>
          <cell r="J28">
            <v>48473.56525</v>
          </cell>
          <cell r="K28">
            <v>48648.26986</v>
          </cell>
          <cell r="L28">
            <v>46988.907030000002</v>
          </cell>
          <cell r="M28">
            <v>35082.848180000001</v>
          </cell>
          <cell r="N28">
            <v>33514.054040000003</v>
          </cell>
          <cell r="O28">
            <v>39950.502549999997</v>
          </cell>
          <cell r="P28">
            <v>38629.537550000001</v>
          </cell>
          <cell r="Q28">
            <v>33414.979550000004</v>
          </cell>
          <cell r="R28">
            <v>34950.403550000003</v>
          </cell>
          <cell r="S28">
            <v>36015.414550000001</v>
          </cell>
          <cell r="T28">
            <v>44943.362549999998</v>
          </cell>
          <cell r="U28">
            <v>49057.28155</v>
          </cell>
          <cell r="V28">
            <v>51245.592550000001</v>
          </cell>
          <cell r="W28">
            <v>52179.720549999998</v>
          </cell>
          <cell r="X28">
            <v>45047.347549999999</v>
          </cell>
          <cell r="Y28">
            <v>39946.059549999998</v>
          </cell>
          <cell r="Z28">
            <v>39129.023549999998</v>
          </cell>
          <cell r="AA28">
            <v>42987.201549999998</v>
          </cell>
          <cell r="AB28">
            <v>41619.721549999995</v>
          </cell>
          <cell r="AC28">
            <v>35884.287549999994</v>
          </cell>
          <cell r="AD28">
            <v>37388.054549999993</v>
          </cell>
          <cell r="AE28">
            <v>38339.365549999995</v>
          </cell>
          <cell r="AF28">
            <v>48213.249549999993</v>
          </cell>
          <cell r="AG28">
            <v>52718.284549999997</v>
          </cell>
          <cell r="AH28">
            <v>55150.919549999999</v>
          </cell>
          <cell r="AI28">
            <v>56047.92755</v>
          </cell>
          <cell r="AJ28">
            <v>48308.39155</v>
          </cell>
          <cell r="AK28">
            <v>42920.71355</v>
          </cell>
          <cell r="AL28">
            <v>41907.451549999998</v>
          </cell>
          <cell r="AM28">
            <v>46099.056549999994</v>
          </cell>
          <cell r="AN28">
            <v>44591.688549999992</v>
          </cell>
          <cell r="AO28">
            <v>38566.011549999988</v>
          </cell>
          <cell r="AP28">
            <v>40088.088549999986</v>
          </cell>
          <cell r="AQ28">
            <v>41304.237549999983</v>
          </cell>
          <cell r="AR28">
            <v>51819.058549999987</v>
          </cell>
          <cell r="AS28">
            <v>56744.238549999987</v>
          </cell>
          <cell r="AT28">
            <v>59264.864549999984</v>
          </cell>
          <cell r="AU28">
            <v>60354.336549999985</v>
          </cell>
          <cell r="AV28">
            <v>51946.731549999982</v>
          </cell>
          <cell r="AW28">
            <v>45938.533549999986</v>
          </cell>
          <cell r="AX28">
            <v>44970.092549999987</v>
          </cell>
          <cell r="AY28">
            <v>49435.195549999989</v>
          </cell>
          <cell r="CA28">
            <v>39950.502549999997</v>
          </cell>
          <cell r="CB28">
            <v>42987.201549999998</v>
          </cell>
          <cell r="CC28">
            <v>46099.056549999994</v>
          </cell>
          <cell r="CD28">
            <v>49435.195549999989</v>
          </cell>
          <cell r="CE28">
            <v>61429.679928836238</v>
          </cell>
          <cell r="CF28">
            <v>66626.412496010089</v>
          </cell>
          <cell r="CG28">
            <v>67111.297319236168</v>
          </cell>
          <cell r="CH28">
            <v>68398.115627157415</v>
          </cell>
          <cell r="CI28">
            <v>69807.565522805613</v>
          </cell>
          <cell r="CJ28">
            <v>70715.161924972301</v>
          </cell>
          <cell r="CK28">
            <v>73547.894684537678</v>
          </cell>
        </row>
        <row r="29">
          <cell r="B29" t="str">
            <v>Other Accts\Notes Receivable</v>
          </cell>
          <cell r="C29">
            <v>35789.484400000001</v>
          </cell>
          <cell r="D29">
            <v>38586.835459999995</v>
          </cell>
          <cell r="E29">
            <v>39154.691630000001</v>
          </cell>
          <cell r="F29">
            <v>41504.216970000001</v>
          </cell>
          <cell r="G29">
            <v>43857.800009999999</v>
          </cell>
          <cell r="H29">
            <v>44576.724589999998</v>
          </cell>
          <cell r="I29">
            <v>46028.572599999992</v>
          </cell>
          <cell r="J29">
            <v>49314.363219999999</v>
          </cell>
          <cell r="K29">
            <v>50445.981849999996</v>
          </cell>
          <cell r="L29">
            <v>44532.108209999999</v>
          </cell>
          <cell r="M29">
            <v>45131.097610000004</v>
          </cell>
          <cell r="N29">
            <v>46562.890180000002</v>
          </cell>
          <cell r="O29">
            <v>48776.813979999999</v>
          </cell>
          <cell r="P29">
            <v>52116.132817350001</v>
          </cell>
          <cell r="Q29">
            <v>52454.9746376115</v>
          </cell>
          <cell r="R29">
            <v>52793.816457872992</v>
          </cell>
          <cell r="S29">
            <v>53132.658278134491</v>
          </cell>
          <cell r="T29">
            <v>53471.500098395991</v>
          </cell>
          <cell r="U29">
            <v>53810.34191865749</v>
          </cell>
          <cell r="V29">
            <v>57217.174578192498</v>
          </cell>
          <cell r="W29">
            <v>57593.525450468107</v>
          </cell>
          <cell r="X29">
            <v>57969.876322743738</v>
          </cell>
          <cell r="Y29">
            <v>58346.227195019346</v>
          </cell>
          <cell r="Z29">
            <v>58722.57806729497</v>
          </cell>
          <cell r="AA29">
            <v>59098.928939570578</v>
          </cell>
          <cell r="AB29">
            <v>62573.950559512428</v>
          </cell>
          <cell r="AC29">
            <v>62988.185574322306</v>
          </cell>
          <cell r="AD29">
            <v>63402.420589132169</v>
          </cell>
          <cell r="AE29">
            <v>63816.655603942047</v>
          </cell>
          <cell r="AF29">
            <v>64230.890618751917</v>
          </cell>
          <cell r="AG29">
            <v>64645.125633561787</v>
          </cell>
          <cell r="AH29">
            <v>68189.018103514551</v>
          </cell>
          <cell r="AI29">
            <v>68641.516102284018</v>
          </cell>
          <cell r="AJ29">
            <v>69094.014101053486</v>
          </cell>
          <cell r="AK29">
            <v>69546.512099822954</v>
          </cell>
          <cell r="AL29">
            <v>69999.010098592422</v>
          </cell>
          <cell r="AM29">
            <v>70451.50809736189</v>
          </cell>
          <cell r="AN29">
            <v>74064.960125825688</v>
          </cell>
          <cell r="AO29">
            <v>74556.103738394348</v>
          </cell>
          <cell r="AP29">
            <v>75047.247350963022</v>
          </cell>
          <cell r="AQ29">
            <v>75538.390963531681</v>
          </cell>
          <cell r="AR29">
            <v>76029.534576100355</v>
          </cell>
          <cell r="AS29">
            <v>76520.678188669015</v>
          </cell>
          <cell r="AT29">
            <v>80204.385371228942</v>
          </cell>
          <cell r="AU29">
            <v>80734.561053734797</v>
          </cell>
          <cell r="AV29">
            <v>81264.736736240637</v>
          </cell>
          <cell r="AW29">
            <v>81794.912418746491</v>
          </cell>
          <cell r="AX29">
            <v>82325.088101252331</v>
          </cell>
          <cell r="AY29">
            <v>82855.263783758171</v>
          </cell>
          <cell r="CA29">
            <v>48776.813979999999</v>
          </cell>
          <cell r="CB29">
            <v>59098.928939570578</v>
          </cell>
          <cell r="CC29">
            <v>70451.50809736189</v>
          </cell>
          <cell r="CD29">
            <v>82855.263783758171</v>
          </cell>
          <cell r="CE29">
            <v>96331.324646984416</v>
          </cell>
          <cell r="CF29">
            <v>110901.2440210949</v>
          </cell>
          <cell r="CG29">
            <v>110901.2440210949</v>
          </cell>
          <cell r="CH29">
            <v>110901.2440210949</v>
          </cell>
          <cell r="CI29">
            <v>110901.2440210949</v>
          </cell>
          <cell r="CJ29">
            <v>110901.2440210949</v>
          </cell>
          <cell r="CK29">
            <v>110901.2440210949</v>
          </cell>
        </row>
        <row r="30">
          <cell r="B30" t="str">
            <v>Accum Prov for Uncoll Accts</v>
          </cell>
          <cell r="C30">
            <v>2144.4909900000002</v>
          </cell>
          <cell r="D30">
            <v>1877.8063500000001</v>
          </cell>
          <cell r="E30">
            <v>1483.9130400000001</v>
          </cell>
          <cell r="F30">
            <v>1166.2642599999999</v>
          </cell>
          <cell r="G30">
            <v>935.72675000000004</v>
          </cell>
          <cell r="H30">
            <v>861.78661999999997</v>
          </cell>
          <cell r="I30">
            <v>884.65456000000006</v>
          </cell>
          <cell r="J30">
            <v>1174.34934</v>
          </cell>
          <cell r="K30">
            <v>1215.47351</v>
          </cell>
          <cell r="L30">
            <v>1403.88534</v>
          </cell>
          <cell r="M30">
            <v>1161.3375900000001</v>
          </cell>
          <cell r="N30">
            <v>1006.4429</v>
          </cell>
          <cell r="O30">
            <v>1134.086</v>
          </cell>
          <cell r="P30">
            <v>2148.975065566884</v>
          </cell>
          <cell r="Q30">
            <v>1753.7966889457145</v>
          </cell>
          <cell r="R30">
            <v>1296.1206061467431</v>
          </cell>
          <cell r="S30">
            <v>1013.1467671799464</v>
          </cell>
          <cell r="T30">
            <v>910.74164392524108</v>
          </cell>
          <cell r="U30">
            <v>986.03991041027325</v>
          </cell>
          <cell r="V30">
            <v>1289.2866219446621</v>
          </cell>
          <cell r="W30">
            <v>1355.5627578858036</v>
          </cell>
          <cell r="X30">
            <v>1561.483128007083</v>
          </cell>
          <cell r="Y30">
            <v>1018.1883997912325</v>
          </cell>
          <cell r="Z30">
            <v>1016.296724185435</v>
          </cell>
          <cell r="AA30">
            <v>1028.7627723123237</v>
          </cell>
          <cell r="AB30">
            <v>2240.0078059414436</v>
          </cell>
          <cell r="AC30">
            <v>1928.5949156236493</v>
          </cell>
          <cell r="AD30">
            <v>1308.6698891392568</v>
          </cell>
          <cell r="AE30">
            <v>1010.7253155397417</v>
          </cell>
          <cell r="AF30">
            <v>1004.2371363709188</v>
          </cell>
          <cell r="AG30">
            <v>1085.1829576895218</v>
          </cell>
          <cell r="AH30">
            <v>1405.0847976201035</v>
          </cell>
          <cell r="AI30">
            <v>1465.6902042876152</v>
          </cell>
          <cell r="AJ30">
            <v>1708.163627832238</v>
          </cell>
          <cell r="AK30">
            <v>1118.1584034273803</v>
          </cell>
          <cell r="AL30">
            <v>1089.4354449780465</v>
          </cell>
          <cell r="AM30">
            <v>1126.5943835020232</v>
          </cell>
          <cell r="AN30">
            <v>2505.6186606895467</v>
          </cell>
          <cell r="AO30">
            <v>2054.1388094483041</v>
          </cell>
          <cell r="AP30">
            <v>1411.240661762323</v>
          </cell>
          <cell r="AQ30">
            <v>1155.1042065307881</v>
          </cell>
          <cell r="AR30">
            <v>1093.8514582558284</v>
          </cell>
          <cell r="AS30">
            <v>1183.6415318100821</v>
          </cell>
          <cell r="AT30">
            <v>1497.6998203891978</v>
          </cell>
          <cell r="AU30">
            <v>1572.9613900608915</v>
          </cell>
          <cell r="AV30">
            <v>1857.7841285005929</v>
          </cell>
          <cell r="AW30">
            <v>1224.1408811191075</v>
          </cell>
          <cell r="AX30">
            <v>1177.1854958206104</v>
          </cell>
          <cell r="AY30">
            <v>1218.679461255954</v>
          </cell>
          <cell r="CA30">
            <v>1134.086</v>
          </cell>
          <cell r="CB30">
            <v>1028.7627723123237</v>
          </cell>
          <cell r="CC30">
            <v>1126.5943835020232</v>
          </cell>
          <cell r="CD30">
            <v>1218.679461255954</v>
          </cell>
          <cell r="CE30">
            <v>1690.463706444323</v>
          </cell>
          <cell r="CF30">
            <v>1833.4709271734814</v>
          </cell>
          <cell r="CG30">
            <v>1846.814317476327</v>
          </cell>
          <cell r="CH30">
            <v>1882.2258587516355</v>
          </cell>
          <cell r="CI30">
            <v>1921.0120594514467</v>
          </cell>
          <cell r="CJ30">
            <v>1945.9879144410809</v>
          </cell>
          <cell r="CK30">
            <v>2023.9409808683934</v>
          </cell>
        </row>
        <row r="31">
          <cell r="B31" t="str">
            <v>Receivables from Assoc Companies</v>
          </cell>
          <cell r="C31">
            <v>21913.306140000001</v>
          </cell>
          <cell r="D31">
            <v>32276.739219999999</v>
          </cell>
          <cell r="E31">
            <v>10851.71744</v>
          </cell>
          <cell r="F31">
            <v>6324.7183600000008</v>
          </cell>
          <cell r="G31">
            <v>11960.14011</v>
          </cell>
          <cell r="H31">
            <v>11160.729650000001</v>
          </cell>
          <cell r="I31">
            <v>9547.0000899999995</v>
          </cell>
          <cell r="J31">
            <v>6923.6791299999995</v>
          </cell>
          <cell r="K31">
            <v>15543.516599999999</v>
          </cell>
          <cell r="L31">
            <v>23072.531489999998</v>
          </cell>
          <cell r="M31">
            <v>23036.14473</v>
          </cell>
          <cell r="N31">
            <v>20831.632819999999</v>
          </cell>
          <cell r="O31">
            <v>25871.17454</v>
          </cell>
          <cell r="P31">
            <v>20843</v>
          </cell>
          <cell r="Q31">
            <v>19260</v>
          </cell>
          <cell r="R31">
            <v>18966</v>
          </cell>
          <cell r="S31">
            <v>9567</v>
          </cell>
          <cell r="T31">
            <v>15235</v>
          </cell>
          <cell r="U31">
            <v>15294</v>
          </cell>
          <cell r="V31">
            <v>13484</v>
          </cell>
          <cell r="W31">
            <v>10816</v>
          </cell>
          <cell r="X31">
            <v>19148</v>
          </cell>
          <cell r="Y31">
            <v>16005</v>
          </cell>
          <cell r="Z31">
            <v>21707</v>
          </cell>
          <cell r="AA31">
            <v>20702</v>
          </cell>
          <cell r="AB31">
            <v>25561</v>
          </cell>
          <cell r="AC31">
            <v>21234</v>
          </cell>
          <cell r="AD31">
            <v>25278</v>
          </cell>
          <cell r="AE31">
            <v>23279</v>
          </cell>
          <cell r="AF31">
            <v>18900</v>
          </cell>
          <cell r="AG31">
            <v>16068</v>
          </cell>
          <cell r="AH31">
            <v>14264</v>
          </cell>
          <cell r="AI31">
            <v>11733</v>
          </cell>
          <cell r="AJ31">
            <v>20859</v>
          </cell>
          <cell r="AK31">
            <v>18326</v>
          </cell>
          <cell r="AL31">
            <v>21801</v>
          </cell>
          <cell r="AM31">
            <v>18478</v>
          </cell>
          <cell r="AN31">
            <v>17599</v>
          </cell>
          <cell r="AO31">
            <v>19280</v>
          </cell>
          <cell r="AP31">
            <v>27959</v>
          </cell>
          <cell r="AQ31">
            <v>24423</v>
          </cell>
          <cell r="AR31">
            <v>18383</v>
          </cell>
          <cell r="AS31">
            <v>14523</v>
          </cell>
          <cell r="AT31">
            <v>12929</v>
          </cell>
          <cell r="AU31">
            <v>10431</v>
          </cell>
          <cell r="AV31">
            <v>16142</v>
          </cell>
          <cell r="AW31">
            <v>18659</v>
          </cell>
          <cell r="AX31">
            <v>18843</v>
          </cell>
          <cell r="AY31">
            <v>23025</v>
          </cell>
          <cell r="CA31">
            <v>25871.17454</v>
          </cell>
          <cell r="CB31">
            <v>20702</v>
          </cell>
          <cell r="CC31">
            <v>18478</v>
          </cell>
          <cell r="CD31">
            <v>23025</v>
          </cell>
          <cell r="CE31">
            <v>20873.75</v>
          </cell>
          <cell r="CF31">
            <v>17018.166666666664</v>
          </cell>
          <cell r="CG31">
            <v>17403.666666666668</v>
          </cell>
          <cell r="CH31">
            <v>13254.916666666666</v>
          </cell>
          <cell r="CI31">
            <v>15350</v>
          </cell>
          <cell r="CJ31">
            <v>16839.833333333332</v>
          </cell>
          <cell r="CK31">
            <v>15871.416666666666</v>
          </cell>
        </row>
        <row r="32">
          <cell r="B32" t="str">
            <v>Interest &amp; Dividends Receivable</v>
          </cell>
          <cell r="C32">
            <v>177.42733999999999</v>
          </cell>
          <cell r="D32">
            <v>52.245089999999998</v>
          </cell>
          <cell r="E32">
            <v>63.724839999999993</v>
          </cell>
          <cell r="F32">
            <v>23.109360000000002</v>
          </cell>
          <cell r="G32">
            <v>34.589109999999998</v>
          </cell>
          <cell r="H32">
            <v>11.404819999999999</v>
          </cell>
          <cell r="I32">
            <v>5.7773400000000006</v>
          </cell>
          <cell r="J32">
            <v>17.257090000000002</v>
          </cell>
          <cell r="K32">
            <v>0</v>
          </cell>
          <cell r="L32">
            <v>0</v>
          </cell>
          <cell r="M32">
            <v>0</v>
          </cell>
          <cell r="N32">
            <v>294.93150000000003</v>
          </cell>
          <cell r="O32">
            <v>404.68790000000001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121.57229166666667</v>
          </cell>
          <cell r="V32">
            <v>121.57229166666667</v>
          </cell>
          <cell r="W32">
            <v>121.57229166666667</v>
          </cell>
          <cell r="X32">
            <v>121.57229166666667</v>
          </cell>
          <cell r="Y32">
            <v>121.57229166666667</v>
          </cell>
          <cell r="Z32">
            <v>121.57229166666667</v>
          </cell>
          <cell r="AA32">
            <v>121.57229166666667</v>
          </cell>
          <cell r="AB32">
            <v>169.72145833333335</v>
          </cell>
          <cell r="AC32">
            <v>169.72145833333335</v>
          </cell>
          <cell r="AD32">
            <v>169.72145833333335</v>
          </cell>
          <cell r="AE32">
            <v>160.78874999999999</v>
          </cell>
          <cell r="AF32">
            <v>160.78874999999999</v>
          </cell>
          <cell r="AG32">
            <v>160.78874999999999</v>
          </cell>
          <cell r="AH32">
            <v>160.78874999999999</v>
          </cell>
          <cell r="AI32">
            <v>160.78874999999999</v>
          </cell>
          <cell r="AJ32">
            <v>160.78874999999999</v>
          </cell>
          <cell r="AK32">
            <v>160.78874999999999</v>
          </cell>
          <cell r="AL32">
            <v>160.78874999999999</v>
          </cell>
          <cell r="AM32">
            <v>160.78874999999999</v>
          </cell>
          <cell r="AN32">
            <v>167.97375</v>
          </cell>
          <cell r="AO32">
            <v>167.97375</v>
          </cell>
          <cell r="AP32">
            <v>167.97375</v>
          </cell>
          <cell r="AQ32">
            <v>167.97375</v>
          </cell>
          <cell r="AR32">
            <v>167.97375</v>
          </cell>
          <cell r="AS32">
            <v>167.97375</v>
          </cell>
          <cell r="AT32">
            <v>167.97375</v>
          </cell>
          <cell r="AU32">
            <v>167.97375</v>
          </cell>
          <cell r="AV32">
            <v>167.97375</v>
          </cell>
          <cell r="AW32">
            <v>167.97375</v>
          </cell>
          <cell r="AX32">
            <v>167.97375</v>
          </cell>
          <cell r="AY32">
            <v>167.97375</v>
          </cell>
          <cell r="CA32">
            <v>404.68790000000001</v>
          </cell>
          <cell r="CB32">
            <v>121.57229166666667</v>
          </cell>
          <cell r="CC32">
            <v>160.78874999999999</v>
          </cell>
          <cell r="CD32">
            <v>167.97375</v>
          </cell>
          <cell r="CE32">
            <v>181.739838975</v>
          </cell>
          <cell r="CF32">
            <v>188.9226573375</v>
          </cell>
          <cell r="CG32">
            <v>196.10547569999997</v>
          </cell>
          <cell r="CH32">
            <v>203.2882940625</v>
          </cell>
          <cell r="CI32">
            <v>210.47111246249997</v>
          </cell>
          <cell r="CJ32">
            <v>217.65393082499997</v>
          </cell>
          <cell r="CK32">
            <v>224.8367491875</v>
          </cell>
        </row>
        <row r="33">
          <cell r="B33" t="str">
            <v>Materials &amp; Supplies:</v>
          </cell>
        </row>
        <row r="34">
          <cell r="B34" t="str">
            <v>Fuel Stock</v>
          </cell>
          <cell r="C34">
            <v>19284.010109999999</v>
          </cell>
          <cell r="D34">
            <v>17948.064169999998</v>
          </cell>
          <cell r="E34">
            <v>22272.239920000004</v>
          </cell>
          <cell r="F34">
            <v>33450.982779999998</v>
          </cell>
          <cell r="G34">
            <v>39060.441640000005</v>
          </cell>
          <cell r="H34">
            <v>39103.413639999999</v>
          </cell>
          <cell r="I34">
            <v>36327.226699999999</v>
          </cell>
          <cell r="J34">
            <v>35370.477619999998</v>
          </cell>
          <cell r="K34">
            <v>30214.6073</v>
          </cell>
          <cell r="L34">
            <v>30261.47942</v>
          </cell>
          <cell r="M34">
            <v>34107.306929999999</v>
          </cell>
          <cell r="N34">
            <v>34044.911910000003</v>
          </cell>
          <cell r="O34">
            <v>32790.038190000007</v>
          </cell>
          <cell r="P34">
            <v>42960</v>
          </cell>
          <cell r="Q34">
            <v>41183</v>
          </cell>
          <cell r="R34">
            <v>41585</v>
          </cell>
          <cell r="S34">
            <v>44424</v>
          </cell>
          <cell r="T34">
            <v>40518</v>
          </cell>
          <cell r="U34">
            <v>40180</v>
          </cell>
          <cell r="V34">
            <v>42638</v>
          </cell>
          <cell r="W34">
            <v>40867</v>
          </cell>
          <cell r="X34">
            <v>40550</v>
          </cell>
          <cell r="Y34">
            <v>42356</v>
          </cell>
          <cell r="Z34">
            <v>44772</v>
          </cell>
          <cell r="AA34">
            <v>45234</v>
          </cell>
          <cell r="AB34">
            <v>45470</v>
          </cell>
          <cell r="AC34">
            <v>45330</v>
          </cell>
          <cell r="AD34">
            <v>45416</v>
          </cell>
          <cell r="AE34">
            <v>45973</v>
          </cell>
          <cell r="AF34">
            <v>47059</v>
          </cell>
          <cell r="AG34">
            <v>47219</v>
          </cell>
          <cell r="AH34">
            <v>47150</v>
          </cell>
          <cell r="AI34">
            <v>46860</v>
          </cell>
          <cell r="AJ34">
            <v>46728</v>
          </cell>
          <cell r="AK34">
            <v>46436</v>
          </cell>
          <cell r="AL34">
            <v>46117</v>
          </cell>
          <cell r="AM34">
            <v>46045</v>
          </cell>
          <cell r="AN34">
            <v>48953</v>
          </cell>
          <cell r="AO34">
            <v>50613</v>
          </cell>
          <cell r="AP34">
            <v>52047</v>
          </cell>
          <cell r="AQ34">
            <v>52975</v>
          </cell>
          <cell r="AR34">
            <v>53584</v>
          </cell>
          <cell r="AS34">
            <v>53585</v>
          </cell>
          <cell r="AT34">
            <v>53388</v>
          </cell>
          <cell r="AU34">
            <v>53028</v>
          </cell>
          <cell r="AV34">
            <v>52860</v>
          </cell>
          <cell r="AW34">
            <v>53830</v>
          </cell>
          <cell r="AX34">
            <v>53321</v>
          </cell>
          <cell r="AY34">
            <v>52819</v>
          </cell>
          <cell r="CA34">
            <v>32790.038190000007</v>
          </cell>
          <cell r="CB34">
            <v>45234</v>
          </cell>
          <cell r="CC34">
            <v>46045</v>
          </cell>
          <cell r="CD34">
            <v>52819</v>
          </cell>
          <cell r="CE34">
            <v>52263</v>
          </cell>
          <cell r="CF34">
            <v>49370</v>
          </cell>
          <cell r="CG34">
            <v>48794</v>
          </cell>
          <cell r="CH34">
            <v>48390</v>
          </cell>
          <cell r="CI34">
            <v>48232</v>
          </cell>
          <cell r="CJ34">
            <v>48513</v>
          </cell>
          <cell r="CK34">
            <v>48016</v>
          </cell>
        </row>
        <row r="35">
          <cell r="B35" t="str">
            <v>In-Transit Coal</v>
          </cell>
          <cell r="C35">
            <v>13715.42158</v>
          </cell>
          <cell r="D35">
            <v>5584.2482100000007</v>
          </cell>
          <cell r="E35">
            <v>9130.1097400000017</v>
          </cell>
          <cell r="F35">
            <v>11198.07165</v>
          </cell>
          <cell r="G35">
            <v>11902.071680000001</v>
          </cell>
          <cell r="H35">
            <v>14185.955160000001</v>
          </cell>
          <cell r="I35">
            <v>14663.123570000002</v>
          </cell>
          <cell r="J35">
            <v>9428.7258900000015</v>
          </cell>
          <cell r="K35">
            <v>6218.61978</v>
          </cell>
          <cell r="L35">
            <v>8550.36211</v>
          </cell>
          <cell r="M35">
            <v>13469.275189999998</v>
          </cell>
          <cell r="N35">
            <v>9362.6226600000009</v>
          </cell>
          <cell r="O35">
            <v>11949.758179999999</v>
          </cell>
          <cell r="P35">
            <v>5300</v>
          </cell>
          <cell r="Q35">
            <v>5300</v>
          </cell>
          <cell r="R35">
            <v>5300</v>
          </cell>
          <cell r="S35">
            <v>5300</v>
          </cell>
          <cell r="T35">
            <v>5300</v>
          </cell>
          <cell r="U35">
            <v>5300</v>
          </cell>
          <cell r="V35">
            <v>5300</v>
          </cell>
          <cell r="W35">
            <v>5300</v>
          </cell>
          <cell r="X35">
            <v>5300</v>
          </cell>
          <cell r="Y35">
            <v>5300</v>
          </cell>
          <cell r="Z35">
            <v>5300</v>
          </cell>
          <cell r="AA35">
            <v>5300</v>
          </cell>
          <cell r="AB35">
            <v>6100</v>
          </cell>
          <cell r="AC35">
            <v>6100</v>
          </cell>
          <cell r="AD35">
            <v>6100</v>
          </cell>
          <cell r="AE35">
            <v>6100</v>
          </cell>
          <cell r="AF35">
            <v>6100</v>
          </cell>
          <cell r="AG35">
            <v>6100</v>
          </cell>
          <cell r="AH35">
            <v>6100</v>
          </cell>
          <cell r="AI35">
            <v>6100</v>
          </cell>
          <cell r="AJ35">
            <v>6100</v>
          </cell>
          <cell r="AK35">
            <v>6100</v>
          </cell>
          <cell r="AL35">
            <v>6100</v>
          </cell>
          <cell r="AM35">
            <v>6100</v>
          </cell>
          <cell r="AN35">
            <v>7200</v>
          </cell>
          <cell r="AO35">
            <v>7200</v>
          </cell>
          <cell r="AP35">
            <v>7200</v>
          </cell>
          <cell r="AQ35">
            <v>7200</v>
          </cell>
          <cell r="AR35">
            <v>7200</v>
          </cell>
          <cell r="AS35">
            <v>7200</v>
          </cell>
          <cell r="AT35">
            <v>7200</v>
          </cell>
          <cell r="AU35">
            <v>7200</v>
          </cell>
          <cell r="AV35">
            <v>7200</v>
          </cell>
          <cell r="AW35">
            <v>7200</v>
          </cell>
          <cell r="AX35">
            <v>7200</v>
          </cell>
          <cell r="AY35">
            <v>7200</v>
          </cell>
          <cell r="CA35">
            <v>11949.758179999999</v>
          </cell>
          <cell r="CB35">
            <v>5300</v>
          </cell>
          <cell r="CC35">
            <v>6100</v>
          </cell>
          <cell r="CD35">
            <v>7200</v>
          </cell>
          <cell r="CE35">
            <v>7000</v>
          </cell>
          <cell r="CF35">
            <v>7000</v>
          </cell>
          <cell r="CG35">
            <v>7210</v>
          </cell>
          <cell r="CH35">
            <v>7426.3</v>
          </cell>
          <cell r="CI35">
            <v>7649.0889999999999</v>
          </cell>
          <cell r="CJ35">
            <v>7878.56167</v>
          </cell>
          <cell r="CK35">
            <v>8114.9185201</v>
          </cell>
        </row>
        <row r="36">
          <cell r="B36" t="str">
            <v>Plt Materials &amp; Supplies</v>
          </cell>
          <cell r="C36">
            <v>36761.284540000001</v>
          </cell>
          <cell r="D36">
            <v>36384.168900000004</v>
          </cell>
          <cell r="E36">
            <v>36033.95921999999</v>
          </cell>
          <cell r="F36">
            <v>36297.21893000001</v>
          </cell>
          <cell r="G36">
            <v>35916.100689999999</v>
          </cell>
          <cell r="H36">
            <v>35507.893670000005</v>
          </cell>
          <cell r="I36">
            <v>35491.401559999991</v>
          </cell>
          <cell r="J36">
            <v>35258.062859999998</v>
          </cell>
          <cell r="K36">
            <v>35602.206339999997</v>
          </cell>
          <cell r="L36">
            <v>35027.665829999998</v>
          </cell>
          <cell r="M36">
            <v>34826.359149999997</v>
          </cell>
          <cell r="N36">
            <v>34819.240479999993</v>
          </cell>
          <cell r="O36">
            <v>32976.171219999997</v>
          </cell>
          <cell r="P36">
            <v>33038.365304389125</v>
          </cell>
          <cell r="Q36">
            <v>33120.020979865149</v>
          </cell>
          <cell r="R36">
            <v>33175.70671327228</v>
          </cell>
          <cell r="S36">
            <v>33216.12634193265</v>
          </cell>
          <cell r="T36">
            <v>33241.044925468384</v>
          </cell>
          <cell r="U36">
            <v>33235.985452120491</v>
          </cell>
          <cell r="V36">
            <v>33211.965641401548</v>
          </cell>
          <cell r="W36">
            <v>33139.697642686762</v>
          </cell>
          <cell r="X36">
            <v>33038.888344160099</v>
          </cell>
          <cell r="Y36">
            <v>32965.198307296479</v>
          </cell>
          <cell r="Z36">
            <v>32898.319760182887</v>
          </cell>
          <cell r="AA36">
            <v>32939.737545249576</v>
          </cell>
          <cell r="AB36">
            <v>46414.722461309342</v>
          </cell>
          <cell r="AC36">
            <v>45639.323655444467</v>
          </cell>
          <cell r="AD36">
            <v>44836.263232872567</v>
          </cell>
          <cell r="AE36">
            <v>44017.547275458273</v>
          </cell>
          <cell r="AF36">
            <v>43183.094686843782</v>
          </cell>
          <cell r="AG36">
            <v>42317.52018190526</v>
          </cell>
          <cell r="AH36">
            <v>41432.937406358789</v>
          </cell>
          <cell r="AI36">
            <v>40498.46117741301</v>
          </cell>
          <cell r="AJ36">
            <v>39535.437156757253</v>
          </cell>
          <cell r="AK36">
            <v>38602.551261199042</v>
          </cell>
          <cell r="AL36">
            <v>37678.250556543928</v>
          </cell>
          <cell r="AM36">
            <v>36885.131053557423</v>
          </cell>
          <cell r="AN36">
            <v>36666.938261962212</v>
          </cell>
          <cell r="AO36">
            <v>36448.463503263418</v>
          </cell>
          <cell r="AP36">
            <v>36201.494849852781</v>
          </cell>
          <cell r="AQ36">
            <v>35938.487579682784</v>
          </cell>
          <cell r="AR36">
            <v>35659.383058012732</v>
          </cell>
          <cell r="AS36">
            <v>35348.338766789471</v>
          </cell>
          <cell r="AT36">
            <v>35017.888014308941</v>
          </cell>
          <cell r="AU36">
            <v>34636.262710479677</v>
          </cell>
          <cell r="AV36">
            <v>34225.502386550172</v>
          </cell>
          <cell r="AW36">
            <v>33845.969634402682</v>
          </cell>
          <cell r="AX36">
            <v>33475.475095405011</v>
          </cell>
          <cell r="AY36">
            <v>33245.855136015685</v>
          </cell>
          <cell r="CA36">
            <v>32976.171219999997</v>
          </cell>
          <cell r="CB36">
            <v>32939.737545249576</v>
          </cell>
          <cell r="CC36">
            <v>36885.131053557423</v>
          </cell>
          <cell r="CD36">
            <v>33245.855136015685</v>
          </cell>
          <cell r="CE36">
            <v>32790.855136015685</v>
          </cell>
          <cell r="CF36">
            <v>32933.855136015685</v>
          </cell>
          <cell r="CG36">
            <v>32768.855136015685</v>
          </cell>
          <cell r="CH36">
            <v>32578.855136015685</v>
          </cell>
          <cell r="CI36">
            <v>32420.855136015685</v>
          </cell>
          <cell r="CJ36">
            <v>32104.855136015685</v>
          </cell>
          <cell r="CK36">
            <v>31936.855136015685</v>
          </cell>
        </row>
        <row r="37">
          <cell r="B37" t="str">
            <v xml:space="preserve">Merchandise 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</row>
        <row r="38">
          <cell r="B38" t="str">
            <v>Prepayments</v>
          </cell>
          <cell r="C38">
            <v>59845.509460000001</v>
          </cell>
          <cell r="D38">
            <v>59877.144399999997</v>
          </cell>
          <cell r="E38">
            <v>59867.29765</v>
          </cell>
          <cell r="F38">
            <v>58872.39026</v>
          </cell>
          <cell r="G38">
            <v>59020.558880000004</v>
          </cell>
          <cell r="H38">
            <v>58998.967750000003</v>
          </cell>
          <cell r="I38">
            <v>59458.592810000002</v>
          </cell>
          <cell r="J38">
            <v>60285.856599999999</v>
          </cell>
          <cell r="K38">
            <v>60564.05214</v>
          </cell>
          <cell r="L38">
            <v>60936.433509999995</v>
          </cell>
          <cell r="M38">
            <v>61615.689380000003</v>
          </cell>
          <cell r="N38">
            <v>63267.75</v>
          </cell>
          <cell r="O38">
            <v>61823.968000000001</v>
          </cell>
          <cell r="P38">
            <v>64228</v>
          </cell>
          <cell r="Q38">
            <v>64454</v>
          </cell>
          <cell r="R38">
            <v>64693</v>
          </cell>
          <cell r="S38">
            <v>65123</v>
          </cell>
          <cell r="T38">
            <v>57601</v>
          </cell>
          <cell r="U38">
            <v>57899</v>
          </cell>
          <cell r="V38">
            <v>58081</v>
          </cell>
          <cell r="W38">
            <v>58198</v>
          </cell>
          <cell r="X38">
            <v>58472</v>
          </cell>
          <cell r="Y38">
            <v>59127</v>
          </cell>
          <cell r="Z38">
            <v>60731</v>
          </cell>
          <cell r="AA38">
            <v>60504</v>
          </cell>
          <cell r="AB38">
            <v>61147</v>
          </cell>
          <cell r="AC38">
            <v>61453</v>
          </cell>
          <cell r="AD38">
            <v>61772</v>
          </cell>
          <cell r="AE38">
            <v>58837</v>
          </cell>
          <cell r="AF38">
            <v>59757</v>
          </cell>
          <cell r="AG38">
            <v>60141</v>
          </cell>
          <cell r="AH38">
            <v>60418</v>
          </cell>
          <cell r="AI38">
            <v>60625</v>
          </cell>
          <cell r="AJ38">
            <v>60985</v>
          </cell>
          <cell r="AK38">
            <v>61741</v>
          </cell>
          <cell r="AL38">
            <v>63440</v>
          </cell>
          <cell r="AM38">
            <v>63287</v>
          </cell>
          <cell r="AN38">
            <v>63892</v>
          </cell>
          <cell r="AO38">
            <v>64157</v>
          </cell>
          <cell r="AP38">
            <v>64435</v>
          </cell>
          <cell r="AQ38">
            <v>64918</v>
          </cell>
          <cell r="AR38">
            <v>65798</v>
          </cell>
          <cell r="AS38">
            <v>66145</v>
          </cell>
          <cell r="AT38">
            <v>66383</v>
          </cell>
          <cell r="AU38">
            <v>66549</v>
          </cell>
          <cell r="AV38">
            <v>66872</v>
          </cell>
          <cell r="AW38">
            <v>67594</v>
          </cell>
          <cell r="AX38">
            <v>68336</v>
          </cell>
          <cell r="AY38">
            <v>68227</v>
          </cell>
          <cell r="CA38">
            <v>61823.968000000001</v>
          </cell>
          <cell r="CB38">
            <v>60504</v>
          </cell>
          <cell r="CC38">
            <v>63287</v>
          </cell>
          <cell r="CD38">
            <v>68227</v>
          </cell>
          <cell r="CE38">
            <v>56760</v>
          </cell>
          <cell r="CF38">
            <v>59709</v>
          </cell>
          <cell r="CG38">
            <v>67918.27</v>
          </cell>
          <cell r="CH38">
            <v>57221.297000000006</v>
          </cell>
          <cell r="CI38">
            <v>62103.407000000007</v>
          </cell>
          <cell r="CJ38">
            <v>67571.73504</v>
          </cell>
          <cell r="CK38">
            <v>67571.73504</v>
          </cell>
        </row>
        <row r="39">
          <cell r="B39" t="str">
            <v>Accrued Vacations</v>
          </cell>
          <cell r="C39">
            <v>5446</v>
          </cell>
          <cell r="D39">
            <v>5446</v>
          </cell>
          <cell r="E39">
            <v>5446</v>
          </cell>
          <cell r="F39">
            <v>5446</v>
          </cell>
          <cell r="G39">
            <v>5446</v>
          </cell>
          <cell r="H39">
            <v>5446</v>
          </cell>
          <cell r="I39">
            <v>5446</v>
          </cell>
          <cell r="J39">
            <v>5446</v>
          </cell>
          <cell r="K39">
            <v>5446</v>
          </cell>
          <cell r="L39">
            <v>5662</v>
          </cell>
          <cell r="M39">
            <v>5662</v>
          </cell>
          <cell r="N39">
            <v>5662</v>
          </cell>
          <cell r="O39">
            <v>5662</v>
          </cell>
          <cell r="P39">
            <v>5662</v>
          </cell>
          <cell r="Q39">
            <v>5662</v>
          </cell>
          <cell r="R39">
            <v>5662</v>
          </cell>
          <cell r="S39">
            <v>5662</v>
          </cell>
          <cell r="T39">
            <v>5662</v>
          </cell>
          <cell r="U39">
            <v>5662</v>
          </cell>
          <cell r="V39">
            <v>5662</v>
          </cell>
          <cell r="W39">
            <v>5662</v>
          </cell>
          <cell r="X39">
            <v>5662</v>
          </cell>
          <cell r="Y39">
            <v>5662</v>
          </cell>
          <cell r="Z39">
            <v>5662</v>
          </cell>
          <cell r="AA39">
            <v>5832</v>
          </cell>
          <cell r="AB39">
            <v>5832</v>
          </cell>
          <cell r="AC39">
            <v>5832</v>
          </cell>
          <cell r="AD39">
            <v>5832</v>
          </cell>
          <cell r="AE39">
            <v>5832</v>
          </cell>
          <cell r="AF39">
            <v>5832</v>
          </cell>
          <cell r="AG39">
            <v>5832</v>
          </cell>
          <cell r="AH39">
            <v>5832</v>
          </cell>
          <cell r="AI39">
            <v>5832</v>
          </cell>
          <cell r="AJ39">
            <v>5832</v>
          </cell>
          <cell r="AK39">
            <v>5832</v>
          </cell>
          <cell r="AL39">
            <v>5832</v>
          </cell>
          <cell r="AM39">
            <v>6007</v>
          </cell>
          <cell r="AN39">
            <v>6007</v>
          </cell>
          <cell r="AO39">
            <v>6007</v>
          </cell>
          <cell r="AP39">
            <v>6007</v>
          </cell>
          <cell r="AQ39">
            <v>6007</v>
          </cell>
          <cell r="AR39">
            <v>6007</v>
          </cell>
          <cell r="AS39">
            <v>6007</v>
          </cell>
          <cell r="AT39">
            <v>6007</v>
          </cell>
          <cell r="AU39">
            <v>6007</v>
          </cell>
          <cell r="AV39">
            <v>6007</v>
          </cell>
          <cell r="AW39">
            <v>6007</v>
          </cell>
          <cell r="AX39">
            <v>6007</v>
          </cell>
          <cell r="AY39">
            <v>6187</v>
          </cell>
          <cell r="CA39">
            <v>5662</v>
          </cell>
          <cell r="CB39">
            <v>5832</v>
          </cell>
          <cell r="CC39">
            <v>6007</v>
          </cell>
          <cell r="CD39">
            <v>6187</v>
          </cell>
          <cell r="CE39">
            <v>6373</v>
          </cell>
          <cell r="CF39">
            <v>6564</v>
          </cell>
          <cell r="CG39">
            <v>6761</v>
          </cell>
          <cell r="CH39">
            <v>6964</v>
          </cell>
          <cell r="CI39">
            <v>7173</v>
          </cell>
          <cell r="CJ39">
            <v>7388</v>
          </cell>
          <cell r="CK39">
            <v>7609</v>
          </cell>
        </row>
        <row r="40">
          <cell r="B40" t="str">
            <v>Miscellaneous Current &amp; Accrued</v>
          </cell>
          <cell r="C40">
            <v>1980.0940500000002</v>
          </cell>
          <cell r="D40">
            <v>3779.1651299999999</v>
          </cell>
          <cell r="E40">
            <v>6730.1063400000003</v>
          </cell>
          <cell r="F40">
            <v>11857.52605</v>
          </cell>
          <cell r="G40">
            <v>5720.0453200000011</v>
          </cell>
          <cell r="H40">
            <v>4466.2612900000004</v>
          </cell>
          <cell r="I40">
            <v>7150.8688000000002</v>
          </cell>
          <cell r="J40">
            <v>9644.5229199999994</v>
          </cell>
          <cell r="K40">
            <v>19705.38651</v>
          </cell>
          <cell r="L40">
            <v>25323.314549999999</v>
          </cell>
          <cell r="M40">
            <v>17092.368149999998</v>
          </cell>
          <cell r="N40">
            <v>16213.981810000001</v>
          </cell>
          <cell r="O40">
            <v>13978.145410000001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CA40">
            <v>13978.145410000001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</row>
        <row r="41">
          <cell r="B41" t="str">
            <v>Total Current Assets</v>
          </cell>
          <cell r="C41">
            <v>337814.47210000001</v>
          </cell>
          <cell r="D41">
            <v>333741.25017000001</v>
          </cell>
          <cell r="E41">
            <v>342312.77617999993</v>
          </cell>
          <cell r="F41">
            <v>311091.29379999998</v>
          </cell>
          <cell r="G41">
            <v>285280.09643000003</v>
          </cell>
          <cell r="H41">
            <v>296763.22993999999</v>
          </cell>
          <cell r="I41">
            <v>313010.55907999998</v>
          </cell>
          <cell r="J41">
            <v>329469.97660000005</v>
          </cell>
          <cell r="K41">
            <v>366790.52750999999</v>
          </cell>
          <cell r="L41">
            <v>375654.72025999997</v>
          </cell>
          <cell r="M41">
            <v>332326.91207999992</v>
          </cell>
          <cell r="N41">
            <v>318140.96506000002</v>
          </cell>
          <cell r="O41">
            <v>328416.63513000001</v>
          </cell>
          <cell r="P41">
            <v>320037.98849647772</v>
          </cell>
          <cell r="Q41">
            <v>312586.3481045157</v>
          </cell>
          <cell r="R41">
            <v>306286.18070309644</v>
          </cell>
          <cell r="S41">
            <v>301645.53112379386</v>
          </cell>
          <cell r="T41">
            <v>304322.04841845861</v>
          </cell>
          <cell r="U41">
            <v>322217.34605216968</v>
          </cell>
          <cell r="V41">
            <v>342463.42346658511</v>
          </cell>
          <cell r="W41">
            <v>341365.27616587514</v>
          </cell>
          <cell r="X41">
            <v>338353.89947925496</v>
          </cell>
          <cell r="Y41">
            <v>318705.63945513812</v>
          </cell>
          <cell r="Z41">
            <v>323305.66726806189</v>
          </cell>
          <cell r="AA41">
            <v>325339.71514694375</v>
          </cell>
          <cell r="AB41">
            <v>354182.20938792941</v>
          </cell>
          <cell r="AC41">
            <v>347491.23259129818</v>
          </cell>
          <cell r="AD41">
            <v>339574.35320760089</v>
          </cell>
          <cell r="AE41">
            <v>335237.04460112157</v>
          </cell>
          <cell r="AF41">
            <v>346344.18599484267</v>
          </cell>
          <cell r="AG41">
            <v>362661.11276977288</v>
          </cell>
          <cell r="AH41">
            <v>380626.25385169405</v>
          </cell>
          <cell r="AI41">
            <v>379960.71566831635</v>
          </cell>
          <cell r="AJ41">
            <v>377137.2927175911</v>
          </cell>
          <cell r="AK41">
            <v>353935.03511118697</v>
          </cell>
          <cell r="AL41">
            <v>350918.41062076669</v>
          </cell>
          <cell r="AM41">
            <v>350762.0924519595</v>
          </cell>
          <cell r="AN41">
            <v>364999.08573032578</v>
          </cell>
          <cell r="AO41">
            <v>363691.09820054716</v>
          </cell>
          <cell r="AP41">
            <v>362093.36898485071</v>
          </cell>
          <cell r="AQ41">
            <v>363772.07523717405</v>
          </cell>
          <cell r="AR41">
            <v>371924.92197584873</v>
          </cell>
          <cell r="AS41">
            <v>389462.79374758189</v>
          </cell>
          <cell r="AT41">
            <v>407630.57386668527</v>
          </cell>
          <cell r="AU41">
            <v>408389.46981641278</v>
          </cell>
          <cell r="AV41">
            <v>402841.14348318579</v>
          </cell>
          <cell r="AW41">
            <v>385024.0893856074</v>
          </cell>
          <cell r="AX41">
            <v>376872.60986106959</v>
          </cell>
          <cell r="AY41">
            <v>384767.36562392628</v>
          </cell>
          <cell r="CA41">
            <v>328416.63513000001</v>
          </cell>
          <cell r="CB41">
            <v>325339.71514694375</v>
          </cell>
          <cell r="CC41">
            <v>350762.0924519595</v>
          </cell>
          <cell r="CD41">
            <v>384767.36562392628</v>
          </cell>
          <cell r="CE41">
            <v>410271.1354546767</v>
          </cell>
          <cell r="CF41">
            <v>432697.18465387612</v>
          </cell>
          <cell r="CG41">
            <v>442020.84776190814</v>
          </cell>
          <cell r="CH41">
            <v>429809.31896312855</v>
          </cell>
          <cell r="CI41">
            <v>439978.19380907237</v>
          </cell>
          <cell r="CJ41">
            <v>449329.06521968037</v>
          </cell>
          <cell r="CK41">
            <v>454327.72529195005</v>
          </cell>
        </row>
        <row r="43">
          <cell r="B43" t="str">
            <v>Deferred Debits</v>
          </cell>
        </row>
        <row r="44">
          <cell r="B44" t="str">
            <v>Unamortized Debt Expense</v>
          </cell>
          <cell r="C44">
            <v>6614.65895</v>
          </cell>
          <cell r="D44">
            <v>6588.9711600000001</v>
          </cell>
          <cell r="E44">
            <v>6610.2984900000001</v>
          </cell>
          <cell r="F44">
            <v>6608.2862400000004</v>
          </cell>
          <cell r="G44">
            <v>6581.4038499999997</v>
          </cell>
          <cell r="H44">
            <v>6554.5214599999999</v>
          </cell>
          <cell r="I44">
            <v>6527.6390700000002</v>
          </cell>
          <cell r="J44">
            <v>6500.7566799999995</v>
          </cell>
          <cell r="K44">
            <v>6813.2120500000001</v>
          </cell>
          <cell r="L44">
            <v>6870.8290700000007</v>
          </cell>
          <cell r="M44">
            <v>6863.0783300000003</v>
          </cell>
          <cell r="N44">
            <v>6837.4252100000003</v>
          </cell>
          <cell r="O44">
            <v>6846.0378099999998</v>
          </cell>
          <cell r="P44">
            <v>6819.0378099999998</v>
          </cell>
          <cell r="Q44">
            <v>6792.0378099999998</v>
          </cell>
          <cell r="R44">
            <v>6765.0378099999998</v>
          </cell>
          <cell r="S44">
            <v>6740.0378099999998</v>
          </cell>
          <cell r="T44">
            <v>6715.0378099999998</v>
          </cell>
          <cell r="U44">
            <v>6690.0378099999998</v>
          </cell>
          <cell r="V44">
            <v>6665.0378099999998</v>
          </cell>
          <cell r="W44">
            <v>6640.0378099999998</v>
          </cell>
          <cell r="X44">
            <v>6615.0378099999998</v>
          </cell>
          <cell r="Y44">
            <v>6590.0378099999998</v>
          </cell>
          <cell r="Z44">
            <v>6566.0378099999998</v>
          </cell>
          <cell r="AA44">
            <v>6542.0378099999998</v>
          </cell>
          <cell r="AB44">
            <v>6518.0378099999998</v>
          </cell>
          <cell r="AC44">
            <v>6494.0378099999998</v>
          </cell>
          <cell r="AD44">
            <v>6470.0378099999998</v>
          </cell>
          <cell r="AE44">
            <v>6446.0378099999998</v>
          </cell>
          <cell r="AF44">
            <v>6422.0378099999998</v>
          </cell>
          <cell r="AG44">
            <v>6398.0378099999998</v>
          </cell>
          <cell r="AH44">
            <v>6374.0378099999998</v>
          </cell>
          <cell r="AI44">
            <v>6350.0378099999998</v>
          </cell>
          <cell r="AJ44">
            <v>6326.0378099999998</v>
          </cell>
          <cell r="AK44">
            <v>6302.0378099999998</v>
          </cell>
          <cell r="AL44">
            <v>6278.0378099999998</v>
          </cell>
          <cell r="AM44">
            <v>6254.0378099999998</v>
          </cell>
          <cell r="AN44">
            <v>6230.0378099999998</v>
          </cell>
          <cell r="AO44">
            <v>6206.0378099999998</v>
          </cell>
          <cell r="AP44">
            <v>6182.0378099999998</v>
          </cell>
          <cell r="AQ44">
            <v>6158.0378099999998</v>
          </cell>
          <cell r="AR44">
            <v>6134.0378099999998</v>
          </cell>
          <cell r="AS44">
            <v>6110.0378099999998</v>
          </cell>
          <cell r="AT44">
            <v>6086.0378099999998</v>
          </cell>
          <cell r="AU44">
            <v>6062.0378099999998</v>
          </cell>
          <cell r="AV44">
            <v>6038.0378099999998</v>
          </cell>
          <cell r="AW44">
            <v>6014.0378099999998</v>
          </cell>
          <cell r="AX44">
            <v>5990.0378099999998</v>
          </cell>
          <cell r="AY44">
            <v>5966.0378099999998</v>
          </cell>
          <cell r="CA44">
            <v>6846.0378099999998</v>
          </cell>
          <cell r="CB44">
            <v>6542.0378099999998</v>
          </cell>
          <cell r="CC44">
            <v>6254.0378099999998</v>
          </cell>
          <cell r="CD44">
            <v>5966.0378099999998</v>
          </cell>
          <cell r="CE44">
            <v>5680.0378099999998</v>
          </cell>
          <cell r="CF44">
            <v>5394.0378099999998</v>
          </cell>
          <cell r="CG44">
            <v>5108.0378099999998</v>
          </cell>
          <cell r="CH44">
            <v>4822.0378099999998</v>
          </cell>
          <cell r="CI44">
            <v>4536.0378099999998</v>
          </cell>
          <cell r="CJ44">
            <v>4250.0378099999998</v>
          </cell>
          <cell r="CK44">
            <v>3964.0378099999998</v>
          </cell>
        </row>
        <row r="45">
          <cell r="B45" t="str">
            <v>Accum Deferred Income Tax</v>
          </cell>
          <cell r="C45">
            <v>54320</v>
          </cell>
          <cell r="D45">
            <v>54479.489500000003</v>
          </cell>
          <cell r="E45">
            <v>55515.003499999999</v>
          </cell>
          <cell r="F45">
            <v>55400.870499999997</v>
          </cell>
          <cell r="G45">
            <v>56364.856500000002</v>
          </cell>
          <cell r="H45">
            <v>58032.335500000001</v>
          </cell>
          <cell r="I45">
            <v>58652.086499999998</v>
          </cell>
          <cell r="J45">
            <v>40459.565499999997</v>
          </cell>
          <cell r="K45">
            <v>35477.147499999999</v>
          </cell>
          <cell r="L45">
            <v>54002.494500000001</v>
          </cell>
          <cell r="M45">
            <v>54298.822500000002</v>
          </cell>
          <cell r="N45">
            <v>54956.179499999998</v>
          </cell>
          <cell r="O45">
            <v>56985.744500000001</v>
          </cell>
          <cell r="P45">
            <v>56807.152500000004</v>
          </cell>
          <cell r="Q45">
            <v>56628.560500000007</v>
          </cell>
          <cell r="R45">
            <v>56449.96850000001</v>
          </cell>
          <cell r="S45">
            <v>56271.376500000013</v>
          </cell>
          <cell r="T45">
            <v>56092.784500000016</v>
          </cell>
          <cell r="U45">
            <v>55914.192500000019</v>
          </cell>
          <cell r="V45">
            <v>55735.600500000022</v>
          </cell>
          <cell r="W45">
            <v>55557.009500000022</v>
          </cell>
          <cell r="X45">
            <v>55378.418500000022</v>
          </cell>
          <cell r="Y45">
            <v>55199.827500000021</v>
          </cell>
          <cell r="Z45">
            <v>55021.236500000021</v>
          </cell>
          <cell r="AA45">
            <v>54840.498500000023</v>
          </cell>
          <cell r="AB45">
            <v>54769.472500000025</v>
          </cell>
          <cell r="AC45">
            <v>54698.446500000027</v>
          </cell>
          <cell r="AD45">
            <v>54627.420500000029</v>
          </cell>
          <cell r="AE45">
            <v>54556.394500000031</v>
          </cell>
          <cell r="AF45">
            <v>54485.368500000033</v>
          </cell>
          <cell r="AG45">
            <v>54414.342500000035</v>
          </cell>
          <cell r="AH45">
            <v>54343.316500000037</v>
          </cell>
          <cell r="AI45">
            <v>54272.290500000039</v>
          </cell>
          <cell r="AJ45">
            <v>54201.264500000041</v>
          </cell>
          <cell r="AK45">
            <v>54130.238500000043</v>
          </cell>
          <cell r="AL45">
            <v>54059.212500000045</v>
          </cell>
          <cell r="AM45">
            <v>53994.163500000046</v>
          </cell>
          <cell r="AN45">
            <v>53947.525500000047</v>
          </cell>
          <cell r="AO45">
            <v>53900.887500000048</v>
          </cell>
          <cell r="AP45">
            <v>53854.249500000049</v>
          </cell>
          <cell r="AQ45">
            <v>53807.61150000005</v>
          </cell>
          <cell r="AR45">
            <v>53760.973500000051</v>
          </cell>
          <cell r="AS45">
            <v>53714.335500000052</v>
          </cell>
          <cell r="AT45">
            <v>53667.697500000053</v>
          </cell>
          <cell r="AU45">
            <v>53621.059500000054</v>
          </cell>
          <cell r="AV45">
            <v>53574.421500000055</v>
          </cell>
          <cell r="AW45">
            <v>53527.782500000052</v>
          </cell>
          <cell r="AX45">
            <v>53481.143500000049</v>
          </cell>
          <cell r="AY45">
            <v>53429.824500000046</v>
          </cell>
          <cell r="CA45">
            <v>56985.744500000001</v>
          </cell>
          <cell r="CB45">
            <v>54840.498500000023</v>
          </cell>
          <cell r="CC45">
            <v>53994.163500000046</v>
          </cell>
          <cell r="CD45">
            <v>53429.824500000046</v>
          </cell>
          <cell r="CE45">
            <v>53348</v>
          </cell>
          <cell r="CF45">
            <v>53244</v>
          </cell>
          <cell r="CG45">
            <v>54673</v>
          </cell>
          <cell r="CH45">
            <v>56102</v>
          </cell>
          <cell r="CI45">
            <v>57531</v>
          </cell>
          <cell r="CJ45">
            <v>58960</v>
          </cell>
          <cell r="CK45">
            <v>60389</v>
          </cell>
        </row>
        <row r="46">
          <cell r="B46" t="str">
            <v>Regulatory Tax Asset</v>
          </cell>
          <cell r="C46">
            <v>17566</v>
          </cell>
          <cell r="D46">
            <v>17504.985000000001</v>
          </cell>
          <cell r="E46">
            <v>17443.496999999999</v>
          </cell>
          <cell r="F46">
            <v>17382.008999999998</v>
          </cell>
          <cell r="G46">
            <v>17320.521000000001</v>
          </cell>
          <cell r="H46">
            <v>17259.032999999999</v>
          </cell>
          <cell r="I46">
            <v>17197.544999999998</v>
          </cell>
          <cell r="J46">
            <v>17136.057000000001</v>
          </cell>
          <cell r="K46">
            <v>17074.569</v>
          </cell>
          <cell r="L46">
            <v>17013.080999999998</v>
          </cell>
          <cell r="M46">
            <v>16951.593000000001</v>
          </cell>
          <cell r="N46">
            <v>16890.105</v>
          </cell>
          <cell r="O46">
            <v>17378.927</v>
          </cell>
          <cell r="P46">
            <v>17305.275999999998</v>
          </cell>
          <cell r="Q46">
            <v>17231.624999999996</v>
          </cell>
          <cell r="R46">
            <v>17157.973999999995</v>
          </cell>
          <cell r="S46">
            <v>17084.322999999993</v>
          </cell>
          <cell r="T46">
            <v>17010.671999999991</v>
          </cell>
          <cell r="U46">
            <v>16937.02099999999</v>
          </cell>
          <cell r="V46">
            <v>16863.369999999988</v>
          </cell>
          <cell r="W46">
            <v>16789.718999999986</v>
          </cell>
          <cell r="X46">
            <v>16716.067999999985</v>
          </cell>
          <cell r="Y46">
            <v>16642.417999999983</v>
          </cell>
          <cell r="Z46">
            <v>16568.767999999982</v>
          </cell>
          <cell r="AA46">
            <v>16495.11799999998</v>
          </cell>
          <cell r="AB46">
            <v>16525.231999999982</v>
          </cell>
          <cell r="AC46">
            <v>16555.345999999983</v>
          </cell>
          <cell r="AD46">
            <v>16585.459999999985</v>
          </cell>
          <cell r="AE46">
            <v>16615.573999999986</v>
          </cell>
          <cell r="AF46">
            <v>16645.687999999987</v>
          </cell>
          <cell r="AG46">
            <v>16675.801999999989</v>
          </cell>
          <cell r="AH46">
            <v>16705.91599999999</v>
          </cell>
          <cell r="AI46">
            <v>16736.030999999992</v>
          </cell>
          <cell r="AJ46">
            <v>16766.145999999993</v>
          </cell>
          <cell r="AK46">
            <v>16796.260999999995</v>
          </cell>
          <cell r="AL46">
            <v>16826.375999999997</v>
          </cell>
          <cell r="AM46">
            <v>16856.490999999998</v>
          </cell>
          <cell r="AN46">
            <v>17017.388999999999</v>
          </cell>
          <cell r="AO46">
            <v>17178.287</v>
          </cell>
          <cell r="AP46">
            <v>17339.185000000001</v>
          </cell>
          <cell r="AQ46">
            <v>17500.083000000002</v>
          </cell>
          <cell r="AR46">
            <v>17660.981000000003</v>
          </cell>
          <cell r="AS46">
            <v>17821.879000000004</v>
          </cell>
          <cell r="AT46">
            <v>17982.777000000006</v>
          </cell>
          <cell r="AU46">
            <v>18143.675000000007</v>
          </cell>
          <cell r="AV46">
            <v>18304.573000000008</v>
          </cell>
          <cell r="AW46">
            <v>18465.470000000008</v>
          </cell>
          <cell r="AX46">
            <v>18626.367000000009</v>
          </cell>
          <cell r="AY46">
            <v>18787.26400000001</v>
          </cell>
          <cell r="CA46">
            <v>17378.927</v>
          </cell>
          <cell r="CB46">
            <v>16495.11799999998</v>
          </cell>
          <cell r="CC46">
            <v>16856.490999999998</v>
          </cell>
          <cell r="CD46">
            <v>18787.26400000001</v>
          </cell>
          <cell r="CE46">
            <v>20337</v>
          </cell>
          <cell r="CF46">
            <v>19795</v>
          </cell>
          <cell r="CG46">
            <v>19795</v>
          </cell>
          <cell r="CH46">
            <v>19795</v>
          </cell>
          <cell r="CI46">
            <v>19795</v>
          </cell>
          <cell r="CJ46">
            <v>19795</v>
          </cell>
          <cell r="CK46">
            <v>19795</v>
          </cell>
        </row>
        <row r="47">
          <cell r="B47" t="str">
            <v>Unamortized Loss Reacq Debt</v>
          </cell>
          <cell r="C47">
            <v>19197.09318</v>
          </cell>
          <cell r="D47">
            <v>19052.558079999999</v>
          </cell>
          <cell r="E47">
            <v>18908.022980000002</v>
          </cell>
          <cell r="F47">
            <v>18763.487880000001</v>
          </cell>
          <cell r="G47">
            <v>18618.95278</v>
          </cell>
          <cell r="H47">
            <v>18474.417679999999</v>
          </cell>
          <cell r="I47">
            <v>18329.882579999998</v>
          </cell>
          <cell r="J47">
            <v>18185.34748</v>
          </cell>
          <cell r="K47">
            <v>20044.488219999999</v>
          </cell>
          <cell r="L47">
            <v>19891.741329999997</v>
          </cell>
          <cell r="M47">
            <v>19738.994440000002</v>
          </cell>
          <cell r="N47">
            <v>19586.24755</v>
          </cell>
          <cell r="O47">
            <v>19433.500660000002</v>
          </cell>
          <cell r="P47">
            <v>19287.500660000002</v>
          </cell>
          <cell r="Q47">
            <v>19141.500660000002</v>
          </cell>
          <cell r="R47">
            <v>18995.500660000002</v>
          </cell>
          <cell r="S47">
            <v>18849.500660000002</v>
          </cell>
          <cell r="T47">
            <v>18705.500660000002</v>
          </cell>
          <cell r="U47">
            <v>18561.500660000002</v>
          </cell>
          <cell r="V47">
            <v>18427.500660000002</v>
          </cell>
          <cell r="W47">
            <v>18293.500660000002</v>
          </cell>
          <cell r="X47">
            <v>18159.500660000002</v>
          </cell>
          <cell r="Y47">
            <v>18025.500660000002</v>
          </cell>
          <cell r="Z47">
            <v>17891.500660000002</v>
          </cell>
          <cell r="AA47">
            <v>17757.500660000002</v>
          </cell>
          <cell r="AB47">
            <v>17615.500660000002</v>
          </cell>
          <cell r="AC47">
            <v>17473.500660000002</v>
          </cell>
          <cell r="AD47">
            <v>17340.500660000002</v>
          </cell>
          <cell r="AE47">
            <v>17207.500660000002</v>
          </cell>
          <cell r="AF47">
            <v>17074.500660000002</v>
          </cell>
          <cell r="AG47">
            <v>16941.500660000002</v>
          </cell>
          <cell r="AH47">
            <v>16808.500660000002</v>
          </cell>
          <cell r="AI47">
            <v>16675.500660000002</v>
          </cell>
          <cell r="AJ47">
            <v>16547.500660000002</v>
          </cell>
          <cell r="AK47">
            <v>16419.500660000002</v>
          </cell>
          <cell r="AL47">
            <v>16291.500660000002</v>
          </cell>
          <cell r="AM47">
            <v>16163.500660000002</v>
          </cell>
          <cell r="AN47">
            <v>16030.500660000002</v>
          </cell>
          <cell r="AO47">
            <v>15897.500660000002</v>
          </cell>
          <cell r="AP47">
            <v>15764.500660000002</v>
          </cell>
          <cell r="AQ47">
            <v>15631.500660000002</v>
          </cell>
          <cell r="AR47">
            <v>15498.500660000002</v>
          </cell>
          <cell r="AS47">
            <v>15365.500660000002</v>
          </cell>
          <cell r="AT47">
            <v>15246.500660000002</v>
          </cell>
          <cell r="AU47">
            <v>15127.500660000002</v>
          </cell>
          <cell r="AV47">
            <v>15008.500660000002</v>
          </cell>
          <cell r="AW47">
            <v>14889.500660000002</v>
          </cell>
          <cell r="AX47">
            <v>14770.500660000002</v>
          </cell>
          <cell r="AY47">
            <v>14651.500660000002</v>
          </cell>
          <cell r="CA47">
            <v>19433.500660000002</v>
          </cell>
          <cell r="CB47">
            <v>17757.500660000002</v>
          </cell>
          <cell r="CC47">
            <v>16163.500660000002</v>
          </cell>
          <cell r="CD47">
            <v>14651.500660000002</v>
          </cell>
          <cell r="CE47">
            <v>13188.638915919748</v>
          </cell>
          <cell r="CF47">
            <v>11983.896171839495</v>
          </cell>
          <cell r="CG47">
            <v>10779.153427759242</v>
          </cell>
          <cell r="CH47">
            <v>9574.4106836789888</v>
          </cell>
          <cell r="CI47">
            <v>8369.6679395987358</v>
          </cell>
          <cell r="CJ47">
            <v>7164.9251955184827</v>
          </cell>
          <cell r="CK47">
            <v>5960.1824514382297</v>
          </cell>
        </row>
        <row r="48">
          <cell r="B48" t="str">
            <v>Storm Deficit Recovery</v>
          </cell>
          <cell r="C48">
            <v>0</v>
          </cell>
          <cell r="D48">
            <v>0</v>
          </cell>
          <cell r="E48">
            <v>0</v>
          </cell>
          <cell r="F48">
            <v>50431.008609999997</v>
          </cell>
          <cell r="G48">
            <v>48517.483539999994</v>
          </cell>
          <cell r="H48">
            <v>45598.928309999996</v>
          </cell>
          <cell r="I48">
            <v>44433.998089999994</v>
          </cell>
          <cell r="J48">
            <v>41484.448529999994</v>
          </cell>
          <cell r="K48">
            <v>38876.711939999994</v>
          </cell>
          <cell r="L48">
            <v>36509.079739999994</v>
          </cell>
          <cell r="M48">
            <v>34596.581089999992</v>
          </cell>
          <cell r="N48">
            <v>32860.804219999991</v>
          </cell>
          <cell r="O48">
            <v>30778.429299999993</v>
          </cell>
          <cell r="P48">
            <v>28778.527269752503</v>
          </cell>
          <cell r="Q48">
            <v>26675.877329857678</v>
          </cell>
          <cell r="R48">
            <v>24848.096969441351</v>
          </cell>
          <cell r="S48">
            <v>23002.137090454315</v>
          </cell>
          <cell r="T48">
            <v>21135.070893543925</v>
          </cell>
          <cell r="U48">
            <v>129001.39089354392</v>
          </cell>
          <cell r="V48">
            <v>127325.86616304125</v>
          </cell>
          <cell r="W48">
            <v>125538.33485724128</v>
          </cell>
          <cell r="X48">
            <v>123719.11477312863</v>
          </cell>
          <cell r="Y48">
            <v>122233.13981899097</v>
          </cell>
          <cell r="Z48">
            <v>120926.64686608112</v>
          </cell>
          <cell r="AA48">
            <v>119721.52634721958</v>
          </cell>
          <cell r="AB48">
            <v>118381.45958148182</v>
          </cell>
          <cell r="AC48">
            <v>116967.77629727121</v>
          </cell>
          <cell r="AD48">
            <v>115738.40141011651</v>
          </cell>
          <cell r="AE48">
            <v>114497.12667504276</v>
          </cell>
          <cell r="AF48">
            <v>113243.12204868103</v>
          </cell>
          <cell r="AG48">
            <v>111676.41316650492</v>
          </cell>
          <cell r="AH48">
            <v>109958.86927352242</v>
          </cell>
          <cell r="AI48">
            <v>108122.38727602105</v>
          </cell>
          <cell r="AJ48">
            <v>106271.97137325219</v>
          </cell>
          <cell r="AK48">
            <v>104731.10795508869</v>
          </cell>
          <cell r="AL48">
            <v>103401.66088969671</v>
          </cell>
          <cell r="AM48">
            <v>102200.96137371696</v>
          </cell>
          <cell r="AN48">
            <v>100828.44986131327</v>
          </cell>
          <cell r="AO48">
            <v>99377.293968727347</v>
          </cell>
          <cell r="AP48">
            <v>98116.104465511424</v>
          </cell>
          <cell r="AQ48">
            <v>96842.342779247614</v>
          </cell>
          <cell r="AR48">
            <v>95544.606091809866</v>
          </cell>
          <cell r="AS48">
            <v>93963.505773999437</v>
          </cell>
          <cell r="AT48">
            <v>92189.670474720813</v>
          </cell>
          <cell r="AU48">
            <v>90316.4914884631</v>
          </cell>
          <cell r="AV48">
            <v>88402.427713228055</v>
          </cell>
          <cell r="AW48">
            <v>86847.316796796818</v>
          </cell>
          <cell r="AX48">
            <v>85475.346073296721</v>
          </cell>
          <cell r="AY48">
            <v>84208.83545429894</v>
          </cell>
          <cell r="CA48">
            <v>30778.429299999993</v>
          </cell>
          <cell r="CB48">
            <v>119721.52634721958</v>
          </cell>
          <cell r="CC48">
            <v>102200.96137371696</v>
          </cell>
          <cell r="CD48">
            <v>84208.83545429894</v>
          </cell>
          <cell r="CE48">
            <v>65827.061783965532</v>
          </cell>
          <cell r="CF48">
            <v>47128.433602769626</v>
          </cell>
          <cell r="CG48">
            <v>28194.24188762833</v>
          </cell>
          <cell r="CH48">
            <v>8935.7740967796235</v>
          </cell>
          <cell r="CI48">
            <v>0.39089354308634938</v>
          </cell>
          <cell r="CJ48">
            <v>0.39089354308634938</v>
          </cell>
          <cell r="CK48">
            <v>0.39089354308634938</v>
          </cell>
        </row>
        <row r="49">
          <cell r="B49" t="str">
            <v>Other Deferred Debits</v>
          </cell>
          <cell r="C49">
            <v>81655.570920000027</v>
          </cell>
          <cell r="D49">
            <v>72490.595680000028</v>
          </cell>
          <cell r="E49">
            <v>72461.875590000011</v>
          </cell>
          <cell r="F49">
            <v>71936.738040000026</v>
          </cell>
          <cell r="G49">
            <v>74065.51344000001</v>
          </cell>
          <cell r="H49">
            <v>73432.133590000041</v>
          </cell>
          <cell r="I49">
            <v>72638.598769999968</v>
          </cell>
          <cell r="J49">
            <v>75644.875709999993</v>
          </cell>
          <cell r="K49">
            <v>84716.140769999984</v>
          </cell>
          <cell r="L49">
            <v>102502.10750000001</v>
          </cell>
          <cell r="M49">
            <v>106407.35496</v>
          </cell>
          <cell r="N49">
            <v>109584.02061000001</v>
          </cell>
          <cell r="O49">
            <v>112190.69535000002</v>
          </cell>
          <cell r="P49">
            <v>107066.14062543478</v>
          </cell>
          <cell r="Q49">
            <v>104222.23802126812</v>
          </cell>
          <cell r="R49">
            <v>101378.33541710145</v>
          </cell>
          <cell r="S49">
            <v>98731.835562934779</v>
          </cell>
          <cell r="T49">
            <v>95887.932958768113</v>
          </cell>
          <cell r="U49">
            <v>93045.68258460144</v>
          </cell>
          <cell r="V49">
            <v>90402.640730434781</v>
          </cell>
          <cell r="W49">
            <v>87562.196126268114</v>
          </cell>
          <cell r="X49">
            <v>84721.751522101433</v>
          </cell>
          <cell r="Y49">
            <v>82078.70966793476</v>
          </cell>
          <cell r="Z49">
            <v>79238.265063768078</v>
          </cell>
          <cell r="AA49">
            <v>76096.047019166639</v>
          </cell>
          <cell r="AB49">
            <v>76274.761648768093</v>
          </cell>
          <cell r="AC49">
            <v>76070.215934184758</v>
          </cell>
          <cell r="AD49">
            <v>75865.670219601408</v>
          </cell>
          <cell r="AE49">
            <v>75859.514268768078</v>
          </cell>
          <cell r="AF49">
            <v>75654.968554184743</v>
          </cell>
          <cell r="AG49">
            <v>75450.422839601408</v>
          </cell>
          <cell r="AH49">
            <v>75444.266888768063</v>
          </cell>
          <cell r="AI49">
            <v>75239.721174184728</v>
          </cell>
          <cell r="AJ49">
            <v>75035.175459601393</v>
          </cell>
          <cell r="AK49">
            <v>75029.019508768062</v>
          </cell>
          <cell r="AL49">
            <v>74824.473794184727</v>
          </cell>
          <cell r="AM49">
            <v>74318.154639166605</v>
          </cell>
          <cell r="AN49">
            <v>74614.433427980548</v>
          </cell>
          <cell r="AO49">
            <v>74409.55706379097</v>
          </cell>
          <cell r="AP49">
            <v>74204.680699601391</v>
          </cell>
          <cell r="AQ49">
            <v>74199.186047980547</v>
          </cell>
          <cell r="AR49">
            <v>73994.309683790969</v>
          </cell>
          <cell r="AS49">
            <v>73789.433319601376</v>
          </cell>
          <cell r="AT49">
            <v>73786.666317980533</v>
          </cell>
          <cell r="AU49">
            <v>73588.951663790955</v>
          </cell>
          <cell r="AV49">
            <v>73391.237009601376</v>
          </cell>
          <cell r="AW49">
            <v>73392.904067980533</v>
          </cell>
          <cell r="AX49">
            <v>73195.18941379094</v>
          </cell>
          <cell r="AY49">
            <v>72695.701319166576</v>
          </cell>
          <cell r="CA49">
            <v>112190.69535000002</v>
          </cell>
          <cell r="CB49">
            <v>76096.047019166639</v>
          </cell>
          <cell r="CC49">
            <v>74318.154639166605</v>
          </cell>
          <cell r="CD49">
            <v>72695.701319166576</v>
          </cell>
          <cell r="CE49">
            <v>71121</v>
          </cell>
          <cell r="CF49">
            <v>69493</v>
          </cell>
          <cell r="CG49">
            <v>67966</v>
          </cell>
          <cell r="CH49">
            <v>66470</v>
          </cell>
          <cell r="CI49">
            <v>64999</v>
          </cell>
          <cell r="CJ49">
            <v>63577</v>
          </cell>
          <cell r="CK49">
            <v>62189</v>
          </cell>
        </row>
        <row r="50">
          <cell r="B50" t="str">
            <v>Total Deferred Debits</v>
          </cell>
          <cell r="C50">
            <v>179353.32305000001</v>
          </cell>
          <cell r="D50">
            <v>170116.59942000004</v>
          </cell>
          <cell r="E50">
            <v>170938.69756</v>
          </cell>
          <cell r="F50">
            <v>220522.40027000001</v>
          </cell>
          <cell r="G50">
            <v>221468.73110999999</v>
          </cell>
          <cell r="H50">
            <v>219351.36954000004</v>
          </cell>
          <cell r="I50">
            <v>217779.75000999996</v>
          </cell>
          <cell r="J50">
            <v>199411.05089999997</v>
          </cell>
          <cell r="K50">
            <v>203002.26947999996</v>
          </cell>
          <cell r="L50">
            <v>236789.33314</v>
          </cell>
          <cell r="M50">
            <v>238856.42431999999</v>
          </cell>
          <cell r="N50">
            <v>240714.78208999999</v>
          </cell>
          <cell r="O50">
            <v>243613.33462000004</v>
          </cell>
          <cell r="P50">
            <v>236063.63486518728</v>
          </cell>
          <cell r="Q50">
            <v>230691.83932112582</v>
          </cell>
          <cell r="R50">
            <v>225594.91335654282</v>
          </cell>
          <cell r="S50">
            <v>220679.21062338911</v>
          </cell>
          <cell r="T50">
            <v>215546.99882231205</v>
          </cell>
          <cell r="U50">
            <v>320149.82544814539</v>
          </cell>
          <cell r="V50">
            <v>315420.01586347603</v>
          </cell>
          <cell r="W50">
            <v>310380.79795350943</v>
          </cell>
          <cell r="X50">
            <v>305309.89126523008</v>
          </cell>
          <cell r="Y50">
            <v>300769.63345692575</v>
          </cell>
          <cell r="Z50">
            <v>296212.4548998492</v>
          </cell>
          <cell r="AA50">
            <v>291452.72833638627</v>
          </cell>
          <cell r="AB50">
            <v>290084.46420024993</v>
          </cell>
          <cell r="AC50">
            <v>288259.32320145599</v>
          </cell>
          <cell r="AD50">
            <v>286627.49059971794</v>
          </cell>
          <cell r="AE50">
            <v>285182.14791381086</v>
          </cell>
          <cell r="AF50">
            <v>283525.68557286577</v>
          </cell>
          <cell r="AG50">
            <v>281556.51897610637</v>
          </cell>
          <cell r="AH50">
            <v>279634.90713229054</v>
          </cell>
          <cell r="AI50">
            <v>277395.96842020581</v>
          </cell>
          <cell r="AJ50">
            <v>275148.09580285364</v>
          </cell>
          <cell r="AK50">
            <v>273408.16543385678</v>
          </cell>
          <cell r="AL50">
            <v>271681.26165388152</v>
          </cell>
          <cell r="AM50">
            <v>269787.30898288358</v>
          </cell>
          <cell r="AN50">
            <v>268668.33625929384</v>
          </cell>
          <cell r="AO50">
            <v>266969.56400251837</v>
          </cell>
          <cell r="AP50">
            <v>265460.75813511288</v>
          </cell>
          <cell r="AQ50">
            <v>264138.76179722825</v>
          </cell>
          <cell r="AR50">
            <v>262593.4087456009</v>
          </cell>
          <cell r="AS50">
            <v>260764.69206360087</v>
          </cell>
          <cell r="AT50">
            <v>258959.3497627014</v>
          </cell>
          <cell r="AU50">
            <v>256859.71612225415</v>
          </cell>
          <cell r="AV50">
            <v>254719.1976928295</v>
          </cell>
          <cell r="AW50">
            <v>253137.01183477743</v>
          </cell>
          <cell r="AX50">
            <v>251538.58445708774</v>
          </cell>
          <cell r="AY50">
            <v>249739.16374346556</v>
          </cell>
          <cell r="CA50">
            <v>243613.33462000004</v>
          </cell>
          <cell r="CB50">
            <v>291452.72833638627</v>
          </cell>
          <cell r="CC50">
            <v>269787.30898288358</v>
          </cell>
          <cell r="CD50">
            <v>249739.16374346556</v>
          </cell>
          <cell r="CE50">
            <v>229501.73850988527</v>
          </cell>
          <cell r="CF50">
            <v>207038.36758460914</v>
          </cell>
          <cell r="CG50">
            <v>186515.43312538759</v>
          </cell>
          <cell r="CH50">
            <v>165699.22259045864</v>
          </cell>
          <cell r="CI50">
            <v>155231.09664314182</v>
          </cell>
          <cell r="CJ50">
            <v>153747.35389906156</v>
          </cell>
          <cell r="CK50">
            <v>152297.61115498131</v>
          </cell>
        </row>
        <row r="52">
          <cell r="B52" t="str">
            <v>Actualization Adjustment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</row>
        <row r="54">
          <cell r="B54" t="str">
            <v>Total Assets</v>
          </cell>
          <cell r="C54">
            <v>1961743.642900002</v>
          </cell>
          <cell r="D54">
            <v>1947809.2911900019</v>
          </cell>
          <cell r="E54">
            <v>1963154.3106100017</v>
          </cell>
          <cell r="F54">
            <v>1989618.8431400019</v>
          </cell>
          <cell r="G54">
            <v>1969145.8739700019</v>
          </cell>
          <cell r="H54">
            <v>1984692.7348300016</v>
          </cell>
          <cell r="I54">
            <v>1999084.9706500019</v>
          </cell>
          <cell r="J54">
            <v>2002576.1405900016</v>
          </cell>
          <cell r="K54">
            <v>2047053.1798600014</v>
          </cell>
          <cell r="L54">
            <v>2092400.7931000015</v>
          </cell>
          <cell r="M54">
            <v>2056576.2257300015</v>
          </cell>
          <cell r="N54">
            <v>2049045.2335100016</v>
          </cell>
          <cell r="O54">
            <v>2087811.8107200011</v>
          </cell>
          <cell r="P54">
            <v>2074833.1779743223</v>
          </cell>
          <cell r="Q54">
            <v>2064951.5427121655</v>
          </cell>
          <cell r="R54">
            <v>2061612.8412795162</v>
          </cell>
          <cell r="S54">
            <v>2069457.3562395929</v>
          </cell>
          <cell r="T54">
            <v>2080944.3616983364</v>
          </cell>
          <cell r="U54">
            <v>2241558.4736649664</v>
          </cell>
          <cell r="V54">
            <v>2258175.8847846282</v>
          </cell>
          <cell r="W54">
            <v>2252990.4626123789</v>
          </cell>
          <cell r="X54">
            <v>2250776.6230270816</v>
          </cell>
          <cell r="Y54">
            <v>2229123.1375613026</v>
          </cell>
          <cell r="Z54">
            <v>2231697.5854465677</v>
          </cell>
          <cell r="AA54">
            <v>2236840.7025751756</v>
          </cell>
          <cell r="AB54">
            <v>2284697.9821797088</v>
          </cell>
          <cell r="AC54">
            <v>2286991.3356153122</v>
          </cell>
          <cell r="AD54">
            <v>2291900.3056573169</v>
          </cell>
          <cell r="AE54">
            <v>2302580.8273365451</v>
          </cell>
          <cell r="AF54">
            <v>2325090.9426328763</v>
          </cell>
          <cell r="AG54">
            <v>2351948.4877393558</v>
          </cell>
          <cell r="AH54">
            <v>2374718.7261292068</v>
          </cell>
          <cell r="AI54">
            <v>2378899.630560251</v>
          </cell>
          <cell r="AJ54">
            <v>2383191.538156373</v>
          </cell>
          <cell r="AK54">
            <v>2367997.7654605382</v>
          </cell>
          <cell r="AL54">
            <v>2372487.1102962252</v>
          </cell>
          <cell r="AM54">
            <v>2380103.138290131</v>
          </cell>
          <cell r="AN54">
            <v>2403414.5750899506</v>
          </cell>
          <cell r="AO54">
            <v>2410328.2464465862</v>
          </cell>
          <cell r="AP54">
            <v>2421515.1216777787</v>
          </cell>
          <cell r="AQ54">
            <v>2435405.9110968658</v>
          </cell>
          <cell r="AR54">
            <v>2454230.2942668358</v>
          </cell>
          <cell r="AS54">
            <v>2481072.0503665241</v>
          </cell>
          <cell r="AT54">
            <v>2505487.8214222817</v>
          </cell>
          <cell r="AU54">
            <v>2512109.6430646004</v>
          </cell>
          <cell r="AV54">
            <v>2514002.450345865</v>
          </cell>
          <cell r="AW54">
            <v>2504877.3741804487</v>
          </cell>
          <cell r="AX54">
            <v>2504638.2458322723</v>
          </cell>
          <cell r="AY54">
            <v>2521991.7402680865</v>
          </cell>
          <cell r="CA54">
            <v>2087811.8107200011</v>
          </cell>
          <cell r="CB54">
            <v>2236840.7025751756</v>
          </cell>
          <cell r="CC54">
            <v>2380103.138290131</v>
          </cell>
          <cell r="CD54">
            <v>2521991.7402680865</v>
          </cell>
          <cell r="CE54">
            <v>2609313.1929735066</v>
          </cell>
          <cell r="CF54">
            <v>2683694.519848363</v>
          </cell>
          <cell r="CG54">
            <v>2756064.4664669782</v>
          </cell>
          <cell r="CH54">
            <v>2789041.6141536022</v>
          </cell>
          <cell r="CI54">
            <v>2796606.4601372234</v>
          </cell>
          <cell r="CJ54">
            <v>2774006.852791789</v>
          </cell>
          <cell r="CK54">
            <v>2762658.6626694635</v>
          </cell>
        </row>
        <row r="56">
          <cell r="B56" t="str">
            <v>CAPITALIZATION &amp; LIABILITIES:</v>
          </cell>
        </row>
        <row r="58">
          <cell r="B58" t="str">
            <v>Common Equity</v>
          </cell>
        </row>
        <row r="59">
          <cell r="B59" t="str">
            <v>Common Stock</v>
          </cell>
          <cell r="C59">
            <v>38060</v>
          </cell>
          <cell r="D59">
            <v>38060</v>
          </cell>
          <cell r="E59">
            <v>38060</v>
          </cell>
          <cell r="F59">
            <v>38060</v>
          </cell>
          <cell r="G59">
            <v>38060</v>
          </cell>
          <cell r="H59">
            <v>38060</v>
          </cell>
          <cell r="I59">
            <v>38060</v>
          </cell>
          <cell r="J59">
            <v>38060</v>
          </cell>
          <cell r="K59">
            <v>38060</v>
          </cell>
          <cell r="L59">
            <v>38060</v>
          </cell>
          <cell r="M59">
            <v>38060</v>
          </cell>
          <cell r="N59">
            <v>38060</v>
          </cell>
          <cell r="O59">
            <v>38060</v>
          </cell>
          <cell r="P59">
            <v>38060</v>
          </cell>
          <cell r="Q59">
            <v>38060</v>
          </cell>
          <cell r="R59">
            <v>38060</v>
          </cell>
          <cell r="S59">
            <v>38060</v>
          </cell>
          <cell r="T59">
            <v>38060</v>
          </cell>
          <cell r="U59">
            <v>38060</v>
          </cell>
          <cell r="V59">
            <v>38060</v>
          </cell>
          <cell r="W59">
            <v>38060</v>
          </cell>
          <cell r="X59">
            <v>38060</v>
          </cell>
          <cell r="Y59">
            <v>38060</v>
          </cell>
          <cell r="Z59">
            <v>38060</v>
          </cell>
          <cell r="AA59">
            <v>38060</v>
          </cell>
          <cell r="AB59">
            <v>38060</v>
          </cell>
          <cell r="AC59">
            <v>38060</v>
          </cell>
          <cell r="AD59">
            <v>38060</v>
          </cell>
          <cell r="AE59">
            <v>38060</v>
          </cell>
          <cell r="AF59">
            <v>38060</v>
          </cell>
          <cell r="AG59">
            <v>38060</v>
          </cell>
          <cell r="AH59">
            <v>38060</v>
          </cell>
          <cell r="AI59">
            <v>38060</v>
          </cell>
          <cell r="AJ59">
            <v>38060</v>
          </cell>
          <cell r="AK59">
            <v>38060</v>
          </cell>
          <cell r="AL59">
            <v>38060</v>
          </cell>
          <cell r="AM59">
            <v>38060</v>
          </cell>
          <cell r="AN59">
            <v>38060</v>
          </cell>
          <cell r="AO59">
            <v>38060</v>
          </cell>
          <cell r="AP59">
            <v>38060</v>
          </cell>
          <cell r="AQ59">
            <v>38060</v>
          </cell>
          <cell r="AR59">
            <v>38060</v>
          </cell>
          <cell r="AS59">
            <v>38060</v>
          </cell>
          <cell r="AT59">
            <v>38060</v>
          </cell>
          <cell r="AU59">
            <v>38060</v>
          </cell>
          <cell r="AV59">
            <v>38060</v>
          </cell>
          <cell r="AW59">
            <v>38060</v>
          </cell>
          <cell r="AX59">
            <v>38060</v>
          </cell>
          <cell r="AY59">
            <v>38060</v>
          </cell>
          <cell r="CA59">
            <v>38060</v>
          </cell>
          <cell r="CB59">
            <v>38060</v>
          </cell>
          <cell r="CC59">
            <v>38060</v>
          </cell>
          <cell r="CD59">
            <v>38060</v>
          </cell>
          <cell r="CE59">
            <v>38060</v>
          </cell>
          <cell r="CF59">
            <v>38060</v>
          </cell>
          <cell r="CG59">
            <v>38060</v>
          </cell>
          <cell r="CH59">
            <v>38060</v>
          </cell>
          <cell r="CI59">
            <v>38060</v>
          </cell>
          <cell r="CJ59">
            <v>38060</v>
          </cell>
          <cell r="CK59">
            <v>38060</v>
          </cell>
        </row>
        <row r="60">
          <cell r="B60" t="str">
            <v>Other Paid-In Capital</v>
          </cell>
          <cell r="C60">
            <v>395690.2109699999</v>
          </cell>
          <cell r="D60">
            <v>395706.92896999989</v>
          </cell>
          <cell r="E60">
            <v>395723.64696999989</v>
          </cell>
          <cell r="F60">
            <v>396274.52296999987</v>
          </cell>
          <cell r="G60">
            <v>396291.24096999987</v>
          </cell>
          <cell r="H60">
            <v>396307.95896999986</v>
          </cell>
          <cell r="I60">
            <v>398449.40596999985</v>
          </cell>
          <cell r="J60">
            <v>398466.12396999984</v>
          </cell>
          <cell r="K60">
            <v>398482.84196999983</v>
          </cell>
          <cell r="L60">
            <v>396939.52796999982</v>
          </cell>
          <cell r="M60">
            <v>396956.24596999981</v>
          </cell>
          <cell r="N60">
            <v>397062.77596999978</v>
          </cell>
          <cell r="O60">
            <v>399310.5569699998</v>
          </cell>
          <cell r="P60">
            <v>420380.53832296951</v>
          </cell>
          <cell r="Q60">
            <v>420450.51967593923</v>
          </cell>
          <cell r="R60">
            <v>421564.95579327259</v>
          </cell>
          <cell r="S60">
            <v>421634.9371462423</v>
          </cell>
          <cell r="T60">
            <v>421704.91849921201</v>
          </cell>
          <cell r="U60">
            <v>421774.89985218173</v>
          </cell>
          <cell r="V60">
            <v>421844.88120515144</v>
          </cell>
          <cell r="W60">
            <v>421914.86255812115</v>
          </cell>
          <cell r="X60">
            <v>421984.84391109087</v>
          </cell>
          <cell r="Y60">
            <v>422054.82526406058</v>
          </cell>
          <cell r="Z60">
            <v>422124.80661703029</v>
          </cell>
          <cell r="AA60">
            <v>430821.78797</v>
          </cell>
          <cell r="AB60">
            <v>483870.13458248874</v>
          </cell>
          <cell r="AC60">
            <v>483941.1883765494</v>
          </cell>
          <cell r="AD60">
            <v>485077.72664188273</v>
          </cell>
          <cell r="AE60">
            <v>485148.78043594339</v>
          </cell>
          <cell r="AF60">
            <v>485219.83423000405</v>
          </cell>
          <cell r="AG60">
            <v>485290.88802406471</v>
          </cell>
          <cell r="AH60">
            <v>485361.94181812537</v>
          </cell>
          <cell r="AI60">
            <v>485432.99561218603</v>
          </cell>
          <cell r="AJ60">
            <v>485504.04940624669</v>
          </cell>
          <cell r="AK60">
            <v>485575.10320030735</v>
          </cell>
          <cell r="AL60">
            <v>485646.15699436801</v>
          </cell>
          <cell r="AM60">
            <v>490177.21078842867</v>
          </cell>
          <cell r="AN60">
            <v>533758.83297823754</v>
          </cell>
          <cell r="AO60">
            <v>533833.61565557087</v>
          </cell>
          <cell r="AP60">
            <v>535047.00320490415</v>
          </cell>
          <cell r="AQ60">
            <v>535121.78588223748</v>
          </cell>
          <cell r="AR60">
            <v>535196.56855957082</v>
          </cell>
          <cell r="AS60">
            <v>535271.35123690416</v>
          </cell>
          <cell r="AT60">
            <v>535346.13391423749</v>
          </cell>
          <cell r="AU60">
            <v>535420.91659157083</v>
          </cell>
          <cell r="AV60">
            <v>535495.69926890417</v>
          </cell>
          <cell r="AW60">
            <v>535570.4819462375</v>
          </cell>
          <cell r="AX60">
            <v>535645.26462357084</v>
          </cell>
          <cell r="AY60">
            <v>540150.04730090417</v>
          </cell>
          <cell r="CA60">
            <v>399310.5569699998</v>
          </cell>
          <cell r="CB60">
            <v>430821.78797</v>
          </cell>
          <cell r="CC60">
            <v>490177.21078842867</v>
          </cell>
          <cell r="CD60">
            <v>540150.04730090417</v>
          </cell>
          <cell r="CE60">
            <v>560060.04719655681</v>
          </cell>
          <cell r="CF60">
            <v>577657.82587857358</v>
          </cell>
          <cell r="CG60">
            <v>597060.115350654</v>
          </cell>
          <cell r="CH60">
            <v>599564.74153242924</v>
          </cell>
          <cell r="CI60">
            <v>585614.03613300982</v>
          </cell>
          <cell r="CJ60">
            <v>553942.50337414665</v>
          </cell>
          <cell r="CK60">
            <v>526572.43972506339</v>
          </cell>
        </row>
        <row r="61">
          <cell r="B61" t="str">
            <v>Premium on Preferred</v>
          </cell>
          <cell r="C61">
            <v>12.198119999999999</v>
          </cell>
          <cell r="D61">
            <v>12.198119999999999</v>
          </cell>
          <cell r="E61">
            <v>12.198119999999999</v>
          </cell>
          <cell r="F61">
            <v>12.198119999999999</v>
          </cell>
          <cell r="G61">
            <v>12.198119999999999</v>
          </cell>
          <cell r="H61">
            <v>12.198119999999999</v>
          </cell>
          <cell r="I61">
            <v>12.198119999999999</v>
          </cell>
          <cell r="J61">
            <v>12.198119999999999</v>
          </cell>
          <cell r="K61">
            <v>12.198119999999999</v>
          </cell>
          <cell r="L61">
            <v>12.198119999999999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</row>
        <row r="62">
          <cell r="B62" t="str">
            <v>Capital Stock Expense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-150.20099999999999</v>
          </cell>
          <cell r="L62">
            <v>-150.20099999999999</v>
          </cell>
          <cell r="M62">
            <v>0</v>
          </cell>
          <cell r="N62">
            <v>-976.35199</v>
          </cell>
          <cell r="O62">
            <v>-1109.13652</v>
          </cell>
          <cell r="P62">
            <v>-1109.13652</v>
          </cell>
          <cell r="Q62">
            <v>-1109.13652</v>
          </cell>
          <cell r="R62">
            <v>-1109.13652</v>
          </cell>
          <cell r="S62">
            <v>-1109.13652</v>
          </cell>
          <cell r="T62">
            <v>-1109.13652</v>
          </cell>
          <cell r="U62">
            <v>-1109.13652</v>
          </cell>
          <cell r="V62">
            <v>-1109.13652</v>
          </cell>
          <cell r="W62">
            <v>-1109.13652</v>
          </cell>
          <cell r="X62">
            <v>-1109.13652</v>
          </cell>
          <cell r="Y62">
            <v>-1109.13652</v>
          </cell>
          <cell r="Z62">
            <v>-1109.13652</v>
          </cell>
          <cell r="AA62">
            <v>-1109.13652</v>
          </cell>
          <cell r="AB62">
            <v>-1109.13652</v>
          </cell>
          <cell r="AC62">
            <v>-1109.13652</v>
          </cell>
          <cell r="AD62">
            <v>-1109.13652</v>
          </cell>
          <cell r="AE62">
            <v>-1109.13652</v>
          </cell>
          <cell r="AF62">
            <v>-1109.13652</v>
          </cell>
          <cell r="AG62">
            <v>-1109.13652</v>
          </cell>
          <cell r="AH62">
            <v>-1109.13652</v>
          </cell>
          <cell r="AI62">
            <v>-1109.13652</v>
          </cell>
          <cell r="AJ62">
            <v>-1109.13652</v>
          </cell>
          <cell r="AK62">
            <v>-1109.13652</v>
          </cell>
          <cell r="AL62">
            <v>-1109.13652</v>
          </cell>
          <cell r="AM62">
            <v>-1109.13652</v>
          </cell>
          <cell r="AN62">
            <v>-1109.13652</v>
          </cell>
          <cell r="AO62">
            <v>-1109.13652</v>
          </cell>
          <cell r="AP62">
            <v>-1109.13652</v>
          </cell>
          <cell r="AQ62">
            <v>-1109.13652</v>
          </cell>
          <cell r="AR62">
            <v>-1109.13652</v>
          </cell>
          <cell r="AS62">
            <v>-1109.13652</v>
          </cell>
          <cell r="AT62">
            <v>-1109.13652</v>
          </cell>
          <cell r="AU62">
            <v>-1109.13652</v>
          </cell>
          <cell r="AV62">
            <v>-1109.13652</v>
          </cell>
          <cell r="AW62">
            <v>-1109.13652</v>
          </cell>
          <cell r="AX62">
            <v>-1109.13652</v>
          </cell>
          <cell r="AY62">
            <v>-1109.13652</v>
          </cell>
          <cell r="CA62">
            <v>-1109.13652</v>
          </cell>
          <cell r="CB62">
            <v>-1109.13652</v>
          </cell>
          <cell r="CC62">
            <v>-1109.13652</v>
          </cell>
          <cell r="CD62">
            <v>-1109.13652</v>
          </cell>
          <cell r="CE62">
            <v>-1109.13652</v>
          </cell>
          <cell r="CF62">
            <v>-1109.13652</v>
          </cell>
          <cell r="CG62">
            <v>-1109.13652</v>
          </cell>
          <cell r="CH62">
            <v>-1109.13652</v>
          </cell>
          <cell r="CI62">
            <v>-1109.13652</v>
          </cell>
          <cell r="CJ62">
            <v>-1109.13652</v>
          </cell>
          <cell r="CK62">
            <v>-1109.13652</v>
          </cell>
        </row>
        <row r="63">
          <cell r="B63" t="str">
            <v>Retained Earnings</v>
          </cell>
          <cell r="C63">
            <v>159431.33721999999</v>
          </cell>
          <cell r="D63">
            <v>166758.49924</v>
          </cell>
          <cell r="E63">
            <v>154008.70146000001</v>
          </cell>
          <cell r="F63">
            <v>156977.81331999999</v>
          </cell>
          <cell r="G63">
            <v>141839.21206999998</v>
          </cell>
          <cell r="H63">
            <v>149632.31000999999</v>
          </cell>
          <cell r="I63">
            <v>161422.45360000001</v>
          </cell>
          <cell r="J63">
            <v>158285.01953999998</v>
          </cell>
          <cell r="K63">
            <v>171109.6145</v>
          </cell>
          <cell r="L63">
            <v>181582.82405000002</v>
          </cell>
          <cell r="M63">
            <v>169054.83803000001</v>
          </cell>
          <cell r="N63">
            <v>171829.86087</v>
          </cell>
          <cell r="O63">
            <v>166279.16261000003</v>
          </cell>
          <cell r="P63">
            <v>173369.24257121258</v>
          </cell>
          <cell r="Q63">
            <v>161187.57117152537</v>
          </cell>
          <cell r="R63">
            <v>163901.28151931701</v>
          </cell>
          <cell r="S63">
            <v>148991.0603852199</v>
          </cell>
          <cell r="T63">
            <v>157243.42899650615</v>
          </cell>
          <cell r="U63">
            <v>168165.9794395013</v>
          </cell>
          <cell r="V63">
            <v>163066.98135589209</v>
          </cell>
          <cell r="W63">
            <v>175525.20181288008</v>
          </cell>
          <cell r="X63">
            <v>183391.76411671311</v>
          </cell>
          <cell r="Y63">
            <v>168251.90199881012</v>
          </cell>
          <cell r="Z63">
            <v>171148.15979350251</v>
          </cell>
          <cell r="AA63">
            <v>172066.68745823874</v>
          </cell>
          <cell r="AB63">
            <v>180073.61895938989</v>
          </cell>
          <cell r="AC63">
            <v>167558.99718908741</v>
          </cell>
          <cell r="AD63">
            <v>171171.36315818163</v>
          </cell>
          <cell r="AE63">
            <v>156089.66684808719</v>
          </cell>
          <cell r="AF63">
            <v>165587.51820974026</v>
          </cell>
          <cell r="AG63">
            <v>176692.19742385321</v>
          </cell>
          <cell r="AH63">
            <v>170703.10733454078</v>
          </cell>
          <cell r="AI63">
            <v>184331.98026015205</v>
          </cell>
          <cell r="AJ63">
            <v>192289.829637994</v>
          </cell>
          <cell r="AK63">
            <v>177057.59172048484</v>
          </cell>
          <cell r="AL63">
            <v>179282.7595052509</v>
          </cell>
          <cell r="AM63">
            <v>181137.29144954428</v>
          </cell>
          <cell r="AN63">
            <v>189832.92590983227</v>
          </cell>
          <cell r="AO63">
            <v>174539.35516293911</v>
          </cell>
          <cell r="AP63">
            <v>175758.00264327237</v>
          </cell>
          <cell r="AQ63">
            <v>160638.4098360278</v>
          </cell>
          <cell r="AR63">
            <v>171794.69677773229</v>
          </cell>
          <cell r="AS63">
            <v>183675.86462891003</v>
          </cell>
          <cell r="AT63">
            <v>177697.41746933048</v>
          </cell>
          <cell r="AU63">
            <v>190873.99448522847</v>
          </cell>
          <cell r="AV63">
            <v>198855.06588593783</v>
          </cell>
          <cell r="AW63">
            <v>184999.20983751179</v>
          </cell>
          <cell r="AX63">
            <v>190744.95001613599</v>
          </cell>
          <cell r="AY63">
            <v>198360.89964468731</v>
          </cell>
          <cell r="CA63">
            <v>166279.16261000003</v>
          </cell>
          <cell r="CB63">
            <v>172066.68745823874</v>
          </cell>
          <cell r="CC63">
            <v>181137.29144954428</v>
          </cell>
          <cell r="CD63">
            <v>198360.89964468731</v>
          </cell>
          <cell r="CE63">
            <v>215131.89964468731</v>
          </cell>
          <cell r="CF63">
            <v>232174.89964468731</v>
          </cell>
          <cell r="CG63">
            <v>253253.89964468731</v>
          </cell>
          <cell r="CH63">
            <v>275126.89964468731</v>
          </cell>
          <cell r="CI63">
            <v>295724.89964468731</v>
          </cell>
          <cell r="CJ63">
            <v>316379.89964468731</v>
          </cell>
          <cell r="CK63">
            <v>337356.89964468731</v>
          </cell>
        </row>
        <row r="64">
          <cell r="B64" t="str">
            <v>Total Common Equity</v>
          </cell>
          <cell r="C64">
            <v>593193.74630999984</v>
          </cell>
          <cell r="D64">
            <v>600537.62632999988</v>
          </cell>
          <cell r="E64">
            <v>587804.54654999985</v>
          </cell>
          <cell r="F64">
            <v>591324.53440999985</v>
          </cell>
          <cell r="G64">
            <v>576202.65115999989</v>
          </cell>
          <cell r="H64">
            <v>584012.46709999989</v>
          </cell>
          <cell r="I64">
            <v>597944.05768999993</v>
          </cell>
          <cell r="J64">
            <v>594823.34162999981</v>
          </cell>
          <cell r="K64">
            <v>607514.45358999982</v>
          </cell>
          <cell r="L64">
            <v>616444.34913999983</v>
          </cell>
          <cell r="M64">
            <v>604071.0839999998</v>
          </cell>
          <cell r="N64">
            <v>605976.28484999982</v>
          </cell>
          <cell r="O64">
            <v>602540.58305999986</v>
          </cell>
          <cell r="P64">
            <v>630700.6443741821</v>
          </cell>
          <cell r="Q64">
            <v>618588.95432746457</v>
          </cell>
          <cell r="R64">
            <v>622417.1007925896</v>
          </cell>
          <cell r="S64">
            <v>607576.86101146217</v>
          </cell>
          <cell r="T64">
            <v>615899.21097571822</v>
          </cell>
          <cell r="U64">
            <v>626891.74277168303</v>
          </cell>
          <cell r="V64">
            <v>621862.72604104353</v>
          </cell>
          <cell r="W64">
            <v>634390.92785100127</v>
          </cell>
          <cell r="X64">
            <v>642327.471507804</v>
          </cell>
          <cell r="Y64">
            <v>627257.5907428707</v>
          </cell>
          <cell r="Z64">
            <v>630223.82989053277</v>
          </cell>
          <cell r="AA64">
            <v>639839.3389082388</v>
          </cell>
          <cell r="AB64">
            <v>700894.6170218786</v>
          </cell>
          <cell r="AC64">
            <v>688451.04904563678</v>
          </cell>
          <cell r="AD64">
            <v>693199.95328006439</v>
          </cell>
          <cell r="AE64">
            <v>678189.31076403055</v>
          </cell>
          <cell r="AF64">
            <v>687758.21591974434</v>
          </cell>
          <cell r="AG64">
            <v>698933.94892791798</v>
          </cell>
          <cell r="AH64">
            <v>693015.91263266618</v>
          </cell>
          <cell r="AI64">
            <v>706715.83935233811</v>
          </cell>
          <cell r="AJ64">
            <v>714744.74252424063</v>
          </cell>
          <cell r="AK64">
            <v>699583.55840079219</v>
          </cell>
          <cell r="AL64">
            <v>701879.77997961896</v>
          </cell>
          <cell r="AM64">
            <v>708265.36571797286</v>
          </cell>
          <cell r="AN64">
            <v>760542.62236806971</v>
          </cell>
          <cell r="AO64">
            <v>745323.83429850987</v>
          </cell>
          <cell r="AP64">
            <v>747755.86932817649</v>
          </cell>
          <cell r="AQ64">
            <v>732711.0591982652</v>
          </cell>
          <cell r="AR64">
            <v>743942.12881730311</v>
          </cell>
          <cell r="AS64">
            <v>755898.07934581419</v>
          </cell>
          <cell r="AT64">
            <v>749994.41486356792</v>
          </cell>
          <cell r="AU64">
            <v>763245.77455679921</v>
          </cell>
          <cell r="AV64">
            <v>771301.62863484188</v>
          </cell>
          <cell r="AW64">
            <v>757520.55526374921</v>
          </cell>
          <cell r="AX64">
            <v>763341.07811970683</v>
          </cell>
          <cell r="AY64">
            <v>775461.81042559142</v>
          </cell>
          <cell r="CA64">
            <v>602540.58305999986</v>
          </cell>
          <cell r="CB64">
            <v>639839.3389082388</v>
          </cell>
          <cell r="CC64">
            <v>708265.36571797286</v>
          </cell>
          <cell r="CD64">
            <v>775461.81042559142</v>
          </cell>
          <cell r="CE64">
            <v>812142.81032124418</v>
          </cell>
          <cell r="CF64">
            <v>846783.58900326095</v>
          </cell>
          <cell r="CG64">
            <v>887264.87847534125</v>
          </cell>
          <cell r="CH64">
            <v>911642.50465711649</v>
          </cell>
          <cell r="CI64">
            <v>918289.79925769707</v>
          </cell>
          <cell r="CJ64">
            <v>907273.26649883389</v>
          </cell>
          <cell r="CK64">
            <v>900880.20284975064</v>
          </cell>
        </row>
        <row r="66">
          <cell r="B66" t="str">
            <v>Preferred Stock</v>
          </cell>
        </row>
        <row r="67">
          <cell r="B67" t="str">
            <v>Preferred Stock</v>
          </cell>
          <cell r="C67">
            <v>4236.1000000000004</v>
          </cell>
          <cell r="D67">
            <v>4236.1000000000004</v>
          </cell>
          <cell r="E67">
            <v>4236.1000000000004</v>
          </cell>
          <cell r="F67">
            <v>4236.1000000000004</v>
          </cell>
          <cell r="G67">
            <v>4236.1000000000004</v>
          </cell>
          <cell r="H67">
            <v>4236.1000000000004</v>
          </cell>
          <cell r="I67">
            <v>4236.1000000000004</v>
          </cell>
          <cell r="J67">
            <v>4236.1000000000004</v>
          </cell>
          <cell r="K67">
            <v>4236.1000000000004</v>
          </cell>
          <cell r="L67">
            <v>4236.1000000000004</v>
          </cell>
          <cell r="M67">
            <v>0</v>
          </cell>
          <cell r="N67">
            <v>55000</v>
          </cell>
          <cell r="O67">
            <v>55000</v>
          </cell>
          <cell r="P67">
            <v>55000</v>
          </cell>
          <cell r="Q67">
            <v>55000</v>
          </cell>
          <cell r="R67">
            <v>55000</v>
          </cell>
          <cell r="S67">
            <v>55000</v>
          </cell>
          <cell r="T67">
            <v>55000</v>
          </cell>
          <cell r="U67">
            <v>55000</v>
          </cell>
          <cell r="V67">
            <v>55000</v>
          </cell>
          <cell r="W67">
            <v>55000</v>
          </cell>
          <cell r="X67">
            <v>55000</v>
          </cell>
          <cell r="Y67">
            <v>55000</v>
          </cell>
          <cell r="Z67">
            <v>55000</v>
          </cell>
          <cell r="AA67">
            <v>55000</v>
          </cell>
          <cell r="AB67">
            <v>55000</v>
          </cell>
          <cell r="AC67">
            <v>55000</v>
          </cell>
          <cell r="AD67">
            <v>55000</v>
          </cell>
          <cell r="AE67">
            <v>55000</v>
          </cell>
          <cell r="AF67">
            <v>55000</v>
          </cell>
          <cell r="AG67">
            <v>55000</v>
          </cell>
          <cell r="AH67">
            <v>55000</v>
          </cell>
          <cell r="AI67">
            <v>55000</v>
          </cell>
          <cell r="AJ67">
            <v>55000</v>
          </cell>
          <cell r="AK67">
            <v>55000</v>
          </cell>
          <cell r="AL67">
            <v>55000</v>
          </cell>
          <cell r="AM67">
            <v>55000</v>
          </cell>
          <cell r="AN67">
            <v>55000</v>
          </cell>
          <cell r="AO67">
            <v>55000</v>
          </cell>
          <cell r="AP67">
            <v>55000</v>
          </cell>
          <cell r="AQ67">
            <v>55000</v>
          </cell>
          <cell r="AR67">
            <v>55000</v>
          </cell>
          <cell r="AS67">
            <v>90000</v>
          </cell>
          <cell r="AT67">
            <v>90000</v>
          </cell>
          <cell r="AU67">
            <v>90000</v>
          </cell>
          <cell r="AV67">
            <v>90000</v>
          </cell>
          <cell r="AW67">
            <v>90000</v>
          </cell>
          <cell r="AX67">
            <v>90000</v>
          </cell>
          <cell r="AY67">
            <v>90000</v>
          </cell>
          <cell r="CA67">
            <v>55000</v>
          </cell>
          <cell r="CB67">
            <v>55000</v>
          </cell>
          <cell r="CC67">
            <v>55000</v>
          </cell>
          <cell r="CD67">
            <v>90000</v>
          </cell>
          <cell r="CE67">
            <v>90000</v>
          </cell>
          <cell r="CF67">
            <v>90000</v>
          </cell>
          <cell r="CG67">
            <v>90000</v>
          </cell>
          <cell r="CH67">
            <v>90000</v>
          </cell>
          <cell r="CI67">
            <v>90000</v>
          </cell>
          <cell r="CJ67">
            <v>90000</v>
          </cell>
          <cell r="CK67">
            <v>90000</v>
          </cell>
        </row>
        <row r="68">
          <cell r="B68" t="str">
            <v>Sinking Fund Preferred Stock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</row>
        <row r="69">
          <cell r="B69" t="str">
            <v>Trust Preferred Stock</v>
          </cell>
          <cell r="C69">
            <v>72165.850000000006</v>
          </cell>
          <cell r="D69">
            <v>72165.850000000006</v>
          </cell>
          <cell r="E69">
            <v>72165.850000000006</v>
          </cell>
          <cell r="F69">
            <v>72165.850000000006</v>
          </cell>
          <cell r="G69">
            <v>72165.850000000006</v>
          </cell>
          <cell r="H69">
            <v>72165.850000000006</v>
          </cell>
          <cell r="I69">
            <v>72165.850000000006</v>
          </cell>
          <cell r="J69">
            <v>72165.850000000006</v>
          </cell>
          <cell r="K69">
            <v>72165.850000000006</v>
          </cell>
          <cell r="L69">
            <v>72165.850000000006</v>
          </cell>
          <cell r="M69">
            <v>72165.850000000006</v>
          </cell>
          <cell r="N69">
            <v>72165.850000000006</v>
          </cell>
          <cell r="O69">
            <v>72165.850000000006</v>
          </cell>
          <cell r="P69">
            <v>72165.850000000006</v>
          </cell>
          <cell r="Q69">
            <v>72165.850000000006</v>
          </cell>
          <cell r="R69">
            <v>72165.850000000006</v>
          </cell>
          <cell r="S69">
            <v>72165.850000000006</v>
          </cell>
          <cell r="T69">
            <v>72165.850000000006</v>
          </cell>
          <cell r="U69">
            <v>72165.850000000006</v>
          </cell>
          <cell r="V69">
            <v>72165.850000000006</v>
          </cell>
          <cell r="W69">
            <v>72165.850000000006</v>
          </cell>
          <cell r="X69">
            <v>72165.850000000006</v>
          </cell>
          <cell r="Y69">
            <v>72165.850000000006</v>
          </cell>
          <cell r="Z69">
            <v>72165.850000000006</v>
          </cell>
          <cell r="AA69">
            <v>72165.850000000006</v>
          </cell>
          <cell r="AB69">
            <v>72165.850000000006</v>
          </cell>
          <cell r="AC69">
            <v>72165.850000000006</v>
          </cell>
          <cell r="AD69">
            <v>72165.850000000006</v>
          </cell>
          <cell r="AE69">
            <v>72165.850000000006</v>
          </cell>
          <cell r="AF69">
            <v>72165.850000000006</v>
          </cell>
          <cell r="AG69">
            <v>72165.850000000006</v>
          </cell>
          <cell r="AH69">
            <v>72165.850000000006</v>
          </cell>
          <cell r="AI69">
            <v>72165.850000000006</v>
          </cell>
          <cell r="AJ69">
            <v>72165.850000000006</v>
          </cell>
          <cell r="AK69">
            <v>72165.850000000006</v>
          </cell>
          <cell r="AL69">
            <v>72165.850000000006</v>
          </cell>
          <cell r="AM69">
            <v>72165.850000000006</v>
          </cell>
          <cell r="AN69">
            <v>72165.850000000006</v>
          </cell>
          <cell r="AO69">
            <v>72165.850000000006</v>
          </cell>
          <cell r="AP69">
            <v>72165.850000000006</v>
          </cell>
          <cell r="AQ69">
            <v>72165.850000000006</v>
          </cell>
          <cell r="AR69">
            <v>72165.850000000006</v>
          </cell>
          <cell r="AS69">
            <v>72165.850000000006</v>
          </cell>
          <cell r="AT69">
            <v>72165.850000000006</v>
          </cell>
          <cell r="AU69">
            <v>72165.850000000006</v>
          </cell>
          <cell r="AV69">
            <v>72165.850000000006</v>
          </cell>
          <cell r="AW69">
            <v>72165.850000000006</v>
          </cell>
          <cell r="AX69">
            <v>72165.850000000006</v>
          </cell>
          <cell r="AY69">
            <v>72165.850000000006</v>
          </cell>
          <cell r="CA69">
            <v>72165.850000000006</v>
          </cell>
          <cell r="CB69">
            <v>72165.850000000006</v>
          </cell>
          <cell r="CC69">
            <v>72165.850000000006</v>
          </cell>
          <cell r="CD69">
            <v>72165.850000000006</v>
          </cell>
          <cell r="CE69">
            <v>72165.850000000006</v>
          </cell>
          <cell r="CF69">
            <v>72165.850000000006</v>
          </cell>
          <cell r="CG69">
            <v>72165.850000000006</v>
          </cell>
          <cell r="CH69">
            <v>92165.85</v>
          </cell>
          <cell r="CI69">
            <v>92165.85</v>
          </cell>
          <cell r="CJ69">
            <v>92165.85</v>
          </cell>
          <cell r="CK69">
            <v>92165.85</v>
          </cell>
        </row>
        <row r="70">
          <cell r="B70" t="str">
            <v>Total Preferred Stock</v>
          </cell>
          <cell r="C70">
            <v>76401.950000000012</v>
          </cell>
          <cell r="D70">
            <v>76401.950000000012</v>
          </cell>
          <cell r="E70">
            <v>76401.950000000012</v>
          </cell>
          <cell r="F70">
            <v>76401.950000000012</v>
          </cell>
          <cell r="G70">
            <v>76401.950000000012</v>
          </cell>
          <cell r="H70">
            <v>76401.950000000012</v>
          </cell>
          <cell r="I70">
            <v>76401.950000000012</v>
          </cell>
          <cell r="J70">
            <v>76401.950000000012</v>
          </cell>
          <cell r="K70">
            <v>76401.950000000012</v>
          </cell>
          <cell r="L70">
            <v>76401.950000000012</v>
          </cell>
          <cell r="M70">
            <v>72165.850000000006</v>
          </cell>
          <cell r="N70">
            <v>127165.85</v>
          </cell>
          <cell r="O70">
            <v>127165.85</v>
          </cell>
          <cell r="P70">
            <v>127165.85</v>
          </cell>
          <cell r="Q70">
            <v>127165.85</v>
          </cell>
          <cell r="R70">
            <v>127165.85</v>
          </cell>
          <cell r="S70">
            <v>127165.85</v>
          </cell>
          <cell r="T70">
            <v>127165.85</v>
          </cell>
          <cell r="U70">
            <v>127165.85</v>
          </cell>
          <cell r="V70">
            <v>127165.85</v>
          </cell>
          <cell r="W70">
            <v>127165.85</v>
          </cell>
          <cell r="X70">
            <v>127165.85</v>
          </cell>
          <cell r="Y70">
            <v>127165.85</v>
          </cell>
          <cell r="Z70">
            <v>127165.85</v>
          </cell>
          <cell r="AA70">
            <v>127165.85</v>
          </cell>
          <cell r="AB70">
            <v>127165.85</v>
          </cell>
          <cell r="AC70">
            <v>127165.85</v>
          </cell>
          <cell r="AD70">
            <v>127165.85</v>
          </cell>
          <cell r="AE70">
            <v>127165.85</v>
          </cell>
          <cell r="AF70">
            <v>127165.85</v>
          </cell>
          <cell r="AG70">
            <v>127165.85</v>
          </cell>
          <cell r="AH70">
            <v>127165.85</v>
          </cell>
          <cell r="AI70">
            <v>127165.85</v>
          </cell>
          <cell r="AJ70">
            <v>127165.85</v>
          </cell>
          <cell r="AK70">
            <v>127165.85</v>
          </cell>
          <cell r="AL70">
            <v>127165.85</v>
          </cell>
          <cell r="AM70">
            <v>127165.85</v>
          </cell>
          <cell r="AN70">
            <v>127165.85</v>
          </cell>
          <cell r="AO70">
            <v>127165.85</v>
          </cell>
          <cell r="AP70">
            <v>127165.85</v>
          </cell>
          <cell r="AQ70">
            <v>127165.85</v>
          </cell>
          <cell r="AR70">
            <v>127165.85</v>
          </cell>
          <cell r="AS70">
            <v>162165.85</v>
          </cell>
          <cell r="AT70">
            <v>162165.85</v>
          </cell>
          <cell r="AU70">
            <v>162165.85</v>
          </cell>
          <cell r="AV70">
            <v>162165.85</v>
          </cell>
          <cell r="AW70">
            <v>162165.85</v>
          </cell>
          <cell r="AX70">
            <v>162165.85</v>
          </cell>
          <cell r="AY70">
            <v>162165.85</v>
          </cell>
          <cell r="CA70">
            <v>127165.85</v>
          </cell>
          <cell r="CB70">
            <v>127165.85</v>
          </cell>
          <cell r="CC70">
            <v>127165.85</v>
          </cell>
          <cell r="CD70">
            <v>162165.85</v>
          </cell>
          <cell r="CE70">
            <v>162165.85</v>
          </cell>
          <cell r="CF70">
            <v>162165.85</v>
          </cell>
          <cell r="CG70">
            <v>162165.85</v>
          </cell>
          <cell r="CH70">
            <v>182165.85</v>
          </cell>
          <cell r="CI70">
            <v>182165.85</v>
          </cell>
          <cell r="CJ70">
            <v>182165.85</v>
          </cell>
          <cell r="CK70">
            <v>182165.85</v>
          </cell>
        </row>
        <row r="72">
          <cell r="B72" t="str">
            <v>Debt</v>
          </cell>
        </row>
        <row r="73">
          <cell r="B73" t="str">
            <v>Long-Term Bonds</v>
          </cell>
          <cell r="C73">
            <v>55000</v>
          </cell>
          <cell r="D73">
            <v>55000</v>
          </cell>
          <cell r="E73">
            <v>55000</v>
          </cell>
          <cell r="F73">
            <v>55000</v>
          </cell>
          <cell r="G73">
            <v>55000</v>
          </cell>
          <cell r="H73">
            <v>55000</v>
          </cell>
          <cell r="I73">
            <v>55000</v>
          </cell>
          <cell r="J73">
            <v>55000</v>
          </cell>
          <cell r="K73">
            <v>25000</v>
          </cell>
          <cell r="L73">
            <v>25000</v>
          </cell>
          <cell r="M73">
            <v>25000</v>
          </cell>
          <cell r="N73">
            <v>25000</v>
          </cell>
          <cell r="O73">
            <v>25000</v>
          </cell>
          <cell r="P73">
            <v>25000</v>
          </cell>
          <cell r="Q73">
            <v>25000</v>
          </cell>
          <cell r="R73">
            <v>25000</v>
          </cell>
          <cell r="S73">
            <v>25000</v>
          </cell>
          <cell r="T73">
            <v>25000</v>
          </cell>
          <cell r="U73">
            <v>25000</v>
          </cell>
          <cell r="V73">
            <v>25000</v>
          </cell>
          <cell r="W73">
            <v>25000</v>
          </cell>
          <cell r="X73">
            <v>25000</v>
          </cell>
          <cell r="Y73">
            <v>25000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CA73">
            <v>25000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</row>
        <row r="74">
          <cell r="B74" t="str">
            <v>Pollution Control Bonds</v>
          </cell>
          <cell r="C74">
            <v>169630</v>
          </cell>
          <cell r="D74">
            <v>169630</v>
          </cell>
          <cell r="E74">
            <v>169630</v>
          </cell>
          <cell r="F74">
            <v>169630</v>
          </cell>
          <cell r="G74">
            <v>169630</v>
          </cell>
          <cell r="H74">
            <v>169630</v>
          </cell>
          <cell r="I74">
            <v>169630</v>
          </cell>
          <cell r="J74">
            <v>169630</v>
          </cell>
          <cell r="K74">
            <v>169630</v>
          </cell>
          <cell r="L74">
            <v>169630</v>
          </cell>
          <cell r="M74">
            <v>169630</v>
          </cell>
          <cell r="N74">
            <v>169630</v>
          </cell>
          <cell r="O74">
            <v>169630</v>
          </cell>
          <cell r="P74">
            <v>169630</v>
          </cell>
          <cell r="Q74">
            <v>169630</v>
          </cell>
          <cell r="R74">
            <v>169630</v>
          </cell>
          <cell r="S74">
            <v>157555</v>
          </cell>
          <cell r="T74">
            <v>157555</v>
          </cell>
          <cell r="U74">
            <v>157555</v>
          </cell>
          <cell r="V74">
            <v>157555</v>
          </cell>
          <cell r="W74">
            <v>157555</v>
          </cell>
          <cell r="X74">
            <v>157555</v>
          </cell>
          <cell r="Y74">
            <v>157555</v>
          </cell>
          <cell r="Z74">
            <v>157555</v>
          </cell>
          <cell r="AA74">
            <v>157555</v>
          </cell>
          <cell r="AB74">
            <v>157555</v>
          </cell>
          <cell r="AC74">
            <v>157555</v>
          </cell>
          <cell r="AD74">
            <v>157555</v>
          </cell>
          <cell r="AE74">
            <v>157555</v>
          </cell>
          <cell r="AF74">
            <v>157555</v>
          </cell>
          <cell r="AG74">
            <v>157555</v>
          </cell>
          <cell r="AH74">
            <v>157555</v>
          </cell>
          <cell r="AI74">
            <v>157555</v>
          </cell>
          <cell r="AJ74">
            <v>157555</v>
          </cell>
          <cell r="AK74">
            <v>157555</v>
          </cell>
          <cell r="AL74">
            <v>157555</v>
          </cell>
          <cell r="AM74">
            <v>157555</v>
          </cell>
          <cell r="AN74">
            <v>157555</v>
          </cell>
          <cell r="AO74">
            <v>157555</v>
          </cell>
          <cell r="AP74">
            <v>157555</v>
          </cell>
          <cell r="AQ74">
            <v>157555</v>
          </cell>
          <cell r="AR74">
            <v>157555</v>
          </cell>
          <cell r="AS74">
            <v>157555</v>
          </cell>
          <cell r="AT74">
            <v>157555</v>
          </cell>
          <cell r="AU74">
            <v>157555</v>
          </cell>
          <cell r="AV74">
            <v>157555</v>
          </cell>
          <cell r="AW74">
            <v>157555</v>
          </cell>
          <cell r="AX74">
            <v>157555</v>
          </cell>
          <cell r="AY74">
            <v>157555</v>
          </cell>
          <cell r="CA74">
            <v>169630</v>
          </cell>
          <cell r="CB74">
            <v>157555</v>
          </cell>
          <cell r="CC74">
            <v>157555</v>
          </cell>
          <cell r="CD74">
            <v>157555</v>
          </cell>
          <cell r="CE74">
            <v>157555</v>
          </cell>
          <cell r="CF74">
            <v>157555</v>
          </cell>
          <cell r="CG74">
            <v>157555</v>
          </cell>
          <cell r="CH74">
            <v>157555</v>
          </cell>
          <cell r="CI74">
            <v>157555</v>
          </cell>
          <cell r="CJ74">
            <v>157555</v>
          </cell>
          <cell r="CK74">
            <v>157555</v>
          </cell>
        </row>
        <row r="75">
          <cell r="B75" t="str">
            <v>Long-Term Notes</v>
          </cell>
          <cell r="C75">
            <v>435000</v>
          </cell>
          <cell r="D75">
            <v>435000</v>
          </cell>
          <cell r="E75">
            <v>435000</v>
          </cell>
          <cell r="F75">
            <v>435000</v>
          </cell>
          <cell r="G75">
            <v>435000</v>
          </cell>
          <cell r="H75">
            <v>435000</v>
          </cell>
          <cell r="I75">
            <v>435000</v>
          </cell>
          <cell r="J75">
            <v>435000</v>
          </cell>
          <cell r="K75">
            <v>495000</v>
          </cell>
          <cell r="L75">
            <v>495000</v>
          </cell>
          <cell r="M75">
            <v>395000</v>
          </cell>
          <cell r="N75">
            <v>395000</v>
          </cell>
          <cell r="O75">
            <v>395000</v>
          </cell>
          <cell r="P75">
            <v>395000</v>
          </cell>
          <cell r="Q75">
            <v>395000</v>
          </cell>
          <cell r="R75">
            <v>395000</v>
          </cell>
          <cell r="S75">
            <v>395000</v>
          </cell>
          <cell r="T75">
            <v>395000</v>
          </cell>
          <cell r="U75">
            <v>524000.32</v>
          </cell>
          <cell r="V75">
            <v>522324.79526949732</v>
          </cell>
          <cell r="W75">
            <v>520537.26396369736</v>
          </cell>
          <cell r="X75">
            <v>518718.0438795847</v>
          </cell>
          <cell r="Y75">
            <v>517232.06892544706</v>
          </cell>
          <cell r="Z75">
            <v>515925.57597253722</v>
          </cell>
          <cell r="AA75">
            <v>574720.45545367571</v>
          </cell>
          <cell r="AB75">
            <v>573380.38868793799</v>
          </cell>
          <cell r="AC75">
            <v>571966.70540372736</v>
          </cell>
          <cell r="AD75">
            <v>570737.33051657269</v>
          </cell>
          <cell r="AE75">
            <v>569496.0557814989</v>
          </cell>
          <cell r="AF75">
            <v>568242.05115513713</v>
          </cell>
          <cell r="AG75">
            <v>586675.34227296105</v>
          </cell>
          <cell r="AH75">
            <v>584957.79837997851</v>
          </cell>
          <cell r="AI75">
            <v>583121.31638247718</v>
          </cell>
          <cell r="AJ75">
            <v>581270.90047970833</v>
          </cell>
          <cell r="AK75">
            <v>579730.03706154483</v>
          </cell>
          <cell r="AL75">
            <v>578400.58999615279</v>
          </cell>
          <cell r="AM75">
            <v>642199.89048017305</v>
          </cell>
          <cell r="AN75">
            <v>640827.37896776933</v>
          </cell>
          <cell r="AO75">
            <v>639376.22307518334</v>
          </cell>
          <cell r="AP75">
            <v>638115.03357196739</v>
          </cell>
          <cell r="AQ75">
            <v>636841.27188570355</v>
          </cell>
          <cell r="AR75">
            <v>635543.5351982658</v>
          </cell>
          <cell r="AS75">
            <v>633962.43488045537</v>
          </cell>
          <cell r="AT75">
            <v>632188.59958117676</v>
          </cell>
          <cell r="AU75">
            <v>630315.42059491901</v>
          </cell>
          <cell r="AV75">
            <v>628401.35681968392</v>
          </cell>
          <cell r="AW75">
            <v>626846.24590325262</v>
          </cell>
          <cell r="AX75">
            <v>625474.2751797525</v>
          </cell>
          <cell r="AY75">
            <v>669207.76456075476</v>
          </cell>
          <cell r="CA75">
            <v>395000</v>
          </cell>
          <cell r="CB75">
            <v>574720.45545367571</v>
          </cell>
          <cell r="CC75">
            <v>642199.89048017305</v>
          </cell>
          <cell r="CD75">
            <v>669207.76456075476</v>
          </cell>
          <cell r="CE75">
            <v>695825.99089042132</v>
          </cell>
          <cell r="CF75">
            <v>717127.36270922539</v>
          </cell>
          <cell r="CG75">
            <v>753193.1709940841</v>
          </cell>
          <cell r="CH75">
            <v>733934.7032032354</v>
          </cell>
          <cell r="CI75">
            <v>735000.3199999989</v>
          </cell>
          <cell r="CJ75">
            <v>720000.3199999989</v>
          </cell>
          <cell r="CK75">
            <v>720000.3199999989</v>
          </cell>
        </row>
        <row r="76">
          <cell r="B76" t="str">
            <v>Unamortized Premiums &amp; Disc</v>
          </cell>
          <cell r="C76">
            <v>-8640.4962799999994</v>
          </cell>
          <cell r="D76">
            <v>-8598.2891</v>
          </cell>
          <cell r="E76">
            <v>-8556.0498299999999</v>
          </cell>
          <cell r="F76">
            <v>-8513.8105599999999</v>
          </cell>
          <cell r="G76">
            <v>-8471.5712899999999</v>
          </cell>
          <cell r="H76">
            <v>-8429.3320199999998</v>
          </cell>
          <cell r="I76">
            <v>-8387.0927499999998</v>
          </cell>
          <cell r="J76">
            <v>-8344.8534799999998</v>
          </cell>
          <cell r="K76">
            <v>-8318.5785899999992</v>
          </cell>
          <cell r="L76">
            <v>-8276.6598699999995</v>
          </cell>
          <cell r="M76">
            <v>-8234.7411699999993</v>
          </cell>
          <cell r="N76">
            <v>-8201.0647100000006</v>
          </cell>
          <cell r="O76">
            <v>-8167.0682500000003</v>
          </cell>
          <cell r="P76">
            <v>-8133.0682500000003</v>
          </cell>
          <cell r="Q76">
            <v>-8099.0682500000003</v>
          </cell>
          <cell r="R76">
            <v>-8065.0682500000003</v>
          </cell>
          <cell r="S76">
            <v>-8033.0682500000003</v>
          </cell>
          <cell r="T76">
            <v>-8001.0682500000003</v>
          </cell>
          <cell r="U76">
            <v>-7969.0682500000003</v>
          </cell>
          <cell r="V76">
            <v>-7937.0682500000003</v>
          </cell>
          <cell r="W76">
            <v>-7905.0682500000003</v>
          </cell>
          <cell r="X76">
            <v>-7873.0682500000003</v>
          </cell>
          <cell r="Y76">
            <v>-7841.0682500000003</v>
          </cell>
          <cell r="Z76">
            <v>-7812.0682500000003</v>
          </cell>
          <cell r="AA76">
            <v>-7783.0682500000003</v>
          </cell>
          <cell r="AB76">
            <v>-7754.0682500000003</v>
          </cell>
          <cell r="AC76">
            <v>-7725.0682500000003</v>
          </cell>
          <cell r="AD76">
            <v>-7696.0682500000003</v>
          </cell>
          <cell r="AE76">
            <v>-7667.0682500000003</v>
          </cell>
          <cell r="AF76">
            <v>-7638.0682500000003</v>
          </cell>
          <cell r="AG76">
            <v>-7609.0682500000003</v>
          </cell>
          <cell r="AH76">
            <v>-7580.0682500000003</v>
          </cell>
          <cell r="AI76">
            <v>-7551.0682500000003</v>
          </cell>
          <cell r="AJ76">
            <v>-7522.0682500000003</v>
          </cell>
          <cell r="AK76">
            <v>-7493.0682500000003</v>
          </cell>
          <cell r="AL76">
            <v>-7464.0682500000003</v>
          </cell>
          <cell r="AM76">
            <v>-7435.0682500000003</v>
          </cell>
          <cell r="AN76">
            <v>-7406.0682500000003</v>
          </cell>
          <cell r="AO76">
            <v>-7377.0682500000003</v>
          </cell>
          <cell r="AP76">
            <v>-7348.0682500000003</v>
          </cell>
          <cell r="AQ76">
            <v>-7319.0682500000003</v>
          </cell>
          <cell r="AR76">
            <v>-7290.0682500000003</v>
          </cell>
          <cell r="AS76">
            <v>-7261.0682500000003</v>
          </cell>
          <cell r="AT76">
            <v>-7232.0682500000003</v>
          </cell>
          <cell r="AU76">
            <v>-7203.0682500000003</v>
          </cell>
          <cell r="AV76">
            <v>-7174.0682500000003</v>
          </cell>
          <cell r="AW76">
            <v>-7145.0682500000003</v>
          </cell>
          <cell r="AX76">
            <v>-7116.0682500000003</v>
          </cell>
          <cell r="AY76">
            <v>-7087.0682500000003</v>
          </cell>
          <cell r="CA76">
            <v>-8167.0682500000003</v>
          </cell>
          <cell r="CB76">
            <v>-7783.0682500000003</v>
          </cell>
          <cell r="CC76">
            <v>-7435.0682500000003</v>
          </cell>
          <cell r="CD76">
            <v>-7087.0682500000003</v>
          </cell>
          <cell r="CE76">
            <v>-6739.0682500000003</v>
          </cell>
          <cell r="CF76">
            <v>-6391.0682500000003</v>
          </cell>
          <cell r="CG76">
            <v>-6043.0682500000003</v>
          </cell>
          <cell r="CH76">
            <v>-5695.0682500000003</v>
          </cell>
          <cell r="CI76">
            <v>-5347.0682500000003</v>
          </cell>
          <cell r="CJ76">
            <v>-4999.0682500000003</v>
          </cell>
          <cell r="CK76">
            <v>-4651.0682500000003</v>
          </cell>
        </row>
        <row r="77">
          <cell r="B77" t="str">
            <v>Total Debt</v>
          </cell>
          <cell r="C77">
            <v>650989.50372000004</v>
          </cell>
          <cell r="D77">
            <v>651031.71089999995</v>
          </cell>
          <cell r="E77">
            <v>651073.95016999997</v>
          </cell>
          <cell r="F77">
            <v>651116.18943999999</v>
          </cell>
          <cell r="G77">
            <v>651158.42871000001</v>
          </cell>
          <cell r="H77">
            <v>651200.66798000003</v>
          </cell>
          <cell r="I77">
            <v>651242.90725000005</v>
          </cell>
          <cell r="J77">
            <v>651285.14651999995</v>
          </cell>
          <cell r="K77">
            <v>681311.42140999995</v>
          </cell>
          <cell r="L77">
            <v>681353.34013000003</v>
          </cell>
          <cell r="M77">
            <v>581395.25882999995</v>
          </cell>
          <cell r="N77">
            <v>581428.93529000005</v>
          </cell>
          <cell r="O77">
            <v>581462.93174999999</v>
          </cell>
          <cell r="P77">
            <v>581496.93174999999</v>
          </cell>
          <cell r="Q77">
            <v>581530.93174999999</v>
          </cell>
          <cell r="R77">
            <v>581564.93174999999</v>
          </cell>
          <cell r="S77">
            <v>569521.93174999999</v>
          </cell>
          <cell r="T77">
            <v>569553.93174999999</v>
          </cell>
          <cell r="U77">
            <v>698586.25175000005</v>
          </cell>
          <cell r="V77">
            <v>696942.72701949731</v>
          </cell>
          <cell r="W77">
            <v>695187.19571369735</v>
          </cell>
          <cell r="X77">
            <v>693399.97562958463</v>
          </cell>
          <cell r="Y77">
            <v>691946.00067544705</v>
          </cell>
          <cell r="Z77">
            <v>665668.50772253727</v>
          </cell>
          <cell r="AA77">
            <v>724492.38720367569</v>
          </cell>
          <cell r="AB77">
            <v>723181.32043793797</v>
          </cell>
          <cell r="AC77">
            <v>721796.63715372735</v>
          </cell>
          <cell r="AD77">
            <v>720596.26226657268</v>
          </cell>
          <cell r="AE77">
            <v>719383.98753149889</v>
          </cell>
          <cell r="AF77">
            <v>718158.98290513712</v>
          </cell>
          <cell r="AG77">
            <v>736621.27402296104</v>
          </cell>
          <cell r="AH77">
            <v>734932.7301299785</v>
          </cell>
          <cell r="AI77">
            <v>733125.24813247717</v>
          </cell>
          <cell r="AJ77">
            <v>731303.83222970832</v>
          </cell>
          <cell r="AK77">
            <v>729791.96881154482</v>
          </cell>
          <cell r="AL77">
            <v>728491.52174615278</v>
          </cell>
          <cell r="AM77">
            <v>792319.82223017304</v>
          </cell>
          <cell r="AN77">
            <v>790976.31071776932</v>
          </cell>
          <cell r="AO77">
            <v>789554.15482518333</v>
          </cell>
          <cell r="AP77">
            <v>788321.96532196738</v>
          </cell>
          <cell r="AQ77">
            <v>787077.20363570354</v>
          </cell>
          <cell r="AR77">
            <v>785808.46694826579</v>
          </cell>
          <cell r="AS77">
            <v>784256.36663045536</v>
          </cell>
          <cell r="AT77">
            <v>782511.53133117675</v>
          </cell>
          <cell r="AU77">
            <v>780667.352344919</v>
          </cell>
          <cell r="AV77">
            <v>778782.28856968391</v>
          </cell>
          <cell r="AW77">
            <v>777256.17765325261</v>
          </cell>
          <cell r="AX77">
            <v>775913.20692975249</v>
          </cell>
          <cell r="AY77">
            <v>819675.69631075475</v>
          </cell>
          <cell r="CA77">
            <v>581462.93174999999</v>
          </cell>
          <cell r="CB77">
            <v>724492.38720367569</v>
          </cell>
          <cell r="CC77">
            <v>792319.82223017304</v>
          </cell>
          <cell r="CD77">
            <v>819675.69631075475</v>
          </cell>
          <cell r="CE77">
            <v>846641.92264042131</v>
          </cell>
          <cell r="CF77">
            <v>868291.29445922538</v>
          </cell>
          <cell r="CG77">
            <v>904705.10274408408</v>
          </cell>
          <cell r="CH77">
            <v>885794.63495323539</v>
          </cell>
          <cell r="CI77">
            <v>887208.25174999889</v>
          </cell>
          <cell r="CJ77">
            <v>872556.25174999889</v>
          </cell>
          <cell r="CK77">
            <v>872904.25174999889</v>
          </cell>
        </row>
        <row r="79">
          <cell r="B79" t="str">
            <v>Total Capitalization</v>
          </cell>
          <cell r="C79">
            <v>1320585.2000299999</v>
          </cell>
          <cell r="D79">
            <v>1327971.2872299999</v>
          </cell>
          <cell r="E79">
            <v>1315280.4467199999</v>
          </cell>
          <cell r="F79">
            <v>1318842.6738499999</v>
          </cell>
          <cell r="G79">
            <v>1303763.02987</v>
          </cell>
          <cell r="H79">
            <v>1311615.0850800001</v>
          </cell>
          <cell r="I79">
            <v>1325588.91494</v>
          </cell>
          <cell r="J79">
            <v>1322510.4381499998</v>
          </cell>
          <cell r="K79">
            <v>1365227.8249999997</v>
          </cell>
          <cell r="L79">
            <v>1374199.6392699999</v>
          </cell>
          <cell r="M79">
            <v>1257632.1928299996</v>
          </cell>
          <cell r="N79">
            <v>1314571.07014</v>
          </cell>
          <cell r="O79">
            <v>1311169.3648099997</v>
          </cell>
          <cell r="P79">
            <v>1339363.4261241821</v>
          </cell>
          <cell r="Q79">
            <v>1327285.7360774647</v>
          </cell>
          <cell r="R79">
            <v>1331147.8825425897</v>
          </cell>
          <cell r="S79">
            <v>1304264.6427614621</v>
          </cell>
          <cell r="T79">
            <v>1312618.9927257183</v>
          </cell>
          <cell r="U79">
            <v>1452643.8445216832</v>
          </cell>
          <cell r="V79">
            <v>1445971.3030605409</v>
          </cell>
          <cell r="W79">
            <v>1456743.9735646986</v>
          </cell>
          <cell r="X79">
            <v>1462893.2971373885</v>
          </cell>
          <cell r="Y79">
            <v>1446369.4414183176</v>
          </cell>
          <cell r="Z79">
            <v>1423058.18761307</v>
          </cell>
          <cell r="AA79">
            <v>1491497.5761119146</v>
          </cell>
          <cell r="AB79">
            <v>1551241.7874598166</v>
          </cell>
          <cell r="AC79">
            <v>1537413.5361993641</v>
          </cell>
          <cell r="AD79">
            <v>1540962.0655466369</v>
          </cell>
          <cell r="AE79">
            <v>1524739.1482955294</v>
          </cell>
          <cell r="AF79">
            <v>1533083.0488248814</v>
          </cell>
          <cell r="AG79">
            <v>1562721.0729508791</v>
          </cell>
          <cell r="AH79">
            <v>1555114.4927626448</v>
          </cell>
          <cell r="AI79">
            <v>1567006.9374848153</v>
          </cell>
          <cell r="AJ79">
            <v>1573214.424753949</v>
          </cell>
          <cell r="AK79">
            <v>1556541.377212337</v>
          </cell>
          <cell r="AL79">
            <v>1557537.1517257718</v>
          </cell>
          <cell r="AM79">
            <v>1627751.037948146</v>
          </cell>
          <cell r="AN79">
            <v>1678684.7830858389</v>
          </cell>
          <cell r="AO79">
            <v>1662043.8391236933</v>
          </cell>
          <cell r="AP79">
            <v>1663243.6846501438</v>
          </cell>
          <cell r="AQ79">
            <v>1646954.1128339688</v>
          </cell>
          <cell r="AR79">
            <v>1656916.4457655689</v>
          </cell>
          <cell r="AS79">
            <v>1702320.2959762695</v>
          </cell>
          <cell r="AT79">
            <v>1694671.7961947448</v>
          </cell>
          <cell r="AU79">
            <v>1706078.9769017182</v>
          </cell>
          <cell r="AV79">
            <v>1712249.7672045259</v>
          </cell>
          <cell r="AW79">
            <v>1696942.5829170018</v>
          </cell>
          <cell r="AX79">
            <v>1701420.1350494593</v>
          </cell>
          <cell r="AY79">
            <v>1757303.3567363461</v>
          </cell>
          <cell r="CA79">
            <v>1311169.3648099997</v>
          </cell>
          <cell r="CB79">
            <v>1491497.5761119146</v>
          </cell>
          <cell r="CC79">
            <v>1627751.037948146</v>
          </cell>
          <cell r="CD79">
            <v>1757303.3567363461</v>
          </cell>
          <cell r="CE79">
            <v>1820950.5829616655</v>
          </cell>
          <cell r="CF79">
            <v>1877240.7334624864</v>
          </cell>
          <cell r="CG79">
            <v>1954135.8312194254</v>
          </cell>
          <cell r="CH79">
            <v>1979602.9896103519</v>
          </cell>
          <cell r="CI79">
            <v>1987663.9010076961</v>
          </cell>
          <cell r="CJ79">
            <v>1961995.3682488329</v>
          </cell>
          <cell r="CK79">
            <v>1955950.3045997496</v>
          </cell>
        </row>
        <row r="80">
          <cell r="CB80">
            <v>1421813.2949291398</v>
          </cell>
          <cell r="CC80">
            <v>1573873.2063985288</v>
          </cell>
          <cell r="CD80">
            <v>1723206.7794529151</v>
          </cell>
          <cell r="CE80">
            <v>1804708.021783334</v>
          </cell>
          <cell r="CF80">
            <v>1881600.6440390088</v>
          </cell>
          <cell r="CG80">
            <v>1971553.6452254981</v>
          </cell>
          <cell r="CH80">
            <v>2025812.9319109491</v>
          </cell>
          <cell r="CI80">
            <v>2040697.875652631</v>
          </cell>
          <cell r="CJ80">
            <v>2016128.221077133</v>
          </cell>
          <cell r="CK80">
            <v>2001975.9021922713</v>
          </cell>
        </row>
        <row r="81">
          <cell r="B81" t="str">
            <v>Current Liabilities</v>
          </cell>
          <cell r="CB81">
            <v>-23.356190125923604</v>
          </cell>
          <cell r="CC81">
            <v>-22.422838634927757</v>
          </cell>
          <cell r="CD81">
            <v>-18.759671779582277</v>
          </cell>
          <cell r="CE81">
            <v>-24.200518743833527</v>
          </cell>
          <cell r="CF81">
            <v>-63.299185707001016</v>
          </cell>
          <cell r="CG81">
            <v>-65.738123867078684</v>
          </cell>
          <cell r="CH81">
            <v>-26.685297189396806</v>
          </cell>
          <cell r="CI81">
            <v>24.24478598695714</v>
          </cell>
          <cell r="CJ81">
            <v>-15.567014124011621</v>
          </cell>
          <cell r="CK81">
            <v>8.9531367714516819</v>
          </cell>
        </row>
        <row r="82">
          <cell r="B82" t="str">
            <v>Short-Term Notes Payable</v>
          </cell>
          <cell r="C82">
            <v>50000</v>
          </cell>
          <cell r="D82">
            <v>50000</v>
          </cell>
          <cell r="E82">
            <v>50000</v>
          </cell>
          <cell r="F82">
            <v>50000</v>
          </cell>
          <cell r="G82">
            <v>54939.219440000001</v>
          </cell>
          <cell r="H82">
            <v>58228.09001</v>
          </cell>
          <cell r="I82">
            <v>63709.858359999998</v>
          </cell>
          <cell r="J82">
            <v>20000</v>
          </cell>
          <cell r="K82">
            <v>20000</v>
          </cell>
          <cell r="L82">
            <v>20000</v>
          </cell>
          <cell r="M82">
            <v>109875.24443999999</v>
          </cell>
          <cell r="N82">
            <v>75000</v>
          </cell>
          <cell r="O82">
            <v>89464.834499999997</v>
          </cell>
          <cell r="P82">
            <v>101490.19577576427</v>
          </cell>
          <cell r="Q82">
            <v>118019.00282269852</v>
          </cell>
          <cell r="R82">
            <v>122775.2524713117</v>
          </cell>
          <cell r="S82">
            <v>140700.46085707366</v>
          </cell>
          <cell r="T82">
            <v>139302.97684857703</v>
          </cell>
          <cell r="U82">
            <v>51160.102265247282</v>
          </cell>
          <cell r="V82">
            <v>42521.68560214762</v>
          </cell>
          <cell r="W82">
            <v>16611.6005610701</v>
          </cell>
          <cell r="X82">
            <v>47386.432966017368</v>
          </cell>
          <cell r="Y82">
            <v>32813.962593449774</v>
          </cell>
          <cell r="Z82">
            <v>68976.380456015409</v>
          </cell>
          <cell r="AA82">
            <v>50037.245164444714</v>
          </cell>
          <cell r="AB82">
            <v>19797.198710145509</v>
          </cell>
          <cell r="AC82">
            <v>22607.855054497391</v>
          </cell>
          <cell r="AD82">
            <v>36655.029734596857</v>
          </cell>
          <cell r="AE82">
            <v>44402.153515165861</v>
          </cell>
          <cell r="AF82">
            <v>46316.687566441724</v>
          </cell>
          <cell r="AG82">
            <v>48511.514342494222</v>
          </cell>
          <cell r="AH82">
            <v>44695.048973236015</v>
          </cell>
          <cell r="AI82">
            <v>24255.944384188962</v>
          </cell>
          <cell r="AJ82">
            <v>64663.732277283802</v>
          </cell>
          <cell r="AK82">
            <v>49113.491835012552</v>
          </cell>
          <cell r="AL82">
            <v>67433.52836451451</v>
          </cell>
          <cell r="AM82">
            <v>48323.129824099786</v>
          </cell>
          <cell r="AN82">
            <v>3487.2501240651904</v>
          </cell>
          <cell r="AO82">
            <v>13664.13749144103</v>
          </cell>
          <cell r="AP82">
            <v>33399.051480808681</v>
          </cell>
          <cell r="AQ82">
            <v>38887.140389604421</v>
          </cell>
          <cell r="AR82">
            <v>43572.670228916257</v>
          </cell>
          <cell r="AS82">
            <v>30054.343802749634</v>
          </cell>
          <cell r="AT82">
            <v>24470.440472510167</v>
          </cell>
          <cell r="AU82">
            <v>6423.0360881896304</v>
          </cell>
          <cell r="AV82">
            <v>45827.556136335843</v>
          </cell>
          <cell r="AW82">
            <v>32424.478339603484</v>
          </cell>
          <cell r="AX82">
            <v>53015.280305725355</v>
          </cell>
          <cell r="AY82">
            <v>50112.258170867863</v>
          </cell>
          <cell r="CA82">
            <v>89464.834499999997</v>
          </cell>
          <cell r="CB82">
            <v>50037.245164444714</v>
          </cell>
          <cell r="CC82">
            <v>48323.129824099786</v>
          </cell>
          <cell r="CD82">
            <v>50112.258170867863</v>
          </cell>
          <cell r="CE82">
            <v>49584.500605633875</v>
          </cell>
          <cell r="CF82">
            <v>51488.344179292071</v>
          </cell>
          <cell r="CG82">
            <v>45612.05589370113</v>
          </cell>
          <cell r="CH82">
            <v>55145.716397376651</v>
          </cell>
          <cell r="CI82">
            <v>53034.36553847816</v>
          </cell>
          <cell r="CJ82">
            <v>54133.243721843122</v>
          </cell>
          <cell r="CK82">
            <v>46025.988486064911</v>
          </cell>
        </row>
        <row r="83">
          <cell r="B83" t="str">
            <v>Accounts Payable:</v>
          </cell>
        </row>
        <row r="84">
          <cell r="B84" t="str">
            <v>Construction Related Accts Payable</v>
          </cell>
          <cell r="C84">
            <v>4279.8317900000002</v>
          </cell>
          <cell r="D84">
            <v>2674.6482300000002</v>
          </cell>
          <cell r="E84">
            <v>2206.4096</v>
          </cell>
          <cell r="F84">
            <v>5465.1565699999992</v>
          </cell>
          <cell r="G84">
            <v>2407.7349400000003</v>
          </cell>
          <cell r="H84">
            <v>3291.6973500000004</v>
          </cell>
          <cell r="I84">
            <v>3461.8019600000007</v>
          </cell>
          <cell r="J84">
            <v>4091.3310799999999</v>
          </cell>
          <cell r="K84">
            <v>4668.8742299999994</v>
          </cell>
          <cell r="L84">
            <v>7293.0916200000001</v>
          </cell>
          <cell r="M84">
            <v>2746.5074000000004</v>
          </cell>
          <cell r="N84">
            <v>3317.8310200000001</v>
          </cell>
          <cell r="O84">
            <v>4478.8018899999997</v>
          </cell>
          <cell r="P84">
            <v>2902.8506735999999</v>
          </cell>
          <cell r="Q84">
            <v>2983.7657912000004</v>
          </cell>
          <cell r="R84">
            <v>4462.9598255999999</v>
          </cell>
          <cell r="S84">
            <v>7041.2042088000007</v>
          </cell>
          <cell r="T84">
            <v>6008.1593888000016</v>
          </cell>
          <cell r="U84">
            <v>4260.1029511999996</v>
          </cell>
          <cell r="V84">
            <v>2421.206784</v>
          </cell>
          <cell r="W84">
            <v>2409.6276367999999</v>
          </cell>
          <cell r="X84">
            <v>3855.5481568</v>
          </cell>
          <cell r="Y84">
            <v>2769.0427024000001</v>
          </cell>
          <cell r="Z84">
            <v>2816.8549863999997</v>
          </cell>
          <cell r="AA84">
            <v>3695.5537050000007</v>
          </cell>
          <cell r="AB84">
            <v>4534.6636672000004</v>
          </cell>
          <cell r="AC84">
            <v>5275.5052679999999</v>
          </cell>
          <cell r="AD84">
            <v>6315.9508768000005</v>
          </cell>
          <cell r="AE84">
            <v>6679.6081255999998</v>
          </cell>
          <cell r="AF84">
            <v>5884.1584879999991</v>
          </cell>
          <cell r="AG84">
            <v>5634.7392559999998</v>
          </cell>
          <cell r="AH84">
            <v>4108.1929959999998</v>
          </cell>
          <cell r="AI84">
            <v>4261.353744</v>
          </cell>
          <cell r="AJ84">
            <v>4910.9333895999998</v>
          </cell>
          <cell r="AK84">
            <v>5020.5852623999999</v>
          </cell>
          <cell r="AL84">
            <v>4856.420945599999</v>
          </cell>
          <cell r="AM84">
            <v>4553.0744100000002</v>
          </cell>
          <cell r="AN84">
            <v>4405.7652960000005</v>
          </cell>
          <cell r="AO84">
            <v>4869.2078544000005</v>
          </cell>
          <cell r="AP84">
            <v>6100.2435575999998</v>
          </cell>
          <cell r="AQ84">
            <v>5886.3799375999997</v>
          </cell>
          <cell r="AR84">
            <v>5498.0929584000005</v>
          </cell>
          <cell r="AS84">
            <v>5187.4443719999999</v>
          </cell>
          <cell r="AT84">
            <v>4299.6734607999997</v>
          </cell>
          <cell r="AU84">
            <v>4315.6602735999995</v>
          </cell>
          <cell r="AV84">
            <v>4798.1206007999999</v>
          </cell>
          <cell r="AW84">
            <v>4914.2531456000006</v>
          </cell>
          <cell r="AX84">
            <v>4734.9721704000003</v>
          </cell>
          <cell r="AY84">
            <v>4365.7676510000001</v>
          </cell>
          <cell r="CA84">
            <v>4478.8018899999997</v>
          </cell>
          <cell r="CB84">
            <v>3695.5537050000007</v>
          </cell>
          <cell r="CC84">
            <v>4553.0744100000002</v>
          </cell>
          <cell r="CD84">
            <v>4365.7676510000001</v>
          </cell>
          <cell r="CE84">
            <v>3833.6017475000003</v>
          </cell>
          <cell r="CF84">
            <v>3817.1371365833334</v>
          </cell>
          <cell r="CG84">
            <v>4161.0572395833333</v>
          </cell>
          <cell r="CH84">
            <v>3889.1673135833339</v>
          </cell>
          <cell r="CI84">
            <v>2680.8330125833331</v>
          </cell>
          <cell r="CJ84">
            <v>1956.8309202499997</v>
          </cell>
          <cell r="CK84">
            <v>2341.1705727500002</v>
          </cell>
        </row>
        <row r="85">
          <cell r="B85" t="str">
            <v>Other Accounts Payable</v>
          </cell>
          <cell r="C85">
            <v>88273.760640000008</v>
          </cell>
          <cell r="D85">
            <v>62762.058819999998</v>
          </cell>
          <cell r="E85">
            <v>60161.644530000005</v>
          </cell>
          <cell r="F85">
            <v>50122.238080000003</v>
          </cell>
          <cell r="G85">
            <v>33905.96787</v>
          </cell>
          <cell r="H85">
            <v>27035.990089999999</v>
          </cell>
          <cell r="I85">
            <v>28719.724759999997</v>
          </cell>
          <cell r="J85">
            <v>75361.824579999986</v>
          </cell>
          <cell r="K85">
            <v>59301.093909999996</v>
          </cell>
          <cell r="L85">
            <v>62061.380750000004</v>
          </cell>
          <cell r="M85">
            <v>52143.122190000002</v>
          </cell>
          <cell r="N85">
            <v>51914.03645</v>
          </cell>
          <cell r="O85">
            <v>57548.768509999994</v>
          </cell>
          <cell r="P85">
            <v>49565.488615534428</v>
          </cell>
          <cell r="Q85">
            <v>17026.517500059967</v>
          </cell>
          <cell r="R85">
            <v>21869.373410570573</v>
          </cell>
          <cell r="S85">
            <v>22583.810940919539</v>
          </cell>
          <cell r="T85">
            <v>20320.061813449123</v>
          </cell>
          <cell r="U85">
            <v>21255.757709237303</v>
          </cell>
          <cell r="V85">
            <v>23009.382493455829</v>
          </cell>
          <cell r="W85">
            <v>20017.179325085744</v>
          </cell>
          <cell r="X85">
            <v>20920.704750197914</v>
          </cell>
          <cell r="Y85">
            <v>19697.899000521462</v>
          </cell>
          <cell r="Z85">
            <v>22490.951473538684</v>
          </cell>
          <cell r="AA85">
            <v>22513.77712236669</v>
          </cell>
          <cell r="AB85">
            <v>28249.105655391657</v>
          </cell>
          <cell r="AC85">
            <v>17681.851560604067</v>
          </cell>
          <cell r="AD85">
            <v>23961.032107648611</v>
          </cell>
          <cell r="AE85">
            <v>24739.031336065891</v>
          </cell>
          <cell r="AF85">
            <v>26200.507785925409</v>
          </cell>
          <cell r="AG85">
            <v>24401.12755567046</v>
          </cell>
          <cell r="AH85">
            <v>25302.977412546403</v>
          </cell>
          <cell r="AI85">
            <v>23999.929688834029</v>
          </cell>
          <cell r="AJ85">
            <v>22502.108516859189</v>
          </cell>
          <cell r="AK85">
            <v>21178.685248829981</v>
          </cell>
          <cell r="AL85">
            <v>22188.565256798727</v>
          </cell>
          <cell r="AM85">
            <v>23408.787299954445</v>
          </cell>
          <cell r="AN85">
            <v>30386.259726715714</v>
          </cell>
          <cell r="AO85">
            <v>22988.921845328226</v>
          </cell>
          <cell r="AP85">
            <v>30029.182940401675</v>
          </cell>
          <cell r="AQ85">
            <v>30311.291686420955</v>
          </cell>
          <cell r="AR85">
            <v>26917.656611618142</v>
          </cell>
          <cell r="AS85">
            <v>25087.247609807659</v>
          </cell>
          <cell r="AT85">
            <v>27696.209083048845</v>
          </cell>
          <cell r="AU85">
            <v>26383.463218528443</v>
          </cell>
          <cell r="AV85">
            <v>25505.065748618224</v>
          </cell>
          <cell r="AW85">
            <v>23972.627064664972</v>
          </cell>
          <cell r="AX85">
            <v>22834.241918910051</v>
          </cell>
          <cell r="AY85">
            <v>24171.150775574439</v>
          </cell>
          <cell r="CA85">
            <v>57548.768509999994</v>
          </cell>
          <cell r="CB85">
            <v>22513.77712236669</v>
          </cell>
          <cell r="CC85">
            <v>23408.787299954445</v>
          </cell>
          <cell r="CD85">
            <v>24171.150775574439</v>
          </cell>
          <cell r="CE85">
            <v>25502.507405827178</v>
          </cell>
          <cell r="CF85">
            <v>25144.344176888997</v>
          </cell>
          <cell r="CG85">
            <v>25279.684949882703</v>
          </cell>
          <cell r="CH85">
            <v>23285.280898615416</v>
          </cell>
          <cell r="CI85">
            <v>24289.663693316106</v>
          </cell>
          <cell r="CJ85">
            <v>24251.786919035549</v>
          </cell>
          <cell r="CK85">
            <v>25450.75045641312</v>
          </cell>
        </row>
        <row r="86">
          <cell r="B86" t="str">
            <v>Payables to Assoc. Companies</v>
          </cell>
          <cell r="C86">
            <v>40474.173310000006</v>
          </cell>
          <cell r="D86">
            <v>35570.458030000002</v>
          </cell>
          <cell r="E86">
            <v>35058.335229999997</v>
          </cell>
          <cell r="F86">
            <v>37276.904240000003</v>
          </cell>
          <cell r="G86">
            <v>30822.860109999998</v>
          </cell>
          <cell r="H86">
            <v>31902.160339999999</v>
          </cell>
          <cell r="I86">
            <v>36048.512860000003</v>
          </cell>
          <cell r="J86">
            <v>47190.448659999995</v>
          </cell>
          <cell r="K86">
            <v>58283.260049999997</v>
          </cell>
          <cell r="L86">
            <v>70749.052209999994</v>
          </cell>
          <cell r="M86">
            <v>54263.975709999999</v>
          </cell>
          <cell r="N86">
            <v>41084.862299999993</v>
          </cell>
          <cell r="O86">
            <v>38587.520250000001</v>
          </cell>
          <cell r="P86">
            <v>24727</v>
          </cell>
          <cell r="Q86">
            <v>19357</v>
          </cell>
          <cell r="R86">
            <v>24177</v>
          </cell>
          <cell r="S86">
            <v>16266</v>
          </cell>
          <cell r="T86">
            <v>17612</v>
          </cell>
          <cell r="U86">
            <v>25936</v>
          </cell>
          <cell r="V86">
            <v>29792</v>
          </cell>
          <cell r="W86">
            <v>30972</v>
          </cell>
          <cell r="X86">
            <v>26549</v>
          </cell>
          <cell r="Y86">
            <v>21910</v>
          </cell>
          <cell r="Z86">
            <v>20779</v>
          </cell>
          <cell r="AA86">
            <v>20519</v>
          </cell>
          <cell r="AB86">
            <v>27558</v>
          </cell>
          <cell r="AC86">
            <v>25131</v>
          </cell>
          <cell r="AD86">
            <v>24678</v>
          </cell>
          <cell r="AE86">
            <v>19384</v>
          </cell>
          <cell r="AF86">
            <v>21492</v>
          </cell>
          <cell r="AG86">
            <v>28128</v>
          </cell>
          <cell r="AH86">
            <v>32331</v>
          </cell>
          <cell r="AI86">
            <v>33172</v>
          </cell>
          <cell r="AJ86">
            <v>28358</v>
          </cell>
          <cell r="AK86">
            <v>27924</v>
          </cell>
          <cell r="AL86">
            <v>24405</v>
          </cell>
          <cell r="AM86">
            <v>23187</v>
          </cell>
          <cell r="AN86">
            <v>27155</v>
          </cell>
          <cell r="AO86">
            <v>22397</v>
          </cell>
          <cell r="AP86">
            <v>25991</v>
          </cell>
          <cell r="AQ86">
            <v>24046</v>
          </cell>
          <cell r="AR86">
            <v>22266</v>
          </cell>
          <cell r="AS86">
            <v>28339</v>
          </cell>
          <cell r="AT86">
            <v>31138</v>
          </cell>
          <cell r="AU86">
            <v>33594</v>
          </cell>
          <cell r="AV86">
            <v>29996</v>
          </cell>
          <cell r="AW86">
            <v>28676</v>
          </cell>
          <cell r="AX86">
            <v>16229</v>
          </cell>
          <cell r="AY86">
            <v>23212</v>
          </cell>
          <cell r="CA86">
            <v>38587.520250000001</v>
          </cell>
          <cell r="CB86">
            <v>20519</v>
          </cell>
          <cell r="CC86">
            <v>23187</v>
          </cell>
          <cell r="CD86">
            <v>23212</v>
          </cell>
          <cell r="CE86">
            <v>30092.333333333336</v>
          </cell>
          <cell r="CF86">
            <v>32465.666666666664</v>
          </cell>
          <cell r="CG86">
            <v>32582</v>
          </cell>
          <cell r="CH86">
            <v>31626.416666666664</v>
          </cell>
          <cell r="CI86">
            <v>32808.083333333336</v>
          </cell>
          <cell r="CJ86">
            <v>33917.083333333336</v>
          </cell>
          <cell r="CK86">
            <v>33577.583333333336</v>
          </cell>
        </row>
        <row r="87">
          <cell r="B87" t="str">
            <v>Total Accounts Payable</v>
          </cell>
          <cell r="C87">
            <v>133027.76574</v>
          </cell>
          <cell r="D87">
            <v>101007.16508000001</v>
          </cell>
          <cell r="E87">
            <v>97426.389360000001</v>
          </cell>
          <cell r="F87">
            <v>92864.298890000005</v>
          </cell>
          <cell r="G87">
            <v>67136.562919999997</v>
          </cell>
          <cell r="H87">
            <v>62229.847779999996</v>
          </cell>
          <cell r="I87">
            <v>68230.039579999997</v>
          </cell>
          <cell r="J87">
            <v>126643.60431999998</v>
          </cell>
          <cell r="K87">
            <v>122253.22818999999</v>
          </cell>
          <cell r="L87">
            <v>140103.52458</v>
          </cell>
          <cell r="M87">
            <v>109153.6053</v>
          </cell>
          <cell r="N87">
            <v>96316.729769999991</v>
          </cell>
          <cell r="O87">
            <v>100615.09065</v>
          </cell>
          <cell r="P87">
            <v>77195.339289134427</v>
          </cell>
          <cell r="Q87">
            <v>39367.28329125997</v>
          </cell>
          <cell r="R87">
            <v>50509.333236170569</v>
          </cell>
          <cell r="S87">
            <v>45891.01514971954</v>
          </cell>
          <cell r="T87">
            <v>43940.221202249129</v>
          </cell>
          <cell r="U87">
            <v>51451.860660437305</v>
          </cell>
          <cell r="V87">
            <v>55222.589277455831</v>
          </cell>
          <cell r="W87">
            <v>53398.806961885741</v>
          </cell>
          <cell r="X87">
            <v>51325.252906997914</v>
          </cell>
          <cell r="Y87">
            <v>44376.94170292146</v>
          </cell>
          <cell r="Z87">
            <v>46086.806459938685</v>
          </cell>
          <cell r="AA87">
            <v>46728.330827366692</v>
          </cell>
          <cell r="AB87">
            <v>60341.769322591659</v>
          </cell>
          <cell r="AC87">
            <v>48088.356828604068</v>
          </cell>
          <cell r="AD87">
            <v>54954.982984448608</v>
          </cell>
          <cell r="AE87">
            <v>50802.639461665894</v>
          </cell>
          <cell r="AF87">
            <v>53576.66627392541</v>
          </cell>
          <cell r="AG87">
            <v>58163.866811670465</v>
          </cell>
          <cell r="AH87">
            <v>61742.170408546401</v>
          </cell>
          <cell r="AI87">
            <v>61433.283432834025</v>
          </cell>
          <cell r="AJ87">
            <v>55771.041906459184</v>
          </cell>
          <cell r="AK87">
            <v>54123.270511229981</v>
          </cell>
          <cell r="AL87">
            <v>51449.986202398723</v>
          </cell>
          <cell r="AM87">
            <v>51148.86170995445</v>
          </cell>
          <cell r="AN87">
            <v>61947.025022715716</v>
          </cell>
          <cell r="AO87">
            <v>50255.129699728226</v>
          </cell>
          <cell r="AP87">
            <v>62120.426498001674</v>
          </cell>
          <cell r="AQ87">
            <v>60243.671624020957</v>
          </cell>
          <cell r="AR87">
            <v>54681.749570018146</v>
          </cell>
          <cell r="AS87">
            <v>58613.691981807657</v>
          </cell>
          <cell r="AT87">
            <v>63133.882543848842</v>
          </cell>
          <cell r="AU87">
            <v>64293.123492128441</v>
          </cell>
          <cell r="AV87">
            <v>60299.186349418225</v>
          </cell>
          <cell r="AW87">
            <v>57562.880210264972</v>
          </cell>
          <cell r="AX87">
            <v>43798.214089310051</v>
          </cell>
          <cell r="AY87">
            <v>51748.918426574441</v>
          </cell>
          <cell r="CA87">
            <v>100615.09065</v>
          </cell>
          <cell r="CB87">
            <v>46728.330827366692</v>
          </cell>
          <cell r="CC87">
            <v>51148.86170995445</v>
          </cell>
          <cell r="CD87">
            <v>51748.918426574441</v>
          </cell>
          <cell r="CE87">
            <v>59428.442486660511</v>
          </cell>
          <cell r="CF87">
            <v>61427.147980138994</v>
          </cell>
          <cell r="CG87">
            <v>62022.742189466037</v>
          </cell>
          <cell r="CH87">
            <v>58800.86487886541</v>
          </cell>
          <cell r="CI87">
            <v>59778.58003923278</v>
          </cell>
          <cell r="CJ87">
            <v>60125.701172618879</v>
          </cell>
          <cell r="CK87">
            <v>61369.50436249646</v>
          </cell>
        </row>
        <row r="89">
          <cell r="B89" t="str">
            <v>Customer Deposits</v>
          </cell>
          <cell r="C89">
            <v>18470.185390000002</v>
          </cell>
          <cell r="D89">
            <v>18499.42337</v>
          </cell>
          <cell r="E89">
            <v>18436.666069999999</v>
          </cell>
          <cell r="F89">
            <v>18122.36607</v>
          </cell>
          <cell r="G89">
            <v>18182.71256</v>
          </cell>
          <cell r="H89">
            <v>18307.105729999999</v>
          </cell>
          <cell r="I89">
            <v>18450.311730000001</v>
          </cell>
          <cell r="J89">
            <v>18617.93219</v>
          </cell>
          <cell r="K89">
            <v>18671.868190000001</v>
          </cell>
          <cell r="L89">
            <v>19059.576260000002</v>
          </cell>
          <cell r="M89">
            <v>19316.633999999998</v>
          </cell>
          <cell r="N89">
            <v>19855.338820000001</v>
          </cell>
          <cell r="O89">
            <v>18834.154269999999</v>
          </cell>
          <cell r="P89">
            <v>18885.154269999999</v>
          </cell>
          <cell r="Q89">
            <v>18936.154269999999</v>
          </cell>
          <cell r="R89">
            <v>18987.154269999999</v>
          </cell>
          <cell r="S89">
            <v>19038.154269999999</v>
          </cell>
          <cell r="T89">
            <v>19089.154269999999</v>
          </cell>
          <cell r="U89">
            <v>19140.154269999999</v>
          </cell>
          <cell r="V89">
            <v>19191.154269999999</v>
          </cell>
          <cell r="W89">
            <v>19242.154269999999</v>
          </cell>
          <cell r="X89">
            <v>19293.154269999999</v>
          </cell>
          <cell r="Y89">
            <v>19344.154269999999</v>
          </cell>
          <cell r="Z89">
            <v>19394.154269999999</v>
          </cell>
          <cell r="AA89">
            <v>19446.154269999999</v>
          </cell>
          <cell r="AB89">
            <v>19487.154269999999</v>
          </cell>
          <cell r="AC89">
            <v>19528.154269999999</v>
          </cell>
          <cell r="AD89">
            <v>19569.154269999999</v>
          </cell>
          <cell r="AE89">
            <v>19610.154269999999</v>
          </cell>
          <cell r="AF89">
            <v>19651.154269999999</v>
          </cell>
          <cell r="AG89">
            <v>19692.154269999999</v>
          </cell>
          <cell r="AH89">
            <v>19733.154269999999</v>
          </cell>
          <cell r="AI89">
            <v>19774.154269999999</v>
          </cell>
          <cell r="AJ89">
            <v>19815.154269999999</v>
          </cell>
          <cell r="AK89">
            <v>19855.154269999999</v>
          </cell>
          <cell r="AL89">
            <v>19895.154269999999</v>
          </cell>
          <cell r="AM89">
            <v>19943.154269999999</v>
          </cell>
          <cell r="AN89">
            <v>19977.154269999999</v>
          </cell>
          <cell r="AO89">
            <v>20011.154269999999</v>
          </cell>
          <cell r="AP89">
            <v>20045.154269999999</v>
          </cell>
          <cell r="AQ89">
            <v>20079.154269999999</v>
          </cell>
          <cell r="AR89">
            <v>20113.154269999999</v>
          </cell>
          <cell r="AS89">
            <v>20147.154269999999</v>
          </cell>
          <cell r="AT89">
            <v>20181.154269999999</v>
          </cell>
          <cell r="AU89">
            <v>20215.154269999999</v>
          </cell>
          <cell r="AV89">
            <v>20248.154269999999</v>
          </cell>
          <cell r="AW89">
            <v>20281.154269999999</v>
          </cell>
          <cell r="AX89">
            <v>20314.154269999999</v>
          </cell>
          <cell r="AY89">
            <v>20356.154269999999</v>
          </cell>
          <cell r="CA89">
            <v>18834.154269999999</v>
          </cell>
          <cell r="CB89">
            <v>19446.154269999999</v>
          </cell>
          <cell r="CC89">
            <v>19943.154269999999</v>
          </cell>
          <cell r="CD89">
            <v>20356.154269999999</v>
          </cell>
          <cell r="CE89">
            <v>20778.154269999999</v>
          </cell>
          <cell r="CF89">
            <v>21225.154269999999</v>
          </cell>
          <cell r="CG89">
            <v>21672.154269999999</v>
          </cell>
          <cell r="CH89">
            <v>22119.154269999999</v>
          </cell>
          <cell r="CI89">
            <v>22566.154269999999</v>
          </cell>
          <cell r="CJ89">
            <v>23013.154269999999</v>
          </cell>
          <cell r="CK89">
            <v>23460.154269999999</v>
          </cell>
        </row>
        <row r="90">
          <cell r="B90" t="str">
            <v>Income Tax Accrued</v>
          </cell>
          <cell r="C90">
            <v>-34812.15</v>
          </cell>
          <cell r="D90">
            <v>-25554.806</v>
          </cell>
          <cell r="E90">
            <v>-22539.71</v>
          </cell>
          <cell r="F90">
            <v>-30534.839</v>
          </cell>
          <cell r="G90">
            <v>-35061.097219999996</v>
          </cell>
          <cell r="H90">
            <v>-29070.857169999999</v>
          </cell>
          <cell r="I90">
            <v>-28711.247169999999</v>
          </cell>
          <cell r="J90">
            <v>-8657.7241699999995</v>
          </cell>
          <cell r="K90">
            <v>-10052.15417</v>
          </cell>
          <cell r="L90">
            <v>-8706.6411700000008</v>
          </cell>
          <cell r="M90">
            <v>-4626.5111699999998</v>
          </cell>
          <cell r="N90">
            <v>-4158.9571699999997</v>
          </cell>
          <cell r="O90">
            <v>3631.018</v>
          </cell>
          <cell r="P90">
            <v>6873</v>
          </cell>
          <cell r="Q90">
            <v>11479</v>
          </cell>
          <cell r="R90">
            <v>6526</v>
          </cell>
          <cell r="S90">
            <v>11175</v>
          </cell>
          <cell r="T90">
            <v>15782</v>
          </cell>
          <cell r="U90">
            <v>25080</v>
          </cell>
          <cell r="V90">
            <v>32317</v>
          </cell>
          <cell r="W90">
            <v>41315</v>
          </cell>
          <cell r="X90">
            <v>23843</v>
          </cell>
          <cell r="Y90">
            <v>23881</v>
          </cell>
          <cell r="Z90">
            <v>26854</v>
          </cell>
          <cell r="AA90">
            <v>-45</v>
          </cell>
          <cell r="AB90">
            <v>4816</v>
          </cell>
          <cell r="AC90">
            <v>8820</v>
          </cell>
          <cell r="AD90">
            <v>8273</v>
          </cell>
          <cell r="AE90">
            <v>12243</v>
          </cell>
          <cell r="AF90">
            <v>16829</v>
          </cell>
          <cell r="AG90">
            <v>25159</v>
          </cell>
          <cell r="AH90">
            <v>31587</v>
          </cell>
          <cell r="AI90">
            <v>40362</v>
          </cell>
          <cell r="AJ90">
            <v>23381</v>
          </cell>
          <cell r="AK90">
            <v>23129</v>
          </cell>
          <cell r="AL90">
            <v>24666</v>
          </cell>
          <cell r="AM90">
            <v>-694</v>
          </cell>
          <cell r="AN90">
            <v>4606</v>
          </cell>
          <cell r="AO90">
            <v>7496</v>
          </cell>
          <cell r="AP90">
            <v>5503</v>
          </cell>
          <cell r="AQ90">
            <v>10073</v>
          </cell>
          <cell r="AR90">
            <v>15732</v>
          </cell>
          <cell r="AS90">
            <v>24616</v>
          </cell>
          <cell r="AT90">
            <v>31359</v>
          </cell>
          <cell r="AU90">
            <v>39508</v>
          </cell>
          <cell r="AV90">
            <v>20235</v>
          </cell>
          <cell r="AW90">
            <v>21405</v>
          </cell>
          <cell r="AX90">
            <v>24817</v>
          </cell>
          <cell r="AY90">
            <v>481</v>
          </cell>
          <cell r="CA90">
            <v>3631.018</v>
          </cell>
          <cell r="CB90">
            <v>-45</v>
          </cell>
          <cell r="CC90">
            <v>-694</v>
          </cell>
          <cell r="CD90">
            <v>481</v>
          </cell>
          <cell r="CE90">
            <v>597.72839999999997</v>
          </cell>
          <cell r="CF90">
            <v>980.02224000000024</v>
          </cell>
          <cell r="CG90">
            <v>964.61195529785709</v>
          </cell>
          <cell r="CH90">
            <v>1060.3257032090369</v>
          </cell>
          <cell r="CI90">
            <v>1105.4687188063363</v>
          </cell>
          <cell r="CJ90">
            <v>1100.053334417169</v>
          </cell>
          <cell r="CK90">
            <v>1073.7920819515366</v>
          </cell>
        </row>
        <row r="91">
          <cell r="B91" t="str">
            <v>Other Taxes Accrued</v>
          </cell>
          <cell r="C91">
            <v>9250.2203399999999</v>
          </cell>
          <cell r="D91">
            <v>7149.4735500000024</v>
          </cell>
          <cell r="E91">
            <v>8710.1400299999987</v>
          </cell>
          <cell r="F91">
            <v>9099.7580400000006</v>
          </cell>
          <cell r="G91">
            <v>10690.986109999998</v>
          </cell>
          <cell r="H91">
            <v>12677.985799999999</v>
          </cell>
          <cell r="I91">
            <v>15506.164579999999</v>
          </cell>
          <cell r="J91">
            <v>17518.423609999998</v>
          </cell>
          <cell r="K91">
            <v>19464.870750000002</v>
          </cell>
          <cell r="L91">
            <v>21409.80833</v>
          </cell>
          <cell r="M91">
            <v>22620.61202</v>
          </cell>
          <cell r="N91">
            <v>8976.1368299999995</v>
          </cell>
          <cell r="O91">
            <v>11688.478630000001</v>
          </cell>
          <cell r="P91">
            <v>9149.7751304399608</v>
          </cell>
          <cell r="Q91">
            <v>10464.896622605856</v>
          </cell>
          <cell r="R91">
            <v>11843.298176947887</v>
          </cell>
          <cell r="S91">
            <v>13227.633411813928</v>
          </cell>
          <cell r="T91">
            <v>15146.043860744168</v>
          </cell>
          <cell r="U91">
            <v>17800.023310483659</v>
          </cell>
          <cell r="V91">
            <v>20216.090271207006</v>
          </cell>
          <cell r="W91">
            <v>22578.61791042698</v>
          </cell>
          <cell r="X91">
            <v>23601.842219355494</v>
          </cell>
          <cell r="Y91">
            <v>24600.599999995691</v>
          </cell>
          <cell r="Z91">
            <v>10288.008033063204</v>
          </cell>
          <cell r="AA91">
            <v>11330.181429723152</v>
          </cell>
          <cell r="AB91">
            <v>8421.2133280980779</v>
          </cell>
          <cell r="AC91">
            <v>9953.3689113392447</v>
          </cell>
          <cell r="AD91">
            <v>10989.79305438731</v>
          </cell>
          <cell r="AE91">
            <v>12352.338443567874</v>
          </cell>
          <cell r="AF91">
            <v>14683.935310108925</v>
          </cell>
          <cell r="AG91">
            <v>17548.851256550861</v>
          </cell>
          <cell r="AH91">
            <v>20112.677785258307</v>
          </cell>
          <cell r="AI91">
            <v>22610.10228757087</v>
          </cell>
          <cell r="AJ91">
            <v>23745.368093329296</v>
          </cell>
          <cell r="AK91">
            <v>24771.774948654991</v>
          </cell>
          <cell r="AL91">
            <v>9661.3917459147269</v>
          </cell>
          <cell r="AM91">
            <v>10809.692451257684</v>
          </cell>
          <cell r="AN91">
            <v>8190.9009559034166</v>
          </cell>
          <cell r="AO91">
            <v>9619.1565176582935</v>
          </cell>
          <cell r="AP91">
            <v>10703.389792801196</v>
          </cell>
          <cell r="AQ91">
            <v>12338.77239749414</v>
          </cell>
          <cell r="AR91">
            <v>14648.342812632065</v>
          </cell>
          <cell r="AS91">
            <v>17712.99981443656</v>
          </cell>
          <cell r="AT91">
            <v>20276.060550159906</v>
          </cell>
          <cell r="AU91">
            <v>22932.750366815504</v>
          </cell>
          <cell r="AV91">
            <v>24142.987847794138</v>
          </cell>
          <cell r="AW91">
            <v>25216.403364512662</v>
          </cell>
          <cell r="AX91">
            <v>9269.6543960750205</v>
          </cell>
          <cell r="AY91">
            <v>10456.951445828894</v>
          </cell>
          <cell r="CA91">
            <v>11688.478630000001</v>
          </cell>
          <cell r="CB91">
            <v>11330.181429723152</v>
          </cell>
          <cell r="CC91">
            <v>10809.692451257684</v>
          </cell>
          <cell r="CD91">
            <v>10456.951445828894</v>
          </cell>
          <cell r="CE91">
            <v>10619</v>
          </cell>
          <cell r="CF91">
            <v>10863</v>
          </cell>
          <cell r="CG91">
            <v>10749</v>
          </cell>
          <cell r="CH91">
            <v>10636</v>
          </cell>
          <cell r="CI91">
            <v>10525</v>
          </cell>
          <cell r="CJ91">
            <v>10415</v>
          </cell>
          <cell r="CK91">
            <v>10306</v>
          </cell>
        </row>
        <row r="92">
          <cell r="B92" t="str">
            <v>Interest Accrued</v>
          </cell>
          <cell r="C92">
            <v>7664.5027099999998</v>
          </cell>
          <cell r="D92">
            <v>4818.5293200000006</v>
          </cell>
          <cell r="E92">
            <v>7259.7653700000001</v>
          </cell>
          <cell r="F92">
            <v>8485.527689999999</v>
          </cell>
          <cell r="G92">
            <v>5848.5858699999999</v>
          </cell>
          <cell r="H92">
            <v>6550.0120499999994</v>
          </cell>
          <cell r="I92">
            <v>7230.9022699999996</v>
          </cell>
          <cell r="J92">
            <v>4341.8160099999996</v>
          </cell>
          <cell r="K92">
            <v>6645.2945399999999</v>
          </cell>
          <cell r="L92">
            <v>7911.7223600000007</v>
          </cell>
          <cell r="M92">
            <v>5599.6460399999996</v>
          </cell>
          <cell r="N92">
            <v>6107.3317500000003</v>
          </cell>
          <cell r="O92">
            <v>7713.0210099999995</v>
          </cell>
          <cell r="P92">
            <v>7533.9781832305925</v>
          </cell>
          <cell r="Q92">
            <v>9297.9341263812803</v>
          </cell>
          <cell r="R92">
            <v>8608.7580940182688</v>
          </cell>
          <cell r="S92">
            <v>7884.2889258675859</v>
          </cell>
          <cell r="T92">
            <v>9150.5704602853948</v>
          </cell>
          <cell r="U92">
            <v>7163.1005588470389</v>
          </cell>
          <cell r="V92">
            <v>6197.8550357305994</v>
          </cell>
          <cell r="W92">
            <v>8179.6798451589775</v>
          </cell>
          <cell r="X92">
            <v>7247.5689919634806</v>
          </cell>
          <cell r="Y92">
            <v>6731.2226794265698</v>
          </cell>
          <cell r="Z92">
            <v>7798.0393261808968</v>
          </cell>
          <cell r="AA92">
            <v>7470.0058132994363</v>
          </cell>
          <cell r="AB92">
            <v>7154.1913896047854</v>
          </cell>
          <cell r="AC92">
            <v>9135.6332745812051</v>
          </cell>
          <cell r="AD92">
            <v>7497.508026012707</v>
          </cell>
          <cell r="AE92">
            <v>7207.0721273129111</v>
          </cell>
          <cell r="AF92">
            <v>9507.7036087590222</v>
          </cell>
          <cell r="AG92">
            <v>6890.9805786573252</v>
          </cell>
          <cell r="AH92">
            <v>6821.9281880703193</v>
          </cell>
          <cell r="AI92">
            <v>8797.879055304129</v>
          </cell>
          <cell r="AJ92">
            <v>7113.7091606014055</v>
          </cell>
          <cell r="AK92">
            <v>6987.4143819301171</v>
          </cell>
          <cell r="AL92">
            <v>8932.5628400189253</v>
          </cell>
          <cell r="AM92">
            <v>8022.1237755843467</v>
          </cell>
          <cell r="AN92">
            <v>8227.6380925691155</v>
          </cell>
          <cell r="AO92">
            <v>9240.9110985210718</v>
          </cell>
          <cell r="AP92">
            <v>8106.3940424610919</v>
          </cell>
          <cell r="AQ92">
            <v>8329.8160490522205</v>
          </cell>
          <cell r="AR92">
            <v>9598.51734913361</v>
          </cell>
          <cell r="AS92">
            <v>7326.9289342640177</v>
          </cell>
          <cell r="AT92">
            <v>7660.2384588746208</v>
          </cell>
          <cell r="AU92">
            <v>8840.9565980228981</v>
          </cell>
          <cell r="AV92">
            <v>7556.7260680563804</v>
          </cell>
          <cell r="AW92">
            <v>7839.8952210468842</v>
          </cell>
          <cell r="AX92">
            <v>8980.0388260416821</v>
          </cell>
          <cell r="AY92">
            <v>8388.5865941671618</v>
          </cell>
          <cell r="CA92">
            <v>7713.0210099999995</v>
          </cell>
          <cell r="CB92">
            <v>7470.0058132994363</v>
          </cell>
          <cell r="CC92">
            <v>8022.1237755843467</v>
          </cell>
          <cell r="CD92">
            <v>8388.5865941671618</v>
          </cell>
          <cell r="CE92">
            <v>8704.963306495938</v>
          </cell>
          <cell r="CF92">
            <v>9032.456457180866</v>
          </cell>
          <cell r="CG92">
            <v>9242.4633064959362</v>
          </cell>
          <cell r="CH92">
            <v>9592.6928146926566</v>
          </cell>
          <cell r="CI92">
            <v>9335.4544585282838</v>
          </cell>
          <cell r="CJ92">
            <v>9733.2078831858234</v>
          </cell>
          <cell r="CK92">
            <v>9542.2078831858234</v>
          </cell>
        </row>
        <row r="93">
          <cell r="B93" t="str">
            <v>Miscellaneous Accounts Payable</v>
          </cell>
          <cell r="C93">
            <v>54.160179999999997</v>
          </cell>
          <cell r="D93">
            <v>6.2782499999999999</v>
          </cell>
          <cell r="E93">
            <v>17154.160179999999</v>
          </cell>
          <cell r="F93">
            <v>54.160179999999997</v>
          </cell>
          <cell r="G93">
            <v>17154.160179999999</v>
          </cell>
          <cell r="H93">
            <v>17154.160179999999</v>
          </cell>
          <cell r="I93">
            <v>54.160179999999997</v>
          </cell>
          <cell r="J93">
            <v>17154.160179999999</v>
          </cell>
          <cell r="K93">
            <v>17154.160179999999</v>
          </cell>
          <cell r="L93">
            <v>54.160179999999997</v>
          </cell>
          <cell r="M93">
            <v>17100</v>
          </cell>
          <cell r="N93">
            <v>17503.333329999998</v>
          </cell>
          <cell r="O93">
            <v>403.33315000000005</v>
          </cell>
          <cell r="P93">
            <v>783.05917739726033</v>
          </cell>
          <cell r="Q93">
            <v>18358.059177397259</v>
          </cell>
          <cell r="R93">
            <v>783.05917739725919</v>
          </cell>
          <cell r="S93">
            <v>18367.10027328767</v>
          </cell>
          <cell r="T93">
            <v>18367.10027328767</v>
          </cell>
          <cell r="U93">
            <v>792.10027328766955</v>
          </cell>
          <cell r="V93">
            <v>18376.14136917808</v>
          </cell>
          <cell r="W93">
            <v>18376.14136917808</v>
          </cell>
          <cell r="X93">
            <v>801.14136917807991</v>
          </cell>
          <cell r="Y93">
            <v>18376.14136917808</v>
          </cell>
          <cell r="Z93">
            <v>18376.14136917808</v>
          </cell>
          <cell r="AA93">
            <v>801.14136917807991</v>
          </cell>
          <cell r="AB93">
            <v>783.05917739725783</v>
          </cell>
          <cell r="AC93">
            <v>19158.059177397259</v>
          </cell>
          <cell r="AD93">
            <v>783.05917739725919</v>
          </cell>
          <cell r="AE93">
            <v>19167.10027328767</v>
          </cell>
          <cell r="AF93">
            <v>19167.10027328767</v>
          </cell>
          <cell r="AG93">
            <v>792.10027328766955</v>
          </cell>
          <cell r="AH93">
            <v>19176.14136917808</v>
          </cell>
          <cell r="AI93">
            <v>19176.14136917808</v>
          </cell>
          <cell r="AJ93">
            <v>801.14136917807991</v>
          </cell>
          <cell r="AK93">
            <v>19173.868743981584</v>
          </cell>
          <cell r="AL93">
            <v>19173.868743981584</v>
          </cell>
          <cell r="AM93">
            <v>798.86874398158398</v>
          </cell>
          <cell r="AN93">
            <v>789.8523505389611</v>
          </cell>
          <cell r="AO93">
            <v>20639.85235053896</v>
          </cell>
          <cell r="AP93">
            <v>789.85235053896031</v>
          </cell>
          <cell r="AQ93">
            <v>20639.85235053896</v>
          </cell>
          <cell r="AR93">
            <v>20639.85235053896</v>
          </cell>
          <cell r="AS93">
            <v>1412.3933341455177</v>
          </cell>
          <cell r="AT93">
            <v>21271.409727588143</v>
          </cell>
          <cell r="AU93">
            <v>21271.409727588143</v>
          </cell>
          <cell r="AV93">
            <v>1408.0217494460667</v>
          </cell>
          <cell r="AW93">
            <v>21260.294374642563</v>
          </cell>
          <cell r="AX93">
            <v>21260.294374642563</v>
          </cell>
          <cell r="AY93">
            <v>801.14136917808173</v>
          </cell>
          <cell r="CA93">
            <v>403.33315000000005</v>
          </cell>
          <cell r="CB93">
            <v>801.14136917807991</v>
          </cell>
          <cell r="CC93">
            <v>798.86874398158398</v>
          </cell>
          <cell r="CD93">
            <v>801.14136917808173</v>
          </cell>
          <cell r="CE93">
            <v>801.14136917807627</v>
          </cell>
          <cell r="CF93">
            <v>801.14136917807627</v>
          </cell>
          <cell r="CG93">
            <v>801.14136917807627</v>
          </cell>
          <cell r="CH93">
            <v>801.14136917807627</v>
          </cell>
          <cell r="CI93">
            <v>801.14136917807627</v>
          </cell>
          <cell r="CJ93">
            <v>801.14136917807627</v>
          </cell>
          <cell r="CK93">
            <v>801.14136917807627</v>
          </cell>
        </row>
        <row r="94">
          <cell r="B94" t="str">
            <v>Accrued Vacations</v>
          </cell>
          <cell r="C94">
            <v>5446</v>
          </cell>
          <cell r="D94">
            <v>5446</v>
          </cell>
          <cell r="E94">
            <v>5446</v>
          </cell>
          <cell r="F94">
            <v>5446</v>
          </cell>
          <cell r="G94">
            <v>5446</v>
          </cell>
          <cell r="H94">
            <v>5446</v>
          </cell>
          <cell r="I94">
            <v>5446</v>
          </cell>
          <cell r="J94">
            <v>5446</v>
          </cell>
          <cell r="K94">
            <v>5446</v>
          </cell>
          <cell r="L94">
            <v>5662</v>
          </cell>
          <cell r="M94">
            <v>5662</v>
          </cell>
          <cell r="N94">
            <v>5662</v>
          </cell>
          <cell r="O94">
            <v>5662</v>
          </cell>
          <cell r="P94">
            <v>5662</v>
          </cell>
          <cell r="Q94">
            <v>5662</v>
          </cell>
          <cell r="R94">
            <v>5662</v>
          </cell>
          <cell r="S94">
            <v>5662</v>
          </cell>
          <cell r="T94">
            <v>5662</v>
          </cell>
          <cell r="U94">
            <v>5662</v>
          </cell>
          <cell r="V94">
            <v>5662</v>
          </cell>
          <cell r="W94">
            <v>5662</v>
          </cell>
          <cell r="X94">
            <v>5662</v>
          </cell>
          <cell r="Y94">
            <v>5662</v>
          </cell>
          <cell r="Z94">
            <v>5662</v>
          </cell>
          <cell r="AA94">
            <v>5832</v>
          </cell>
          <cell r="AB94">
            <v>5832</v>
          </cell>
          <cell r="AC94">
            <v>5832</v>
          </cell>
          <cell r="AD94">
            <v>5832</v>
          </cell>
          <cell r="AE94">
            <v>5832</v>
          </cell>
          <cell r="AF94">
            <v>5832</v>
          </cell>
          <cell r="AG94">
            <v>5832</v>
          </cell>
          <cell r="AH94">
            <v>5832</v>
          </cell>
          <cell r="AI94">
            <v>5832</v>
          </cell>
          <cell r="AJ94">
            <v>5832</v>
          </cell>
          <cell r="AK94">
            <v>5832</v>
          </cell>
          <cell r="AL94">
            <v>5832</v>
          </cell>
          <cell r="AM94">
            <v>6007</v>
          </cell>
          <cell r="AN94">
            <v>6007</v>
          </cell>
          <cell r="AO94">
            <v>6007</v>
          </cell>
          <cell r="AP94">
            <v>6007</v>
          </cell>
          <cell r="AQ94">
            <v>6007</v>
          </cell>
          <cell r="AR94">
            <v>6007</v>
          </cell>
          <cell r="AS94">
            <v>6007</v>
          </cell>
          <cell r="AT94">
            <v>6007</v>
          </cell>
          <cell r="AU94">
            <v>6007</v>
          </cell>
          <cell r="AV94">
            <v>6007</v>
          </cell>
          <cell r="AW94">
            <v>6007</v>
          </cell>
          <cell r="AX94">
            <v>6007</v>
          </cell>
          <cell r="AY94">
            <v>6187</v>
          </cell>
          <cell r="CA94">
            <v>5662</v>
          </cell>
          <cell r="CB94">
            <v>5832</v>
          </cell>
          <cell r="CC94">
            <v>6007</v>
          </cell>
          <cell r="CD94">
            <v>6187</v>
          </cell>
          <cell r="CE94">
            <v>6373</v>
          </cell>
          <cell r="CF94">
            <v>6564</v>
          </cell>
          <cell r="CG94">
            <v>6761</v>
          </cell>
          <cell r="CH94">
            <v>6964</v>
          </cell>
          <cell r="CI94">
            <v>7173</v>
          </cell>
          <cell r="CJ94">
            <v>7388</v>
          </cell>
          <cell r="CK94">
            <v>7610</v>
          </cell>
        </row>
        <row r="95">
          <cell r="B95" t="str">
            <v>Tax Collections Payable</v>
          </cell>
          <cell r="C95">
            <v>1887.82644</v>
          </cell>
          <cell r="D95">
            <v>1939.9712299999999</v>
          </cell>
          <cell r="E95">
            <v>1771.4012700000001</v>
          </cell>
          <cell r="F95">
            <v>1651.88789</v>
          </cell>
          <cell r="G95">
            <v>1693.2786899999999</v>
          </cell>
          <cell r="H95">
            <v>1629.50749</v>
          </cell>
          <cell r="I95">
            <v>2201.1700599999999</v>
          </cell>
          <cell r="J95">
            <v>2519.7937900000002</v>
          </cell>
          <cell r="K95">
            <v>2443.9988499999999</v>
          </cell>
          <cell r="L95">
            <v>3084.0562500000001</v>
          </cell>
          <cell r="M95">
            <v>2296.5039900000002</v>
          </cell>
          <cell r="N95">
            <v>1779.4581599999999</v>
          </cell>
          <cell r="O95">
            <v>2176.8037200000003</v>
          </cell>
          <cell r="P95">
            <v>1756.1310338173421</v>
          </cell>
          <cell r="Q95">
            <v>1526.8182376356999</v>
          </cell>
          <cell r="R95">
            <v>1591.7245495668988</v>
          </cell>
          <cell r="S95">
            <v>1565.0549545730037</v>
          </cell>
          <cell r="T95">
            <v>1805.3056194519413</v>
          </cell>
          <cell r="U95">
            <v>2156.5138340034491</v>
          </cell>
          <cell r="V95">
            <v>2470.5247704163794</v>
          </cell>
          <cell r="W95">
            <v>2555.0601377666972</v>
          </cell>
          <cell r="X95">
            <v>1929.2517811844514</v>
          </cell>
          <cell r="Y95">
            <v>1620.1488462279624</v>
          </cell>
          <cell r="Z95">
            <v>1421.1315630941724</v>
          </cell>
          <cell r="AA95">
            <v>1624.9610121542257</v>
          </cell>
          <cell r="AB95">
            <v>1807.1193029091235</v>
          </cell>
          <cell r="AC95">
            <v>1657.749908590446</v>
          </cell>
          <cell r="AD95">
            <v>1580.4799176071181</v>
          </cell>
          <cell r="AE95">
            <v>1532.3905020742657</v>
          </cell>
          <cell r="AF95">
            <v>1969.3057642155795</v>
          </cell>
          <cell r="AG95">
            <v>2351.0006887027998</v>
          </cell>
          <cell r="AH95">
            <v>2670.073074060705</v>
          </cell>
          <cell r="AI95">
            <v>2736.0053108744728</v>
          </cell>
          <cell r="AJ95">
            <v>2089.2530185395995</v>
          </cell>
          <cell r="AK95">
            <v>1762.5535949142607</v>
          </cell>
          <cell r="AL95">
            <v>1496.7006446457974</v>
          </cell>
          <cell r="AM95">
            <v>1756.3901427439041</v>
          </cell>
          <cell r="AN95">
            <v>2007.9314606577243</v>
          </cell>
          <cell r="AO95">
            <v>1749.008804858541</v>
          </cell>
          <cell r="AP95">
            <v>1683.8433576578639</v>
          </cell>
          <cell r="AQ95">
            <v>1740.7784874606493</v>
          </cell>
          <cell r="AR95">
            <v>2121.5118428102774</v>
          </cell>
          <cell r="AS95">
            <v>2547.0207274845834</v>
          </cell>
          <cell r="AT95">
            <v>2824.2860350620977</v>
          </cell>
          <cell r="AU95">
            <v>2919.8612181965132</v>
          </cell>
          <cell r="AV95">
            <v>2254.9454322583338</v>
          </cell>
          <cell r="AW95">
            <v>1909.678072232871</v>
          </cell>
          <cell r="AX95">
            <v>1602.3503073896611</v>
          </cell>
          <cell r="AY95">
            <v>1880.4456539227497</v>
          </cell>
          <cell r="CA95">
            <v>2176.8037200000003</v>
          </cell>
          <cell r="CB95">
            <v>1624.9610121542257</v>
          </cell>
          <cell r="CC95">
            <v>1756.3901427439041</v>
          </cell>
          <cell r="CD95">
            <v>1880.4456539227497</v>
          </cell>
          <cell r="CE95">
            <v>2245.5575697908916</v>
          </cell>
          <cell r="CF95">
            <v>2439.2645929382484</v>
          </cell>
          <cell r="CG95">
            <v>2454.5518132525403</v>
          </cell>
          <cell r="CH95">
            <v>2502.4352140070096</v>
          </cell>
          <cell r="CI95">
            <v>2553.9494721122769</v>
          </cell>
          <cell r="CJ95">
            <v>2585.0898463967142</v>
          </cell>
          <cell r="CK95">
            <v>2690.0539281532865</v>
          </cell>
        </row>
        <row r="96">
          <cell r="B96" t="str">
            <v>Other Current Liabilities</v>
          </cell>
          <cell r="C96">
            <v>1804.4685900000004</v>
          </cell>
          <cell r="D96">
            <v>1082.8872099999999</v>
          </cell>
          <cell r="E96">
            <v>469.49132999999983</v>
          </cell>
          <cell r="F96">
            <v>172.64868999999999</v>
          </cell>
          <cell r="G96">
            <v>5332.1389400000007</v>
          </cell>
          <cell r="H96">
            <v>3850.9825799999999</v>
          </cell>
          <cell r="I96">
            <v>1558.0621799999999</v>
          </cell>
          <cell r="J96">
            <v>200.37864999999965</v>
          </cell>
          <cell r="K96">
            <v>476.32852999999977</v>
          </cell>
          <cell r="L96">
            <v>1438.2359399999996</v>
          </cell>
          <cell r="M96">
            <v>10261.970719999998</v>
          </cell>
          <cell r="N96">
            <v>8935.2093100000002</v>
          </cell>
          <cell r="O96">
            <v>10891.424079999997</v>
          </cell>
          <cell r="P96">
            <v>1410.1782341666669</v>
          </cell>
          <cell r="Q96">
            <v>1410.1782341666669</v>
          </cell>
          <cell r="R96">
            <v>1410.1782341666669</v>
          </cell>
          <cell r="S96">
            <v>1410.1782341666669</v>
          </cell>
          <cell r="T96">
            <v>1410.1782341666669</v>
          </cell>
          <cell r="U96">
            <v>1410.1782341666669</v>
          </cell>
          <cell r="V96">
            <v>1410.1782341666669</v>
          </cell>
          <cell r="W96">
            <v>1410.1782341666669</v>
          </cell>
          <cell r="X96">
            <v>1410.1782341666669</v>
          </cell>
          <cell r="Y96">
            <v>1410.1782341666669</v>
          </cell>
          <cell r="Z96">
            <v>1410.1782341666669</v>
          </cell>
          <cell r="AA96">
            <v>1410.1782341666669</v>
          </cell>
          <cell r="AB96">
            <v>1410.1782341666669</v>
          </cell>
          <cell r="AC96">
            <v>1410.1782341666669</v>
          </cell>
          <cell r="AD96">
            <v>1410.1782341666669</v>
          </cell>
          <cell r="AE96">
            <v>1410.1782341666669</v>
          </cell>
          <cell r="AF96">
            <v>1410.1782341666669</v>
          </cell>
          <cell r="AG96">
            <v>1410.1782341666669</v>
          </cell>
          <cell r="AH96">
            <v>1410.1782341666669</v>
          </cell>
          <cell r="AI96">
            <v>1410.1782341666669</v>
          </cell>
          <cell r="AJ96">
            <v>1410.1782341666669</v>
          </cell>
          <cell r="AK96">
            <v>1410.1782341666669</v>
          </cell>
          <cell r="AL96">
            <v>1410.1782341666669</v>
          </cell>
          <cell r="AM96">
            <v>1410.1782341666669</v>
          </cell>
          <cell r="AN96">
            <v>1410.1782341666669</v>
          </cell>
          <cell r="AO96">
            <v>1410.1782341666669</v>
          </cell>
          <cell r="AP96">
            <v>1410.1782341666669</v>
          </cell>
          <cell r="AQ96">
            <v>1410.1782341666669</v>
          </cell>
          <cell r="AR96">
            <v>1410.1782341666669</v>
          </cell>
          <cell r="AS96">
            <v>1410.1782341666669</v>
          </cell>
          <cell r="AT96">
            <v>1410.1782341666669</v>
          </cell>
          <cell r="AU96">
            <v>1410.1782341666669</v>
          </cell>
          <cell r="AV96">
            <v>1410.1782341666669</v>
          </cell>
          <cell r="AW96">
            <v>1410.1782341666669</v>
          </cell>
          <cell r="AX96">
            <v>1410.1782341666669</v>
          </cell>
          <cell r="AY96">
            <v>1410.1782341666669</v>
          </cell>
          <cell r="CA96">
            <v>10891.424079999997</v>
          </cell>
          <cell r="CB96">
            <v>1410.1782341666669</v>
          </cell>
          <cell r="CC96">
            <v>1410.1782341666669</v>
          </cell>
          <cell r="CD96">
            <v>1410.1782341666669</v>
          </cell>
          <cell r="CE96">
            <v>1410.1782341666669</v>
          </cell>
          <cell r="CF96">
            <v>1410.1782341666669</v>
          </cell>
          <cell r="CG96">
            <v>1410.1782341666669</v>
          </cell>
          <cell r="CH96">
            <v>1410.1782341666669</v>
          </cell>
          <cell r="CI96">
            <v>1410.1782341666669</v>
          </cell>
          <cell r="CJ96">
            <v>1410.1782341666669</v>
          </cell>
          <cell r="CK96">
            <v>1410.1782341666669</v>
          </cell>
        </row>
        <row r="97">
          <cell r="B97" t="str">
            <v>Total Current Liabilities</v>
          </cell>
          <cell r="C97">
            <v>192792.97938999999</v>
          </cell>
          <cell r="D97">
            <v>164394.92201000001</v>
          </cell>
          <cell r="E97">
            <v>184134.30361</v>
          </cell>
          <cell r="F97">
            <v>155361.80845000001</v>
          </cell>
          <cell r="G97">
            <v>151362.54749</v>
          </cell>
          <cell r="H97">
            <v>157002.83444999999</v>
          </cell>
          <cell r="I97">
            <v>153675.42176999999</v>
          </cell>
          <cell r="J97">
            <v>203784.38457999998</v>
          </cell>
          <cell r="K97">
            <v>202503.59505999999</v>
          </cell>
          <cell r="L97">
            <v>210016.44273000001</v>
          </cell>
          <cell r="M97">
            <v>297259.70533999999</v>
          </cell>
          <cell r="N97">
            <v>235976.58079999997</v>
          </cell>
          <cell r="O97">
            <v>251080.15800999998</v>
          </cell>
          <cell r="P97">
            <v>230738.81109395053</v>
          </cell>
          <cell r="Q97">
            <v>234521.32678214525</v>
          </cell>
          <cell r="R97">
            <v>228696.75820957925</v>
          </cell>
          <cell r="S97">
            <v>264920.88607650204</v>
          </cell>
          <cell r="T97">
            <v>269655.55076876201</v>
          </cell>
          <cell r="U97">
            <v>181816.03340647306</v>
          </cell>
          <cell r="V97">
            <v>203585.21883030218</v>
          </cell>
          <cell r="W97">
            <v>189329.23928965325</v>
          </cell>
          <cell r="X97">
            <v>182499.82273886344</v>
          </cell>
          <cell r="Y97">
            <v>178816.34969536623</v>
          </cell>
          <cell r="Z97">
            <v>206266.83971163712</v>
          </cell>
          <cell r="AA97">
            <v>144635.19812033296</v>
          </cell>
          <cell r="AB97">
            <v>129849.88373491308</v>
          </cell>
          <cell r="AC97">
            <v>146191.3556591763</v>
          </cell>
          <cell r="AD97">
            <v>147545.18539861654</v>
          </cell>
          <cell r="AE97">
            <v>174559.02682724115</v>
          </cell>
          <cell r="AF97">
            <v>188943.731300905</v>
          </cell>
          <cell r="AG97">
            <v>186351.64645553002</v>
          </cell>
          <cell r="AH97">
            <v>213780.37230251648</v>
          </cell>
          <cell r="AI97">
            <v>206387.6883441172</v>
          </cell>
          <cell r="AJ97">
            <v>204622.57832955802</v>
          </cell>
          <cell r="AK97">
            <v>206158.70651989014</v>
          </cell>
          <cell r="AL97">
            <v>209951.37104564093</v>
          </cell>
          <cell r="AM97">
            <v>147525.39915178841</v>
          </cell>
          <cell r="AN97">
            <v>116650.9305106168</v>
          </cell>
          <cell r="AO97">
            <v>140092.5284669128</v>
          </cell>
          <cell r="AP97">
            <v>149768.29002643612</v>
          </cell>
          <cell r="AQ97">
            <v>179749.36380233802</v>
          </cell>
          <cell r="AR97">
            <v>188524.97665821598</v>
          </cell>
          <cell r="AS97">
            <v>169847.71109905464</v>
          </cell>
          <cell r="AT97">
            <v>198593.65029221046</v>
          </cell>
          <cell r="AU97">
            <v>193821.46999510779</v>
          </cell>
          <cell r="AV97">
            <v>189389.75608747566</v>
          </cell>
          <cell r="AW97">
            <v>195316.9620864701</v>
          </cell>
          <cell r="AX97">
            <v>190474.16480335098</v>
          </cell>
          <cell r="AY97">
            <v>151822.63416470587</v>
          </cell>
          <cell r="CA97">
            <v>251080.15800999998</v>
          </cell>
          <cell r="CB97">
            <v>144635.19812033296</v>
          </cell>
          <cell r="CC97">
            <v>147525.39915178841</v>
          </cell>
          <cell r="CD97">
            <v>151822.63416470587</v>
          </cell>
          <cell r="CE97">
            <v>160542.66624192597</v>
          </cell>
          <cell r="CF97">
            <v>166230.70932289492</v>
          </cell>
          <cell r="CG97">
            <v>161689.89903155825</v>
          </cell>
          <cell r="CH97">
            <v>169032.50888149551</v>
          </cell>
          <cell r="CI97">
            <v>168283.29210050259</v>
          </cell>
          <cell r="CJ97">
            <v>170704.76983180648</v>
          </cell>
          <cell r="CK97">
            <v>164289.02061519676</v>
          </cell>
        </row>
        <row r="99">
          <cell r="B99" t="str">
            <v>Deferred Credits</v>
          </cell>
        </row>
        <row r="100">
          <cell r="B100" t="str">
            <v>Unamortized ITC</v>
          </cell>
          <cell r="C100">
            <v>18488.736000000001</v>
          </cell>
          <cell r="D100">
            <v>18328.743999999999</v>
          </cell>
          <cell r="E100">
            <v>18168.752</v>
          </cell>
          <cell r="F100">
            <v>18008.759999999998</v>
          </cell>
          <cell r="G100">
            <v>17848.768</v>
          </cell>
          <cell r="H100">
            <v>17688.776000000002</v>
          </cell>
          <cell r="I100">
            <v>17528.784</v>
          </cell>
          <cell r="J100">
            <v>17368.792000000001</v>
          </cell>
          <cell r="K100">
            <v>17208.8</v>
          </cell>
          <cell r="L100">
            <v>17048.808000000001</v>
          </cell>
          <cell r="M100">
            <v>16888.815999999999</v>
          </cell>
          <cell r="N100">
            <v>16728.824000000001</v>
          </cell>
          <cell r="O100">
            <v>16568.831999999999</v>
          </cell>
          <cell r="P100">
            <v>16413.831999999999</v>
          </cell>
          <cell r="Q100">
            <v>16258.831999999999</v>
          </cell>
          <cell r="R100">
            <v>16103.831999999999</v>
          </cell>
          <cell r="S100">
            <v>15948.831999999999</v>
          </cell>
          <cell r="T100">
            <v>15793.831999999999</v>
          </cell>
          <cell r="U100">
            <v>15638.831999999999</v>
          </cell>
          <cell r="V100">
            <v>15483.831999999999</v>
          </cell>
          <cell r="W100">
            <v>15328.831999999999</v>
          </cell>
          <cell r="X100">
            <v>15173.831999999999</v>
          </cell>
          <cell r="Y100">
            <v>15018.831999999999</v>
          </cell>
          <cell r="Z100">
            <v>14863.831999999999</v>
          </cell>
          <cell r="AA100">
            <v>14704.65840238523</v>
          </cell>
          <cell r="AB100">
            <v>14549.65840238523</v>
          </cell>
          <cell r="AC100">
            <v>14394.65840238523</v>
          </cell>
          <cell r="AD100">
            <v>14239.65840238523</v>
          </cell>
          <cell r="AE100">
            <v>14084.65840238523</v>
          </cell>
          <cell r="AF100">
            <v>13929.65840238523</v>
          </cell>
          <cell r="AG100">
            <v>13774.65840238523</v>
          </cell>
          <cell r="AH100">
            <v>13619.65840238523</v>
          </cell>
          <cell r="AI100">
            <v>13464.65840238523</v>
          </cell>
          <cell r="AJ100">
            <v>13309.65840238523</v>
          </cell>
          <cell r="AK100">
            <v>13154.65840238523</v>
          </cell>
          <cell r="AL100">
            <v>12999.65840238523</v>
          </cell>
          <cell r="AM100">
            <v>12840.484804770462</v>
          </cell>
          <cell r="AN100">
            <v>12686.484804770462</v>
          </cell>
          <cell r="AO100">
            <v>12532.484804770462</v>
          </cell>
          <cell r="AP100">
            <v>12378.484804770462</v>
          </cell>
          <cell r="AQ100">
            <v>12224.484804770462</v>
          </cell>
          <cell r="AR100">
            <v>12070.484804770462</v>
          </cell>
          <cell r="AS100">
            <v>11916.484804770462</v>
          </cell>
          <cell r="AT100">
            <v>11762.484804770462</v>
          </cell>
          <cell r="AU100">
            <v>11608.484804770462</v>
          </cell>
          <cell r="AV100">
            <v>11454.484804770462</v>
          </cell>
          <cell r="AW100">
            <v>11300.484804770462</v>
          </cell>
          <cell r="AX100">
            <v>11146.484804770462</v>
          </cell>
          <cell r="AY100">
            <v>10992.126207155692</v>
          </cell>
          <cell r="CA100">
            <v>16568.831999999999</v>
          </cell>
          <cell r="CB100">
            <v>14704.65840238523</v>
          </cell>
          <cell r="CC100">
            <v>12840.484804770462</v>
          </cell>
          <cell r="CD100">
            <v>10992.126207155692</v>
          </cell>
          <cell r="CE100">
            <v>9271.3659400561246</v>
          </cell>
          <cell r="CF100">
            <v>7661.9716729565571</v>
          </cell>
          <cell r="CG100">
            <v>6224.5026310670737</v>
          </cell>
          <cell r="CH100">
            <v>4817.1566480011206</v>
          </cell>
          <cell r="CI100">
            <v>3434.4426649351672</v>
          </cell>
          <cell r="CJ100">
            <v>2393.0365303540621</v>
          </cell>
          <cell r="CK100">
            <v>1775.6088957729569</v>
          </cell>
        </row>
        <row r="101">
          <cell r="B101" t="str">
            <v>Other Deferred Credits</v>
          </cell>
          <cell r="C101">
            <v>123315.79321</v>
          </cell>
          <cell r="D101">
            <v>133099.13352</v>
          </cell>
          <cell r="E101">
            <v>139976.05987999999</v>
          </cell>
          <cell r="F101">
            <v>141811.38107999999</v>
          </cell>
          <cell r="G101">
            <v>137771.01035999999</v>
          </cell>
          <cell r="H101">
            <v>139078.85985000001</v>
          </cell>
          <cell r="I101">
            <v>141382.85764999999</v>
          </cell>
          <cell r="J101">
            <v>141085.97547</v>
          </cell>
          <cell r="K101">
            <v>151445.44412</v>
          </cell>
          <cell r="L101">
            <v>157982.00825000001</v>
          </cell>
          <cell r="M101">
            <v>148749.93904</v>
          </cell>
          <cell r="N101">
            <v>144688.93589999998</v>
          </cell>
          <cell r="O101">
            <v>151725.12353000001</v>
          </cell>
          <cell r="P101">
            <v>131013.84766618954</v>
          </cell>
          <cell r="Q101">
            <v>130879.5047625556</v>
          </cell>
          <cell r="R101">
            <v>130955.34343734753</v>
          </cell>
          <cell r="S101">
            <v>130911.08831162855</v>
          </cell>
          <cell r="T101">
            <v>130761.19711385618</v>
          </cell>
          <cell r="U101">
            <v>130642.09264681017</v>
          </cell>
          <cell r="V101">
            <v>133614.97780378527</v>
          </cell>
          <cell r="W101">
            <v>133363.98266802699</v>
          </cell>
          <cell r="X101">
            <v>133282.35406082991</v>
          </cell>
          <cell r="Y101">
            <v>133288.31635761927</v>
          </cell>
          <cell r="Z101">
            <v>133175.64803186103</v>
          </cell>
          <cell r="AA101">
            <v>132962.73885054313</v>
          </cell>
          <cell r="AB101">
            <v>136355.90949259509</v>
          </cell>
          <cell r="AC101">
            <v>136629.83026438853</v>
          </cell>
          <cell r="AD101">
            <v>137131.22921968065</v>
          </cell>
          <cell r="AE101">
            <v>137515.61472139345</v>
          </cell>
          <cell r="AF101">
            <v>137791.91301471012</v>
          </cell>
          <cell r="AG101">
            <v>138098.30684056907</v>
          </cell>
          <cell r="AH101">
            <v>141540.18757167109</v>
          </cell>
          <cell r="AI101">
            <v>141716.11923894734</v>
          </cell>
          <cell r="AJ101">
            <v>142060.43858049915</v>
          </cell>
          <cell r="AK101">
            <v>142498.37423595009</v>
          </cell>
          <cell r="AL101">
            <v>142693.07003245837</v>
          </cell>
          <cell r="AM101">
            <v>143013.68129546518</v>
          </cell>
          <cell r="AN101">
            <v>146549.45859877189</v>
          </cell>
          <cell r="AO101">
            <v>146946.0929612655</v>
          </cell>
          <cell r="AP101">
            <v>147539.97810649124</v>
          </cell>
          <cell r="AQ101">
            <v>148022.88256585679</v>
          </cell>
          <cell r="AR101">
            <v>148392.93694835049</v>
          </cell>
          <cell r="AS101">
            <v>148791.72539649729</v>
          </cell>
          <cell r="AT101">
            <v>152392.67404061568</v>
          </cell>
          <cell r="AU101">
            <v>152663.11227304654</v>
          </cell>
          <cell r="AV101">
            <v>153100.46015910822</v>
          </cell>
          <cell r="AW101">
            <v>153638.97728218246</v>
          </cell>
          <cell r="AX101">
            <v>154047.70908461331</v>
          </cell>
          <cell r="AY101">
            <v>154462.67006972875</v>
          </cell>
          <cell r="CA101">
            <v>151725.12353000001</v>
          </cell>
          <cell r="CB101">
            <v>132962.73885054313</v>
          </cell>
          <cell r="CC101">
            <v>143013.68129546518</v>
          </cell>
          <cell r="CD101">
            <v>154462.67006972875</v>
          </cell>
          <cell r="CE101">
            <v>167047.09276971058</v>
          </cell>
          <cell r="CF101">
            <v>180748.67034947767</v>
          </cell>
          <cell r="CG101">
            <v>179774.99996609494</v>
          </cell>
          <cell r="CH101">
            <v>178878.93796609493</v>
          </cell>
          <cell r="CI101">
            <v>177997.02396609494</v>
          </cell>
          <cell r="CJ101">
            <v>177117.68696609495</v>
          </cell>
          <cell r="CK101">
            <v>176236.04296609492</v>
          </cell>
        </row>
        <row r="102">
          <cell r="B102" t="str">
            <v>Total Deferred Credits</v>
          </cell>
          <cell r="C102">
            <v>141804.52921000001</v>
          </cell>
          <cell r="D102">
            <v>151427.87752000001</v>
          </cell>
          <cell r="E102">
            <v>158144.81187999999</v>
          </cell>
          <cell r="F102">
            <v>159820.14108</v>
          </cell>
          <cell r="G102">
            <v>155619.77836</v>
          </cell>
          <cell r="H102">
            <v>156767.63585000002</v>
          </cell>
          <cell r="I102">
            <v>158911.64165000001</v>
          </cell>
          <cell r="J102">
            <v>158454.76747000002</v>
          </cell>
          <cell r="K102">
            <v>168654.24411999999</v>
          </cell>
          <cell r="L102">
            <v>175030.81625</v>
          </cell>
          <cell r="M102">
            <v>165638.75503999999</v>
          </cell>
          <cell r="N102">
            <v>161417.75989999998</v>
          </cell>
          <cell r="O102">
            <v>168293.95553000001</v>
          </cell>
          <cell r="P102">
            <v>147427.67966618954</v>
          </cell>
          <cell r="Q102">
            <v>147138.33676255561</v>
          </cell>
          <cell r="R102">
            <v>147059.17543734753</v>
          </cell>
          <cell r="S102">
            <v>146859.92031162855</v>
          </cell>
          <cell r="T102">
            <v>146555.02911385617</v>
          </cell>
          <cell r="U102">
            <v>146280.92464681016</v>
          </cell>
          <cell r="V102">
            <v>149098.80980378526</v>
          </cell>
          <cell r="W102">
            <v>148692.81466802699</v>
          </cell>
          <cell r="X102">
            <v>148456.1860608299</v>
          </cell>
          <cell r="Y102">
            <v>148307.14835761927</v>
          </cell>
          <cell r="Z102">
            <v>148039.48003186102</v>
          </cell>
          <cell r="AA102">
            <v>147667.39725292835</v>
          </cell>
          <cell r="AB102">
            <v>150905.56789498031</v>
          </cell>
          <cell r="AC102">
            <v>151024.48866677374</v>
          </cell>
          <cell r="AD102">
            <v>151370.88762206587</v>
          </cell>
          <cell r="AE102">
            <v>151600.27312377866</v>
          </cell>
          <cell r="AF102">
            <v>151721.57141709534</v>
          </cell>
          <cell r="AG102">
            <v>151872.96524295429</v>
          </cell>
          <cell r="AH102">
            <v>155159.84597405631</v>
          </cell>
          <cell r="AI102">
            <v>155180.77764133256</v>
          </cell>
          <cell r="AJ102">
            <v>155370.09698288437</v>
          </cell>
          <cell r="AK102">
            <v>155653.03263833531</v>
          </cell>
          <cell r="AL102">
            <v>155692.72843484359</v>
          </cell>
          <cell r="AM102">
            <v>155854.16610023566</v>
          </cell>
          <cell r="AN102">
            <v>159235.94340354236</v>
          </cell>
          <cell r="AO102">
            <v>159478.57776603597</v>
          </cell>
          <cell r="AP102">
            <v>159918.46291126171</v>
          </cell>
          <cell r="AQ102">
            <v>160247.36737062727</v>
          </cell>
          <cell r="AR102">
            <v>160463.42175312096</v>
          </cell>
          <cell r="AS102">
            <v>160708.21020126776</v>
          </cell>
          <cell r="AT102">
            <v>164155.15884538615</v>
          </cell>
          <cell r="AU102">
            <v>164271.59707781702</v>
          </cell>
          <cell r="AV102">
            <v>164554.94496387869</v>
          </cell>
          <cell r="AW102">
            <v>164939.46208695293</v>
          </cell>
          <cell r="AX102">
            <v>165194.19388938378</v>
          </cell>
          <cell r="AY102">
            <v>165454.79627688444</v>
          </cell>
          <cell r="CA102">
            <v>168293.95553000001</v>
          </cell>
          <cell r="CB102">
            <v>147667.39725292835</v>
          </cell>
          <cell r="CC102">
            <v>155854.16610023566</v>
          </cell>
          <cell r="CD102">
            <v>165454.79627688444</v>
          </cell>
          <cell r="CE102">
            <v>176318.45870976671</v>
          </cell>
          <cell r="CF102">
            <v>188410.64202243424</v>
          </cell>
          <cell r="CG102">
            <v>185999.50259716201</v>
          </cell>
          <cell r="CH102">
            <v>183696.09461409604</v>
          </cell>
          <cell r="CI102">
            <v>181431.46663103011</v>
          </cell>
          <cell r="CJ102">
            <v>179510.72349644901</v>
          </cell>
          <cell r="CK102">
            <v>178011.65186186787</v>
          </cell>
        </row>
        <row r="103">
          <cell r="CA103" t="str">
            <v xml:space="preserve"> </v>
          </cell>
          <cell r="CB103" t="str">
            <v xml:space="preserve"> </v>
          </cell>
          <cell r="CC103" t="str">
            <v xml:space="preserve"> </v>
          </cell>
          <cell r="CD103" t="str">
            <v xml:space="preserve"> </v>
          </cell>
          <cell r="CE103" t="str">
            <v xml:space="preserve"> </v>
          </cell>
          <cell r="CF103" t="str">
            <v xml:space="preserve"> </v>
          </cell>
        </row>
        <row r="104">
          <cell r="B104" t="str">
            <v>Operating Reserves</v>
          </cell>
        </row>
        <row r="105">
          <cell r="B105" t="str">
            <v>Property Insurance Reserve</v>
          </cell>
          <cell r="C105">
            <v>-49552.170570000002</v>
          </cell>
          <cell r="D105">
            <v>-48149.595829999998</v>
          </cell>
          <cell r="E105">
            <v>-47149.466959999998</v>
          </cell>
          <cell r="F105">
            <v>2015.73506</v>
          </cell>
          <cell r="G105">
            <v>2307.4020599999999</v>
          </cell>
          <cell r="H105">
            <v>2599.0690600000003</v>
          </cell>
          <cell r="I105">
            <v>2448.2151600000002</v>
          </cell>
          <cell r="J105">
            <v>-43798.057049999996</v>
          </cell>
          <cell r="K105">
            <v>-55123.364679999999</v>
          </cell>
          <cell r="L105">
            <v>-57658.671130000002</v>
          </cell>
          <cell r="M105">
            <v>-56766.085070000001</v>
          </cell>
          <cell r="N105">
            <v>-58248.081469999997</v>
          </cell>
          <cell r="O105">
            <v>-43573.815009999998</v>
          </cell>
          <cell r="P105">
            <v>-43313.956343333331</v>
          </cell>
          <cell r="Q105">
            <v>-43054.097676666664</v>
          </cell>
          <cell r="R105">
            <v>-42794.239009999998</v>
          </cell>
          <cell r="S105">
            <v>-42534.380343333331</v>
          </cell>
          <cell r="T105">
            <v>-42274.521676666664</v>
          </cell>
          <cell r="U105">
            <v>67985.336990000011</v>
          </cell>
          <cell r="V105">
            <v>68245.195656666678</v>
          </cell>
          <cell r="W105">
            <v>68505.054323333345</v>
          </cell>
          <cell r="X105">
            <v>68764.912990000012</v>
          </cell>
          <cell r="Y105">
            <v>69024.771656666679</v>
          </cell>
          <cell r="Z105">
            <v>69284.630323333346</v>
          </cell>
          <cell r="AA105">
            <v>69544.488990000013</v>
          </cell>
          <cell r="AB105">
            <v>69804.34765666668</v>
          </cell>
          <cell r="AC105">
            <v>70064.206323333347</v>
          </cell>
          <cell r="AD105">
            <v>70324.064990000013</v>
          </cell>
          <cell r="AE105">
            <v>70583.92365666668</v>
          </cell>
          <cell r="AF105">
            <v>70843.782323333347</v>
          </cell>
          <cell r="AG105">
            <v>71103.640990000014</v>
          </cell>
          <cell r="AH105">
            <v>71363.499656666681</v>
          </cell>
          <cell r="AI105">
            <v>71623.358323333348</v>
          </cell>
          <cell r="AJ105">
            <v>71883.216990000015</v>
          </cell>
          <cell r="AK105">
            <v>72143.075656666682</v>
          </cell>
          <cell r="AL105">
            <v>72402.934323333349</v>
          </cell>
          <cell r="AM105">
            <v>72662.792990000016</v>
          </cell>
          <cell r="AN105">
            <v>72922.651656666683</v>
          </cell>
          <cell r="AO105">
            <v>73182.51032333335</v>
          </cell>
          <cell r="AP105">
            <v>73442.368990000017</v>
          </cell>
          <cell r="AQ105">
            <v>73702.227656666684</v>
          </cell>
          <cell r="AR105">
            <v>73962.086323333351</v>
          </cell>
          <cell r="AS105">
            <v>74221.944990000018</v>
          </cell>
          <cell r="AT105">
            <v>74481.803656666685</v>
          </cell>
          <cell r="AU105">
            <v>74741.662323333352</v>
          </cell>
          <cell r="AV105">
            <v>75001.520990000019</v>
          </cell>
          <cell r="AW105">
            <v>75261.379656666686</v>
          </cell>
          <cell r="AX105">
            <v>75521.238323333353</v>
          </cell>
          <cell r="AY105">
            <v>75781.09699000002</v>
          </cell>
          <cell r="CA105">
            <v>-43573.815009999998</v>
          </cell>
          <cell r="CB105">
            <v>69544.488990000013</v>
          </cell>
          <cell r="CC105">
            <v>72662.792990000016</v>
          </cell>
          <cell r="CD105">
            <v>75781.09699000002</v>
          </cell>
          <cell r="CE105">
            <v>78899.400990000024</v>
          </cell>
          <cell r="CF105">
            <v>82017.704990000027</v>
          </cell>
          <cell r="CG105">
            <v>85136.008990000031</v>
          </cell>
          <cell r="CH105">
            <v>88254.312990000035</v>
          </cell>
          <cell r="CI105">
            <v>91372.616990000039</v>
          </cell>
          <cell r="CJ105">
            <v>94490.920990000042</v>
          </cell>
          <cell r="CK105">
            <v>97609.224990000046</v>
          </cell>
        </row>
        <row r="106">
          <cell r="B106" t="str">
            <v>Injuries &amp; Damages Reserve</v>
          </cell>
          <cell r="C106">
            <v>1700</v>
          </cell>
          <cell r="D106">
            <v>1733.46363</v>
          </cell>
          <cell r="E106">
            <v>1780.5111000000002</v>
          </cell>
          <cell r="F106">
            <v>1701.9135800000001</v>
          </cell>
          <cell r="G106">
            <v>1663.8469599999999</v>
          </cell>
          <cell r="H106">
            <v>1659.25109</v>
          </cell>
          <cell r="I106">
            <v>1691.3372099999999</v>
          </cell>
          <cell r="J106">
            <v>1709.9513700000002</v>
          </cell>
          <cell r="K106">
            <v>1668.08917</v>
          </cell>
          <cell r="L106">
            <v>1471.9508000000001</v>
          </cell>
          <cell r="M106">
            <v>1465.27802</v>
          </cell>
          <cell r="N106">
            <v>1500.0294699999999</v>
          </cell>
          <cell r="O106">
            <v>1725.1017300000001</v>
          </cell>
          <cell r="P106">
            <v>1726.3670633333334</v>
          </cell>
          <cell r="Q106">
            <v>1727.6323966666666</v>
          </cell>
          <cell r="R106">
            <v>1728.8977299999999</v>
          </cell>
          <cell r="S106">
            <v>1730.1630633333332</v>
          </cell>
          <cell r="T106">
            <v>1731.4283966666665</v>
          </cell>
          <cell r="U106">
            <v>1732.6937299999997</v>
          </cell>
          <cell r="V106">
            <v>1733.959063333333</v>
          </cell>
          <cell r="W106">
            <v>1735.2243966666663</v>
          </cell>
          <cell r="X106">
            <v>1736.4897299999996</v>
          </cell>
          <cell r="Y106">
            <v>1737.7550633333328</v>
          </cell>
          <cell r="Z106">
            <v>1739.0203966666661</v>
          </cell>
          <cell r="AA106">
            <v>1740.2857299999994</v>
          </cell>
          <cell r="AB106">
            <v>1741.5510633333326</v>
          </cell>
          <cell r="AC106">
            <v>1742.8163966666659</v>
          </cell>
          <cell r="AD106">
            <v>1744.0817299999992</v>
          </cell>
          <cell r="AE106">
            <v>1745.3470633333325</v>
          </cell>
          <cell r="AF106">
            <v>1746.6123966666657</v>
          </cell>
          <cell r="AG106">
            <v>1747.877729999999</v>
          </cell>
          <cell r="AH106">
            <v>1749.1430633333323</v>
          </cell>
          <cell r="AI106">
            <v>1750.4083966666656</v>
          </cell>
          <cell r="AJ106">
            <v>1751.6737299999988</v>
          </cell>
          <cell r="AK106">
            <v>1752.9390633333321</v>
          </cell>
          <cell r="AL106">
            <v>1754.2043966666654</v>
          </cell>
          <cell r="AM106">
            <v>1755.4697299999987</v>
          </cell>
          <cell r="AN106">
            <v>1756.7350633333319</v>
          </cell>
          <cell r="AO106">
            <v>1758.0003966666652</v>
          </cell>
          <cell r="AP106">
            <v>1759.2657299999985</v>
          </cell>
          <cell r="AQ106">
            <v>1760.5310633333318</v>
          </cell>
          <cell r="AR106">
            <v>1761.796396666665</v>
          </cell>
          <cell r="AS106">
            <v>1763.0617299999983</v>
          </cell>
          <cell r="AT106">
            <v>1764.3270633333316</v>
          </cell>
          <cell r="AU106">
            <v>1765.5923966666649</v>
          </cell>
          <cell r="AV106">
            <v>1766.8577299999981</v>
          </cell>
          <cell r="AW106">
            <v>1768.1230633333314</v>
          </cell>
          <cell r="AX106">
            <v>1769.3883966666647</v>
          </cell>
          <cell r="AY106">
            <v>1770.6537299999979</v>
          </cell>
          <cell r="CA106">
            <v>1725.1017300000001</v>
          </cell>
          <cell r="CB106">
            <v>1740.2857299999994</v>
          </cell>
          <cell r="CC106">
            <v>1755.4697299999987</v>
          </cell>
          <cell r="CD106">
            <v>1770.6537299999979</v>
          </cell>
          <cell r="CE106">
            <v>1770.6537299999979</v>
          </cell>
          <cell r="CF106">
            <v>1770.6537299999979</v>
          </cell>
          <cell r="CG106">
            <v>1770.6537299999979</v>
          </cell>
          <cell r="CH106">
            <v>1770.6537299999979</v>
          </cell>
          <cell r="CI106">
            <v>1770.6537299999979</v>
          </cell>
          <cell r="CJ106">
            <v>1770.6537299999979</v>
          </cell>
          <cell r="CK106">
            <v>1770.6537299999979</v>
          </cell>
        </row>
        <row r="107">
          <cell r="B107" t="str">
            <v>Accum Prov for Rate Refunds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11.135</v>
          </cell>
          <cell r="H107">
            <v>11.135</v>
          </cell>
          <cell r="I107">
            <v>12.841100000000001</v>
          </cell>
          <cell r="J107">
            <v>12.841100000000001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82.025759999999991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CA107">
            <v>82.025759999999991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</row>
        <row r="108">
          <cell r="B108" t="str">
            <v>Empl Pension &amp; Insurance Reserve</v>
          </cell>
          <cell r="C108">
            <v>38386.702100000002</v>
          </cell>
          <cell r="D108">
            <v>38567.47795</v>
          </cell>
          <cell r="E108">
            <v>38671.81164</v>
          </cell>
          <cell r="F108">
            <v>38800.219409999998</v>
          </cell>
          <cell r="G108">
            <v>39026.835129999999</v>
          </cell>
          <cell r="H108">
            <v>39163.32288</v>
          </cell>
          <cell r="I108">
            <v>39301.41085</v>
          </cell>
          <cell r="J108">
            <v>39333.185229999995</v>
          </cell>
          <cell r="K108">
            <v>39418.517939999998</v>
          </cell>
          <cell r="L108">
            <v>39503.26945</v>
          </cell>
          <cell r="M108">
            <v>39667.597090000003</v>
          </cell>
          <cell r="N108">
            <v>39810.823069999999</v>
          </cell>
          <cell r="O108">
            <v>39947.024530000002</v>
          </cell>
          <cell r="P108">
            <v>41466</v>
          </cell>
          <cell r="Q108">
            <v>41571</v>
          </cell>
          <cell r="R108">
            <v>41676</v>
          </cell>
          <cell r="S108">
            <v>41781</v>
          </cell>
          <cell r="T108">
            <v>41886</v>
          </cell>
          <cell r="U108">
            <v>41991</v>
          </cell>
          <cell r="V108">
            <v>42096</v>
          </cell>
          <cell r="W108">
            <v>42202</v>
          </cell>
          <cell r="X108">
            <v>42307</v>
          </cell>
          <cell r="Y108">
            <v>42412</v>
          </cell>
          <cell r="Z108">
            <v>42517</v>
          </cell>
          <cell r="AA108">
            <v>42622</v>
          </cell>
          <cell r="AB108">
            <v>42730</v>
          </cell>
          <cell r="AC108">
            <v>42839</v>
          </cell>
          <cell r="AD108">
            <v>42947</v>
          </cell>
          <cell r="AE108">
            <v>43055</v>
          </cell>
          <cell r="AF108">
            <v>43163</v>
          </cell>
          <cell r="AG108">
            <v>43271</v>
          </cell>
          <cell r="AH108">
            <v>43380</v>
          </cell>
          <cell r="AI108">
            <v>43488</v>
          </cell>
          <cell r="AJ108">
            <v>43596</v>
          </cell>
          <cell r="AK108">
            <v>43704</v>
          </cell>
          <cell r="AL108">
            <v>43813</v>
          </cell>
          <cell r="AM108">
            <v>43921</v>
          </cell>
          <cell r="AN108">
            <v>44032</v>
          </cell>
          <cell r="AO108">
            <v>44143</v>
          </cell>
          <cell r="AP108">
            <v>44255</v>
          </cell>
          <cell r="AQ108">
            <v>44366</v>
          </cell>
          <cell r="AR108">
            <v>44477</v>
          </cell>
          <cell r="AS108">
            <v>44588</v>
          </cell>
          <cell r="AT108">
            <v>44700</v>
          </cell>
          <cell r="AU108">
            <v>44811</v>
          </cell>
          <cell r="AV108">
            <v>44922</v>
          </cell>
          <cell r="AW108">
            <v>45033</v>
          </cell>
          <cell r="AX108">
            <v>45145</v>
          </cell>
          <cell r="AY108">
            <v>45256</v>
          </cell>
          <cell r="CA108">
            <v>39947.024530000002</v>
          </cell>
          <cell r="CB108">
            <v>42622</v>
          </cell>
          <cell r="CC108">
            <v>43921</v>
          </cell>
          <cell r="CD108">
            <v>45256</v>
          </cell>
          <cell r="CE108">
            <v>46635</v>
          </cell>
          <cell r="CF108">
            <v>48061</v>
          </cell>
          <cell r="CG108">
            <v>49526</v>
          </cell>
          <cell r="CH108">
            <v>51036</v>
          </cell>
          <cell r="CI108">
            <v>52593</v>
          </cell>
          <cell r="CJ108">
            <v>54198</v>
          </cell>
          <cell r="CK108">
            <v>55851</v>
          </cell>
        </row>
        <row r="109">
          <cell r="B109" t="str">
            <v>Asset Retirement Reserve</v>
          </cell>
          <cell r="C109">
            <v>5788.5123300000005</v>
          </cell>
          <cell r="D109">
            <v>5816.7336599999999</v>
          </cell>
          <cell r="E109">
            <v>5845.0965400000005</v>
          </cell>
          <cell r="F109">
            <v>5873.6017199999997</v>
          </cell>
          <cell r="G109">
            <v>5902.2499100000005</v>
          </cell>
          <cell r="H109">
            <v>5931.0418600000003</v>
          </cell>
          <cell r="I109">
            <v>5959.9782999999998</v>
          </cell>
          <cell r="J109">
            <v>5989.05998</v>
          </cell>
          <cell r="K109">
            <v>6018.2876399999996</v>
          </cell>
          <cell r="L109">
            <v>6047.6620199999998</v>
          </cell>
          <cell r="M109">
            <v>6077.1838899999993</v>
          </cell>
          <cell r="N109">
            <v>6106.85401</v>
          </cell>
          <cell r="O109">
            <v>15297.441050000001</v>
          </cell>
          <cell r="P109">
            <v>15297.441050000001</v>
          </cell>
          <cell r="Q109">
            <v>15297.441050000001</v>
          </cell>
          <cell r="R109">
            <v>15297.441050000001</v>
          </cell>
          <cell r="S109">
            <v>15297.441050000001</v>
          </cell>
          <cell r="T109">
            <v>15297.441050000001</v>
          </cell>
          <cell r="U109">
            <v>15297.441050000001</v>
          </cell>
          <cell r="V109">
            <v>15297.441050000001</v>
          </cell>
          <cell r="W109">
            <v>15297.441050000001</v>
          </cell>
          <cell r="X109">
            <v>15297.441050000001</v>
          </cell>
          <cell r="Y109">
            <v>15297.441050000001</v>
          </cell>
          <cell r="Z109">
            <v>15297.441050000001</v>
          </cell>
          <cell r="AA109">
            <v>15297.441050000001</v>
          </cell>
          <cell r="AB109">
            <v>15297.441050000001</v>
          </cell>
          <cell r="AC109">
            <v>15297.441050000001</v>
          </cell>
          <cell r="AD109">
            <v>15297.441050000001</v>
          </cell>
          <cell r="AE109">
            <v>15297.441050000001</v>
          </cell>
          <cell r="AF109">
            <v>15297.441050000001</v>
          </cell>
          <cell r="AG109">
            <v>15297.441050000001</v>
          </cell>
          <cell r="AH109">
            <v>15297.441050000001</v>
          </cell>
          <cell r="AI109">
            <v>15297.441050000001</v>
          </cell>
          <cell r="AJ109">
            <v>15297.441050000001</v>
          </cell>
          <cell r="AK109">
            <v>15297.441050000001</v>
          </cell>
          <cell r="AL109">
            <v>15297.441050000001</v>
          </cell>
          <cell r="AM109">
            <v>15297.441050000001</v>
          </cell>
          <cell r="AN109">
            <v>15297.441050000001</v>
          </cell>
          <cell r="AO109">
            <v>15297.441050000001</v>
          </cell>
          <cell r="AP109">
            <v>15297.441050000001</v>
          </cell>
          <cell r="AQ109">
            <v>15297.441050000001</v>
          </cell>
          <cell r="AR109">
            <v>15297.441050000001</v>
          </cell>
          <cell r="AS109">
            <v>15297.441050000001</v>
          </cell>
          <cell r="AT109">
            <v>15297.441050000001</v>
          </cell>
          <cell r="AU109">
            <v>15297.441050000001</v>
          </cell>
          <cell r="AV109">
            <v>15297.441050000001</v>
          </cell>
          <cell r="AW109">
            <v>15297.441050000001</v>
          </cell>
          <cell r="AX109">
            <v>15297.441050000001</v>
          </cell>
          <cell r="AY109">
            <v>15297.441050000001</v>
          </cell>
          <cell r="CA109">
            <v>15297.441050000001</v>
          </cell>
          <cell r="CB109">
            <v>15297.441050000001</v>
          </cell>
          <cell r="CC109">
            <v>15297.441050000001</v>
          </cell>
          <cell r="CD109">
            <v>15297.441050000001</v>
          </cell>
          <cell r="CE109">
            <v>15297.441050000001</v>
          </cell>
          <cell r="CF109">
            <v>15297.441050000001</v>
          </cell>
          <cell r="CG109">
            <v>15297.441050000001</v>
          </cell>
          <cell r="CH109">
            <v>15297.441050000001</v>
          </cell>
          <cell r="CI109">
            <v>15297.441050000001</v>
          </cell>
          <cell r="CJ109">
            <v>15297.441050000001</v>
          </cell>
          <cell r="CK109">
            <v>15297.441050000001</v>
          </cell>
        </row>
        <row r="110">
          <cell r="B110" t="str">
            <v>Total Operating Reserves</v>
          </cell>
          <cell r="C110">
            <v>-3676.9561399999993</v>
          </cell>
          <cell r="D110">
            <v>-2031.9205899999997</v>
          </cell>
          <cell r="E110">
            <v>-852.04767999999422</v>
          </cell>
          <cell r="F110">
            <v>48391.469769999996</v>
          </cell>
          <cell r="G110">
            <v>48911.469059999996</v>
          </cell>
          <cell r="H110">
            <v>49363.819889999999</v>
          </cell>
          <cell r="I110">
            <v>49413.782620000005</v>
          </cell>
          <cell r="J110">
            <v>3246.98063</v>
          </cell>
          <cell r="K110">
            <v>-8018.469930000002</v>
          </cell>
          <cell r="L110">
            <v>-10635.788860000004</v>
          </cell>
          <cell r="M110">
            <v>-9556.0260699999999</v>
          </cell>
          <cell r="N110">
            <v>-10830.374919999998</v>
          </cell>
          <cell r="O110">
            <v>13477.778060000004</v>
          </cell>
          <cell r="P110">
            <v>15175.851770000001</v>
          </cell>
          <cell r="Q110">
            <v>15541.975770000005</v>
          </cell>
          <cell r="R110">
            <v>15908.099770000001</v>
          </cell>
          <cell r="S110">
            <v>16274.223770000004</v>
          </cell>
          <cell r="T110">
            <v>16640.347770000008</v>
          </cell>
          <cell r="U110">
            <v>127006.47177</v>
          </cell>
          <cell r="V110">
            <v>127372.59577000001</v>
          </cell>
          <cell r="W110">
            <v>127739.71977000003</v>
          </cell>
          <cell r="X110">
            <v>128105.84377000001</v>
          </cell>
          <cell r="Y110">
            <v>128471.96777000002</v>
          </cell>
          <cell r="Z110">
            <v>128838.09177</v>
          </cell>
          <cell r="AA110">
            <v>129204.21577000001</v>
          </cell>
          <cell r="AB110">
            <v>129573.33977000002</v>
          </cell>
          <cell r="AC110">
            <v>129943.46377</v>
          </cell>
          <cell r="AD110">
            <v>130312.58777000001</v>
          </cell>
          <cell r="AE110">
            <v>130681.71177000002</v>
          </cell>
          <cell r="AF110">
            <v>131050.83577000001</v>
          </cell>
          <cell r="AG110">
            <v>131419.95977000002</v>
          </cell>
          <cell r="AH110">
            <v>131790.08377000003</v>
          </cell>
          <cell r="AI110">
            <v>132159.20777000001</v>
          </cell>
          <cell r="AJ110">
            <v>132528.33177000002</v>
          </cell>
          <cell r="AK110">
            <v>132897.45577000003</v>
          </cell>
          <cell r="AL110">
            <v>133267.57977000001</v>
          </cell>
          <cell r="AM110">
            <v>133636.70377000002</v>
          </cell>
          <cell r="AN110">
            <v>134008.82777</v>
          </cell>
          <cell r="AO110">
            <v>134380.95177000001</v>
          </cell>
          <cell r="AP110">
            <v>134754.07577000002</v>
          </cell>
          <cell r="AQ110">
            <v>135126.19977000001</v>
          </cell>
          <cell r="AR110">
            <v>135498.32377000002</v>
          </cell>
          <cell r="AS110">
            <v>135870.44777000003</v>
          </cell>
          <cell r="AT110">
            <v>136243.57177000001</v>
          </cell>
          <cell r="AU110">
            <v>136615.69577000002</v>
          </cell>
          <cell r="AV110">
            <v>136987.81977000003</v>
          </cell>
          <cell r="AW110">
            <v>137359.94377000001</v>
          </cell>
          <cell r="AX110">
            <v>137733.06777000002</v>
          </cell>
          <cell r="AY110">
            <v>138105.19177</v>
          </cell>
          <cell r="CA110">
            <v>13477.778060000004</v>
          </cell>
          <cell r="CB110">
            <v>129204.21577000001</v>
          </cell>
          <cell r="CC110">
            <v>133636.70377000002</v>
          </cell>
          <cell r="CD110">
            <v>138105.19177</v>
          </cell>
          <cell r="CE110">
            <v>142602.49577000001</v>
          </cell>
          <cell r="CF110">
            <v>147146.79977000001</v>
          </cell>
          <cell r="CG110">
            <v>151730.10377000002</v>
          </cell>
          <cell r="CH110">
            <v>156358.40777000002</v>
          </cell>
          <cell r="CI110">
            <v>161033.71177000002</v>
          </cell>
          <cell r="CJ110">
            <v>165757.01577000003</v>
          </cell>
          <cell r="CK110">
            <v>170528.31977000003</v>
          </cell>
        </row>
        <row r="112">
          <cell r="B112" t="str">
            <v>Deferred Tax Related Items</v>
          </cell>
        </row>
        <row r="113">
          <cell r="B113" t="str">
            <v>ADIT Accts 281, 282, 283</v>
          </cell>
          <cell r="C113">
            <v>286884.93349000002</v>
          </cell>
          <cell r="D113">
            <v>282920.68349000002</v>
          </cell>
          <cell r="E113">
            <v>283547.50248999998</v>
          </cell>
          <cell r="F113">
            <v>284530.06049</v>
          </cell>
          <cell r="G113">
            <v>287043.68249000004</v>
          </cell>
          <cell r="H113">
            <v>287724.51348999998</v>
          </cell>
          <cell r="I113">
            <v>289503.64549000002</v>
          </cell>
          <cell r="J113">
            <v>292815.32849000004</v>
          </cell>
          <cell r="K113">
            <v>297149.24049</v>
          </cell>
          <cell r="L113">
            <v>322479.47249000001</v>
          </cell>
          <cell r="M113">
            <v>324518.92449</v>
          </cell>
          <cell r="N113">
            <v>327054.59749000001</v>
          </cell>
          <cell r="O113">
            <v>323163.65732</v>
          </cell>
          <cell r="P113">
            <v>321722.70632</v>
          </cell>
          <cell r="Q113">
            <v>320281.75532</v>
          </cell>
          <cell r="R113">
            <v>318840.80432</v>
          </cell>
          <cell r="S113">
            <v>317399.85331999999</v>
          </cell>
          <cell r="T113">
            <v>315958.90231999999</v>
          </cell>
          <cell r="U113">
            <v>314517.95131999999</v>
          </cell>
          <cell r="V113">
            <v>313077.00031999999</v>
          </cell>
          <cell r="W113">
            <v>311636.04931999999</v>
          </cell>
          <cell r="X113">
            <v>310195.09831999999</v>
          </cell>
          <cell r="Y113">
            <v>308754.14731999999</v>
          </cell>
          <cell r="Z113">
            <v>307313.19532</v>
          </cell>
          <cell r="AA113">
            <v>305876.81631999998</v>
          </cell>
          <cell r="AB113">
            <v>305380.97232</v>
          </cell>
          <cell r="AC113">
            <v>304885.12832000002</v>
          </cell>
          <cell r="AD113">
            <v>304389.28432000004</v>
          </cell>
          <cell r="AE113">
            <v>303893.44032000005</v>
          </cell>
          <cell r="AF113">
            <v>303397.59632000007</v>
          </cell>
          <cell r="AG113">
            <v>302901.75232000009</v>
          </cell>
          <cell r="AH113">
            <v>302405.9083200001</v>
          </cell>
          <cell r="AI113">
            <v>301910.06432000012</v>
          </cell>
          <cell r="AJ113">
            <v>301414.21932000015</v>
          </cell>
          <cell r="AK113">
            <v>300918.37432000018</v>
          </cell>
          <cell r="AL113">
            <v>300422.52932000021</v>
          </cell>
          <cell r="AM113">
            <v>299933.15032000025</v>
          </cell>
          <cell r="AN113">
            <v>299625.21132000023</v>
          </cell>
          <cell r="AO113">
            <v>299317.27232000022</v>
          </cell>
          <cell r="AP113">
            <v>299009.33332000021</v>
          </cell>
          <cell r="AQ113">
            <v>298701.3943200002</v>
          </cell>
          <cell r="AR113">
            <v>298393.45532000018</v>
          </cell>
          <cell r="AS113">
            <v>298085.51632000017</v>
          </cell>
          <cell r="AT113">
            <v>297777.57732000016</v>
          </cell>
          <cell r="AU113">
            <v>297469.63832000014</v>
          </cell>
          <cell r="AV113">
            <v>297161.69932000013</v>
          </cell>
          <cell r="AW113">
            <v>296853.76132000011</v>
          </cell>
          <cell r="AX113">
            <v>296545.82332000008</v>
          </cell>
          <cell r="AY113">
            <v>296228.70132000011</v>
          </cell>
          <cell r="CA113">
            <v>323163.65732</v>
          </cell>
          <cell r="CB113">
            <v>305876.81631999998</v>
          </cell>
          <cell r="CC113">
            <v>299933.15032000025</v>
          </cell>
          <cell r="CD113">
            <v>296228.70132000011</v>
          </cell>
          <cell r="CE113">
            <v>297994.35532000009</v>
          </cell>
          <cell r="CF113">
            <v>295874.32832000009</v>
          </cell>
          <cell r="CG113">
            <v>293717.81532000005</v>
          </cell>
          <cell r="CH113">
            <v>291561.30232000002</v>
          </cell>
          <cell r="CI113">
            <v>289404.78931999998</v>
          </cell>
          <cell r="CJ113">
            <v>287248.27631999995</v>
          </cell>
          <cell r="CK113">
            <v>285091.76331999991</v>
          </cell>
        </row>
        <row r="114">
          <cell r="B114" t="str">
            <v>Regulatory Tax Liability</v>
          </cell>
          <cell r="C114">
            <v>23353.824000000001</v>
          </cell>
          <cell r="D114">
            <v>23126.751</v>
          </cell>
          <cell r="E114">
            <v>22899.678</v>
          </cell>
          <cell r="F114">
            <v>22672.605</v>
          </cell>
          <cell r="G114">
            <v>22445.531999999999</v>
          </cell>
          <cell r="H114">
            <v>22218.458999999999</v>
          </cell>
          <cell r="I114">
            <v>21991.385999999999</v>
          </cell>
          <cell r="J114">
            <v>21764.312999999998</v>
          </cell>
          <cell r="K114">
            <v>21537.24</v>
          </cell>
          <cell r="L114">
            <v>21310.167000000001</v>
          </cell>
          <cell r="M114">
            <v>21083.094000000001</v>
          </cell>
          <cell r="N114">
            <v>20856.021000000001</v>
          </cell>
          <cell r="O114">
            <v>20626.993999999999</v>
          </cell>
          <cell r="P114">
            <v>20404.702999999998</v>
          </cell>
          <cell r="Q114">
            <v>20182.411999999997</v>
          </cell>
          <cell r="R114">
            <v>19960.120999999996</v>
          </cell>
          <cell r="S114">
            <v>19737.829999999994</v>
          </cell>
          <cell r="T114">
            <v>19515.538999999993</v>
          </cell>
          <cell r="U114">
            <v>19293.247999999992</v>
          </cell>
          <cell r="V114">
            <v>19070.956999999991</v>
          </cell>
          <cell r="W114">
            <v>18848.66599999999</v>
          </cell>
          <cell r="X114">
            <v>18626.374999999989</v>
          </cell>
          <cell r="Y114">
            <v>18404.082999999988</v>
          </cell>
          <cell r="Z114">
            <v>18181.790999999987</v>
          </cell>
          <cell r="AA114">
            <v>17959.498999999985</v>
          </cell>
          <cell r="AB114">
            <v>17746.430999999986</v>
          </cell>
          <cell r="AC114">
            <v>17533.362999999987</v>
          </cell>
          <cell r="AD114">
            <v>17320.294999999987</v>
          </cell>
          <cell r="AE114">
            <v>17107.226999999988</v>
          </cell>
          <cell r="AF114">
            <v>16894.158999999989</v>
          </cell>
          <cell r="AG114">
            <v>16681.090999999989</v>
          </cell>
          <cell r="AH114">
            <v>16468.02299999999</v>
          </cell>
          <cell r="AI114">
            <v>16254.954999999991</v>
          </cell>
          <cell r="AJ114">
            <v>16041.886999999992</v>
          </cell>
          <cell r="AK114">
            <v>15828.818999999992</v>
          </cell>
          <cell r="AL114">
            <v>15615.749999999993</v>
          </cell>
          <cell r="AM114">
            <v>15402.680999999993</v>
          </cell>
          <cell r="AN114">
            <v>15208.878999999994</v>
          </cell>
          <cell r="AO114">
            <v>15015.076999999994</v>
          </cell>
          <cell r="AP114">
            <v>14821.274999999994</v>
          </cell>
          <cell r="AQ114">
            <v>14627.472999999994</v>
          </cell>
          <cell r="AR114">
            <v>14433.670999999995</v>
          </cell>
          <cell r="AS114">
            <v>14239.868999999995</v>
          </cell>
          <cell r="AT114">
            <v>14046.066999999995</v>
          </cell>
          <cell r="AU114">
            <v>13852.264999999996</v>
          </cell>
          <cell r="AV114">
            <v>13658.462999999996</v>
          </cell>
          <cell r="AW114">
            <v>13464.661999999997</v>
          </cell>
          <cell r="AX114">
            <v>13270.860999999997</v>
          </cell>
          <cell r="AY114">
            <v>13077.059999999998</v>
          </cell>
          <cell r="CA114">
            <v>20626.993999999999</v>
          </cell>
          <cell r="CB114">
            <v>17959.498999999985</v>
          </cell>
          <cell r="CC114">
            <v>15402.680999999993</v>
          </cell>
          <cell r="CD114">
            <v>13077.059999999998</v>
          </cell>
          <cell r="CE114">
            <v>10903.631999999998</v>
          </cell>
          <cell r="CF114">
            <v>8791.3029999999981</v>
          </cell>
          <cell r="CG114">
            <v>8791.3029999999981</v>
          </cell>
          <cell r="CH114">
            <v>8791.3029999999981</v>
          </cell>
          <cell r="CI114">
            <v>8791.3029999999981</v>
          </cell>
          <cell r="CJ114">
            <v>8791.3029999999981</v>
          </cell>
          <cell r="CK114">
            <v>8791.3029999999981</v>
          </cell>
        </row>
        <row r="115">
          <cell r="B115" t="str">
            <v>Total Deferred Taxes</v>
          </cell>
          <cell r="C115">
            <v>310238.75749000005</v>
          </cell>
          <cell r="D115">
            <v>306047.43449000001</v>
          </cell>
          <cell r="E115">
            <v>306447.18049</v>
          </cell>
          <cell r="F115">
            <v>307202.66548999998</v>
          </cell>
          <cell r="G115">
            <v>309489.21449000004</v>
          </cell>
          <cell r="H115">
            <v>309942.97248999996</v>
          </cell>
          <cell r="I115">
            <v>311495.03149000002</v>
          </cell>
          <cell r="J115">
            <v>314579.64149000007</v>
          </cell>
          <cell r="K115">
            <v>318686.48048999999</v>
          </cell>
          <cell r="L115">
            <v>343789.63949000003</v>
          </cell>
          <cell r="M115">
            <v>345602.01848999999</v>
          </cell>
          <cell r="N115">
            <v>347910.61849000002</v>
          </cell>
          <cell r="O115">
            <v>343790.65132</v>
          </cell>
          <cell r="P115">
            <v>342127.40931999998</v>
          </cell>
          <cell r="Q115">
            <v>340464.16732000001</v>
          </cell>
          <cell r="R115">
            <v>338800.92531999998</v>
          </cell>
          <cell r="S115">
            <v>337137.68332000001</v>
          </cell>
          <cell r="T115">
            <v>335474.44131999998</v>
          </cell>
          <cell r="U115">
            <v>333811.19932000001</v>
          </cell>
          <cell r="V115">
            <v>332147.95731999999</v>
          </cell>
          <cell r="W115">
            <v>330484.71531999996</v>
          </cell>
          <cell r="X115">
            <v>328821.47331999999</v>
          </cell>
          <cell r="Y115">
            <v>327158.23031999997</v>
          </cell>
          <cell r="Z115">
            <v>325494.98631999997</v>
          </cell>
          <cell r="AA115">
            <v>323836.31531999999</v>
          </cell>
          <cell r="AB115">
            <v>323127.40331999998</v>
          </cell>
          <cell r="AC115">
            <v>322418.49132000003</v>
          </cell>
          <cell r="AD115">
            <v>321709.57932000002</v>
          </cell>
          <cell r="AE115">
            <v>321000.66732000007</v>
          </cell>
          <cell r="AF115">
            <v>320291.75532000005</v>
          </cell>
          <cell r="AG115">
            <v>319582.8433200001</v>
          </cell>
          <cell r="AH115">
            <v>318873.93132000009</v>
          </cell>
          <cell r="AI115">
            <v>318165.01932000014</v>
          </cell>
          <cell r="AJ115">
            <v>317456.10632000014</v>
          </cell>
          <cell r="AK115">
            <v>316747.19332000019</v>
          </cell>
          <cell r="AL115">
            <v>316038.27932000021</v>
          </cell>
          <cell r="AM115">
            <v>315335.83132000023</v>
          </cell>
          <cell r="AN115">
            <v>314834.09032000025</v>
          </cell>
          <cell r="AO115">
            <v>314332.34932000021</v>
          </cell>
          <cell r="AP115">
            <v>313830.60832000023</v>
          </cell>
          <cell r="AQ115">
            <v>313328.86732000019</v>
          </cell>
          <cell r="AR115">
            <v>312827.12632000016</v>
          </cell>
          <cell r="AS115">
            <v>312325.38532000018</v>
          </cell>
          <cell r="AT115">
            <v>311823.64432000014</v>
          </cell>
          <cell r="AU115">
            <v>311321.90332000016</v>
          </cell>
          <cell r="AV115">
            <v>310820.16232000012</v>
          </cell>
          <cell r="AW115">
            <v>310318.42332000012</v>
          </cell>
          <cell r="AX115">
            <v>309816.68432000006</v>
          </cell>
          <cell r="AY115">
            <v>309305.76132000011</v>
          </cell>
          <cell r="CA115">
            <v>343790.65132</v>
          </cell>
          <cell r="CB115">
            <v>323836.31531999999</v>
          </cell>
          <cell r="CC115">
            <v>315335.83132000023</v>
          </cell>
          <cell r="CD115">
            <v>309305.76132000011</v>
          </cell>
          <cell r="CE115">
            <v>308897.98732000007</v>
          </cell>
          <cell r="CF115">
            <v>304665.6313200001</v>
          </cell>
          <cell r="CG115">
            <v>302509.11832000007</v>
          </cell>
          <cell r="CH115">
            <v>300352.60532000003</v>
          </cell>
          <cell r="CI115">
            <v>298196.09232</v>
          </cell>
          <cell r="CJ115">
            <v>296039.57931999996</v>
          </cell>
          <cell r="CK115">
            <v>293883.06631999993</v>
          </cell>
        </row>
        <row r="117">
          <cell r="B117" t="str">
            <v>Actualization Adjustment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</row>
        <row r="119">
          <cell r="B119" t="str">
            <v>Total Capital &amp; Liabilities</v>
          </cell>
          <cell r="C119">
            <v>1961744.5099800001</v>
          </cell>
          <cell r="D119">
            <v>1947809.60066</v>
          </cell>
          <cell r="E119">
            <v>1963154.6950199998</v>
          </cell>
          <cell r="F119">
            <v>1989618.7586399999</v>
          </cell>
          <cell r="G119">
            <v>1969146.0392700001</v>
          </cell>
          <cell r="H119">
            <v>1984692.3477599998</v>
          </cell>
          <cell r="I119">
            <v>1999084.79247</v>
          </cell>
          <cell r="J119">
            <v>2002576.2123199999</v>
          </cell>
          <cell r="K119">
            <v>2047053.6747399997</v>
          </cell>
          <cell r="L119">
            <v>2092400.7488799999</v>
          </cell>
          <cell r="M119">
            <v>2056576.6456299995</v>
          </cell>
          <cell r="N119">
            <v>2049045.6544099997</v>
          </cell>
          <cell r="O119">
            <v>2087811.9077299994</v>
          </cell>
          <cell r="P119">
            <v>2074833.1779743223</v>
          </cell>
          <cell r="Q119">
            <v>2064951.5427121655</v>
          </cell>
          <cell r="R119">
            <v>2061612.8412795162</v>
          </cell>
          <cell r="S119">
            <v>2069457.3562395929</v>
          </cell>
          <cell r="T119">
            <v>2080944.3616983364</v>
          </cell>
          <cell r="U119">
            <v>2241558.4736649664</v>
          </cell>
          <cell r="V119">
            <v>2258175.8847846282</v>
          </cell>
          <cell r="W119">
            <v>2252990.4626123789</v>
          </cell>
          <cell r="X119">
            <v>2250776.6230270821</v>
          </cell>
          <cell r="Y119">
            <v>2229123.1375613031</v>
          </cell>
          <cell r="Z119">
            <v>2231697.5854465682</v>
          </cell>
          <cell r="AA119">
            <v>2236840.702575176</v>
          </cell>
          <cell r="AB119">
            <v>2284697.9821797097</v>
          </cell>
          <cell r="AC119">
            <v>2286991.3356153145</v>
          </cell>
          <cell r="AD119">
            <v>2291900.3056573197</v>
          </cell>
          <cell r="AE119">
            <v>2302580.8273365493</v>
          </cell>
          <cell r="AF119">
            <v>2325090.9426328819</v>
          </cell>
          <cell r="AG119">
            <v>2351948.4877393637</v>
          </cell>
          <cell r="AH119">
            <v>2374718.7261292175</v>
          </cell>
          <cell r="AI119">
            <v>2378899.6305602649</v>
          </cell>
          <cell r="AJ119">
            <v>2383191.5381563916</v>
          </cell>
          <cell r="AK119">
            <v>2367997.7654605629</v>
          </cell>
          <cell r="AL119">
            <v>2372487.1102962568</v>
          </cell>
          <cell r="AM119">
            <v>2380103.1382901701</v>
          </cell>
          <cell r="AN119">
            <v>2403414.5750899985</v>
          </cell>
          <cell r="AO119">
            <v>2410328.2464466421</v>
          </cell>
          <cell r="AP119">
            <v>2421515.121677842</v>
          </cell>
          <cell r="AQ119">
            <v>2435405.9110969342</v>
          </cell>
          <cell r="AR119">
            <v>2454230.2942669061</v>
          </cell>
          <cell r="AS119">
            <v>2481072.0503665926</v>
          </cell>
          <cell r="AT119">
            <v>2505487.8214223413</v>
          </cell>
          <cell r="AU119">
            <v>2512109.6430646428</v>
          </cell>
          <cell r="AV119">
            <v>2514002.4503458804</v>
          </cell>
          <cell r="AW119">
            <v>2504877.374180425</v>
          </cell>
          <cell r="AX119">
            <v>2504638.2458321941</v>
          </cell>
          <cell r="AY119">
            <v>2521991.7402679366</v>
          </cell>
          <cell r="CA119">
            <v>2087811.9077299994</v>
          </cell>
          <cell r="CB119">
            <v>2236840.702575176</v>
          </cell>
          <cell r="CC119">
            <v>2380103.1382901701</v>
          </cell>
          <cell r="CD119">
            <v>2521991.7402679366</v>
          </cell>
          <cell r="CE119">
            <v>2609312.191003358</v>
          </cell>
          <cell r="CF119">
            <v>2683694.5158978156</v>
          </cell>
          <cell r="CG119">
            <v>2756064.4549381454</v>
          </cell>
          <cell r="CH119">
            <v>2789042.6061959434</v>
          </cell>
          <cell r="CI119">
            <v>2796608.4638292287</v>
          </cell>
          <cell r="CJ119">
            <v>2774007.4566670884</v>
          </cell>
          <cell r="CK119">
            <v>2762662.3631668137</v>
          </cell>
        </row>
        <row r="120">
          <cell r="B120" t="str">
            <v>Interest  Bearing  CWIP</v>
          </cell>
          <cell r="C120">
            <v>56053.290459999895</v>
          </cell>
          <cell r="D120">
            <v>56208.7147999999</v>
          </cell>
          <cell r="E120">
            <v>61547.518079999907</v>
          </cell>
          <cell r="F120">
            <v>65461.423129999894</v>
          </cell>
          <cell r="G120">
            <v>3272.8696899999122</v>
          </cell>
          <cell r="H120">
            <v>3201.96568999991</v>
          </cell>
          <cell r="I120">
            <v>3046.3255999999092</v>
          </cell>
          <cell r="J120">
            <v>4638.0599599998968</v>
          </cell>
          <cell r="K120">
            <v>4910.7600299999031</v>
          </cell>
          <cell r="L120">
            <v>6189.8940299999049</v>
          </cell>
          <cell r="M120">
            <v>11408.600489999917</v>
          </cell>
          <cell r="N120">
            <v>12326.221489999916</v>
          </cell>
          <cell r="O120">
            <v>484.45717999986664</v>
          </cell>
          <cell r="P120">
            <v>1860.850179999863</v>
          </cell>
          <cell r="Q120">
            <v>3987.1111799998653</v>
          </cell>
          <cell r="R120">
            <v>7146.6141799998586</v>
          </cell>
          <cell r="S120">
            <v>10877.031179999867</v>
          </cell>
          <cell r="T120">
            <v>13687.352179999885</v>
          </cell>
          <cell r="U120">
            <v>18757.747179999889</v>
          </cell>
          <cell r="V120">
            <v>18574.05217999989</v>
          </cell>
          <cell r="W120">
            <v>20656.581179999892</v>
          </cell>
          <cell r="X120">
            <v>24819.11017999988</v>
          </cell>
          <cell r="Y120">
            <v>27734.639179999882</v>
          </cell>
          <cell r="Z120">
            <v>29762.168179999877</v>
          </cell>
          <cell r="AA120">
            <v>34042.036179999894</v>
          </cell>
          <cell r="AB120">
            <v>42587.257179999877</v>
          </cell>
          <cell r="AC120">
            <v>52667.478179999889</v>
          </cell>
          <cell r="AD120">
            <v>62746.69917999988</v>
          </cell>
          <cell r="AE120">
            <v>72832.920179999885</v>
          </cell>
          <cell r="AF120">
            <v>82927.141179999875</v>
          </cell>
          <cell r="AG120">
            <v>75017.362179999865</v>
          </cell>
          <cell r="AH120">
            <v>84278.58317999987</v>
          </cell>
          <cell r="AI120">
            <v>93152.804179999875</v>
          </cell>
          <cell r="AJ120">
            <v>102931.05417999985</v>
          </cell>
          <cell r="AK120">
            <v>113070.30417999985</v>
          </cell>
          <cell r="AL120">
            <v>123213.55417999986</v>
          </cell>
          <cell r="AM120">
            <v>133616.72317999983</v>
          </cell>
          <cell r="AN120">
            <v>143463.35217999984</v>
          </cell>
          <cell r="AO120">
            <v>153367.98117999983</v>
          </cell>
          <cell r="AP120">
            <v>163257.61017999981</v>
          </cell>
          <cell r="AQ120">
            <v>173183.23917999983</v>
          </cell>
          <cell r="AR120">
            <v>183112.86817999979</v>
          </cell>
          <cell r="AS120">
            <v>193056.49717999974</v>
          </cell>
          <cell r="AT120">
            <v>202373.60117999974</v>
          </cell>
          <cell r="AU120">
            <v>211392.70517999973</v>
          </cell>
          <cell r="AV120">
            <v>220419.80917999963</v>
          </cell>
          <cell r="AW120">
            <v>229485.91317999957</v>
          </cell>
          <cell r="AX120">
            <v>238528.01717999962</v>
          </cell>
          <cell r="AY120">
            <v>211353.70217999961</v>
          </cell>
        </row>
        <row r="121">
          <cell r="B121" t="str">
            <v>Actual Deferred Tax For S&amp;P Coverage</v>
          </cell>
          <cell r="C121">
            <v>0</v>
          </cell>
          <cell r="D121">
            <v>-4299.6079999999993</v>
          </cell>
          <cell r="E121">
            <v>1136.6730000000002</v>
          </cell>
          <cell r="F121">
            <v>1373.5880000000002</v>
          </cell>
          <cell r="G121">
            <v>-1162.6370000000002</v>
          </cell>
          <cell r="H121">
            <v>983.22600000000011</v>
          </cell>
          <cell r="I121">
            <v>21327.953999999998</v>
          </cell>
          <cell r="J121">
            <v>9140.5169999999998</v>
          </cell>
          <cell r="K121">
            <v>6804.4969999999994</v>
          </cell>
          <cell r="L121">
            <v>1563.5830000000003</v>
          </cell>
          <cell r="M121">
            <v>820.73800000000051</v>
          </cell>
          <cell r="N121">
            <v>-3941.3910000000005</v>
          </cell>
          <cell r="O121">
            <v>-1411</v>
          </cell>
          <cell r="P121">
            <v>-1411</v>
          </cell>
          <cell r="Q121">
            <v>-1411</v>
          </cell>
          <cell r="R121">
            <v>-1411</v>
          </cell>
          <cell r="S121">
            <v>-1411</v>
          </cell>
          <cell r="T121">
            <v>-1411</v>
          </cell>
          <cell r="U121">
            <v>-1411</v>
          </cell>
          <cell r="V121">
            <v>-1411</v>
          </cell>
          <cell r="W121">
            <v>-1411</v>
          </cell>
          <cell r="X121">
            <v>-1411</v>
          </cell>
          <cell r="Y121">
            <v>-1411</v>
          </cell>
          <cell r="Z121">
            <v>-1404.2809999999995</v>
          </cell>
          <cell r="AA121">
            <v>-668</v>
          </cell>
          <cell r="AB121">
            <v>-668</v>
          </cell>
          <cell r="AC121">
            <v>-668</v>
          </cell>
          <cell r="AD121">
            <v>-668</v>
          </cell>
          <cell r="AE121">
            <v>-668</v>
          </cell>
          <cell r="AF121">
            <v>-668</v>
          </cell>
          <cell r="AG121">
            <v>-668</v>
          </cell>
          <cell r="AH121">
            <v>-668</v>
          </cell>
          <cell r="AI121">
            <v>-668</v>
          </cell>
          <cell r="AJ121">
            <v>-668</v>
          </cell>
          <cell r="AK121">
            <v>-668</v>
          </cell>
          <cell r="AL121">
            <v>-667.50999999999976</v>
          </cell>
          <cell r="AM121">
            <v>-616</v>
          </cell>
          <cell r="AN121">
            <v>-616</v>
          </cell>
          <cell r="AO121">
            <v>-616</v>
          </cell>
          <cell r="AP121">
            <v>-616</v>
          </cell>
          <cell r="AQ121">
            <v>-616</v>
          </cell>
          <cell r="AR121">
            <v>-616</v>
          </cell>
          <cell r="AS121">
            <v>-616</v>
          </cell>
          <cell r="AT121">
            <v>-616</v>
          </cell>
          <cell r="AU121">
            <v>-616</v>
          </cell>
          <cell r="AV121">
            <v>-616</v>
          </cell>
          <cell r="AW121">
            <v>-616</v>
          </cell>
          <cell r="AX121">
            <v>-620.50399999999695</v>
          </cell>
          <cell r="AY121">
            <v>0</v>
          </cell>
        </row>
        <row r="122">
          <cell r="B122" t="str">
            <v>Projected Deferred Tax For S&amp;P Coverage</v>
          </cell>
          <cell r="C122">
            <v>54320</v>
          </cell>
          <cell r="D122">
            <v>-4140.1184999999959</v>
          </cell>
          <cell r="E122">
            <v>450.99099999999544</v>
          </cell>
          <cell r="F122">
            <v>1022.5399999999986</v>
          </cell>
          <cell r="G122">
            <v>2337.5740000000046</v>
          </cell>
          <cell r="H122">
            <v>504.84199999999919</v>
          </cell>
          <cell r="I122">
            <v>1602.9769999999967</v>
          </cell>
          <cell r="J122">
            <v>3135.4329999999973</v>
          </cell>
          <cell r="K122">
            <v>4158.099000000002</v>
          </cell>
          <cell r="L122">
            <v>25329.844000000001</v>
          </cell>
          <cell r="M122">
            <v>1859.9110000000016</v>
          </cell>
          <cell r="N122">
            <v>1478.0949999999968</v>
          </cell>
          <cell r="O122">
            <v>-1911.8259999999982</v>
          </cell>
          <cell r="P122">
            <v>-1663.2429999999986</v>
          </cell>
          <cell r="Q122">
            <v>-1663.2429999999986</v>
          </cell>
          <cell r="R122">
            <v>-1663.2429999999986</v>
          </cell>
          <cell r="S122">
            <v>-1663.2429999999986</v>
          </cell>
          <cell r="T122">
            <v>-1663.2429999999986</v>
          </cell>
          <cell r="U122">
            <v>-1663.2429999999986</v>
          </cell>
          <cell r="V122">
            <v>-1663.2429999999986</v>
          </cell>
          <cell r="W122">
            <v>-1663.242000000002</v>
          </cell>
          <cell r="X122">
            <v>-1663.242000000002</v>
          </cell>
          <cell r="Y122">
            <v>-1663.2410000000018</v>
          </cell>
          <cell r="Z122">
            <v>-1663.2410000000018</v>
          </cell>
          <cell r="AA122">
            <v>-1658.6689999999985</v>
          </cell>
          <cell r="AB122">
            <v>-708.91199999999662</v>
          </cell>
          <cell r="AC122">
            <v>-708.91199999999662</v>
          </cell>
          <cell r="AD122">
            <v>-708.91199999999662</v>
          </cell>
          <cell r="AE122">
            <v>-708.91199999999662</v>
          </cell>
          <cell r="AF122">
            <v>-708.91199999999662</v>
          </cell>
          <cell r="AG122">
            <v>-708.91199999999662</v>
          </cell>
          <cell r="AH122">
            <v>-708.91199999999662</v>
          </cell>
          <cell r="AI122">
            <v>-708.91099999999642</v>
          </cell>
          <cell r="AJ122">
            <v>-708.91099999999642</v>
          </cell>
          <cell r="AK122">
            <v>-708.91099999999642</v>
          </cell>
          <cell r="AL122">
            <v>-708.91099999999642</v>
          </cell>
          <cell r="AM122">
            <v>-702.44399999999723</v>
          </cell>
          <cell r="AN122">
            <v>-501.73999999999796</v>
          </cell>
          <cell r="AO122">
            <v>-501.73999999999796</v>
          </cell>
          <cell r="AP122">
            <v>-501.73999999999796</v>
          </cell>
          <cell r="AQ122">
            <v>-501.73999999999796</v>
          </cell>
          <cell r="AR122">
            <v>-501.73999999999796</v>
          </cell>
          <cell r="AS122">
            <v>-501.73999999999796</v>
          </cell>
          <cell r="AT122">
            <v>-501.73999999999796</v>
          </cell>
          <cell r="AU122">
            <v>-501.73999999999796</v>
          </cell>
          <cell r="AV122">
            <v>-501.73999999999796</v>
          </cell>
          <cell r="AW122">
            <v>-501.74200000000201</v>
          </cell>
          <cell r="AX122">
            <v>-501.74200000000201</v>
          </cell>
          <cell r="AY122">
            <v>-510.92599999999925</v>
          </cell>
        </row>
        <row r="124">
          <cell r="A124" t="str">
            <v>IV.</v>
          </cell>
          <cell r="B124" t="str">
            <v>SHORT TERM DEBT / TCI LOGIC</v>
          </cell>
        </row>
        <row r="126">
          <cell r="B126" t="str">
            <v>CNTL-C TO COMPUTE WORKSHEET</v>
          </cell>
        </row>
        <row r="128">
          <cell r="A128" t="str">
            <v xml:space="preserve"> </v>
          </cell>
          <cell r="B128" t="str">
            <v>Total Assets</v>
          </cell>
          <cell r="C128">
            <v>1961743.642900002</v>
          </cell>
          <cell r="D128">
            <v>1947809.2911900019</v>
          </cell>
          <cell r="E128">
            <v>1963154.3106100017</v>
          </cell>
          <cell r="F128">
            <v>1989618.8431400019</v>
          </cell>
          <cell r="G128">
            <v>1969145.8739700019</v>
          </cell>
          <cell r="H128">
            <v>1984692.7348300016</v>
          </cell>
          <cell r="I128">
            <v>1999084.9706500019</v>
          </cell>
          <cell r="J128">
            <v>2002576.1405900016</v>
          </cell>
          <cell r="K128">
            <v>2047053.1798600014</v>
          </cell>
          <cell r="L128">
            <v>2092400.7931000015</v>
          </cell>
          <cell r="M128">
            <v>2056576.2257300015</v>
          </cell>
          <cell r="N128">
            <v>2049045.2335100016</v>
          </cell>
          <cell r="O128">
            <v>2087811.8107200011</v>
          </cell>
          <cell r="P128">
            <v>2074833.1779743223</v>
          </cell>
          <cell r="Q128">
            <v>2064951.5427121655</v>
          </cell>
          <cell r="R128">
            <v>2061612.8412795162</v>
          </cell>
          <cell r="S128">
            <v>2069457.3562395929</v>
          </cell>
          <cell r="T128">
            <v>2080944.3616983364</v>
          </cell>
          <cell r="U128">
            <v>2241558.4736649664</v>
          </cell>
          <cell r="V128">
            <v>2258175.8847846282</v>
          </cell>
          <cell r="W128">
            <v>2252990.4626123789</v>
          </cell>
          <cell r="X128">
            <v>2250776.6230270816</v>
          </cell>
          <cell r="Y128">
            <v>2229123.1375613026</v>
          </cell>
          <cell r="Z128">
            <v>2231697.5854465677</v>
          </cell>
          <cell r="AA128">
            <v>2236840.7025751756</v>
          </cell>
          <cell r="AB128">
            <v>2284697.9821797088</v>
          </cell>
          <cell r="AC128">
            <v>2286991.3356153122</v>
          </cell>
          <cell r="AD128">
            <v>2291900.3056573169</v>
          </cell>
          <cell r="AE128">
            <v>2302580.8273365451</v>
          </cell>
          <cell r="AF128">
            <v>2325090.9426328763</v>
          </cell>
          <cell r="AG128">
            <v>2351948.4877393558</v>
          </cell>
          <cell r="AH128">
            <v>2374718.7261292068</v>
          </cell>
          <cell r="AI128">
            <v>2378899.630560251</v>
          </cell>
          <cell r="AJ128">
            <v>2383191.538156373</v>
          </cell>
          <cell r="AK128">
            <v>2367997.7654605382</v>
          </cell>
          <cell r="AL128">
            <v>2372487.1102962252</v>
          </cell>
          <cell r="AM128">
            <v>2380103.138290131</v>
          </cell>
          <cell r="AN128">
            <v>2403414.5750899506</v>
          </cell>
          <cell r="AO128">
            <v>2410328.2464465862</v>
          </cell>
          <cell r="AP128">
            <v>2421515.1216777787</v>
          </cell>
          <cell r="AQ128">
            <v>2435405.9110968658</v>
          </cell>
          <cell r="AR128">
            <v>2454230.2942668358</v>
          </cell>
          <cell r="AS128">
            <v>2481072.0503665241</v>
          </cell>
          <cell r="AT128">
            <v>2505487.8214222817</v>
          </cell>
          <cell r="AU128">
            <v>2512109.6430646004</v>
          </cell>
          <cell r="AV128">
            <v>2514002.450345865</v>
          </cell>
          <cell r="AW128">
            <v>2504877.3741804487</v>
          </cell>
          <cell r="AX128">
            <v>2504638.2458322723</v>
          </cell>
          <cell r="AY128">
            <v>2521991.7402680865</v>
          </cell>
          <cell r="CA128">
            <v>2087811.8107200011</v>
          </cell>
          <cell r="CB128">
            <v>2236840.7025751756</v>
          </cell>
          <cell r="CC128">
            <v>2380103.138290131</v>
          </cell>
          <cell r="CD128">
            <v>2521991.7402680865</v>
          </cell>
          <cell r="CE128">
            <v>2609313.1929735066</v>
          </cell>
          <cell r="CF128">
            <v>2683694.519848363</v>
          </cell>
          <cell r="CG128">
            <v>2756064.4664669782</v>
          </cell>
          <cell r="CH128">
            <v>2789041.6141536022</v>
          </cell>
          <cell r="CI128">
            <v>2796606.4601372234</v>
          </cell>
          <cell r="CJ128">
            <v>2774006.852791789</v>
          </cell>
          <cell r="CK128">
            <v>2762658.6626694635</v>
          </cell>
        </row>
        <row r="129">
          <cell r="B129" t="str">
            <v>Total Captlz &amp; Liabilities</v>
          </cell>
          <cell r="C129">
            <v>1961744.5099800001</v>
          </cell>
          <cell r="D129">
            <v>1947809.60066</v>
          </cell>
          <cell r="E129">
            <v>1963154.6950199998</v>
          </cell>
          <cell r="F129">
            <v>1989618.7586399999</v>
          </cell>
          <cell r="G129">
            <v>1969146.0392700001</v>
          </cell>
          <cell r="H129">
            <v>1984692.3477599998</v>
          </cell>
          <cell r="I129">
            <v>1999084.79247</v>
          </cell>
          <cell r="J129">
            <v>2002576.2123199999</v>
          </cell>
          <cell r="K129">
            <v>2047053.6747399997</v>
          </cell>
          <cell r="L129">
            <v>2092400.7488799999</v>
          </cell>
          <cell r="M129">
            <v>2056576.6456299995</v>
          </cell>
          <cell r="N129">
            <v>2049045.6544099997</v>
          </cell>
          <cell r="O129">
            <v>2087811.9077299994</v>
          </cell>
          <cell r="P129">
            <v>2074833.1779743223</v>
          </cell>
          <cell r="Q129">
            <v>2064951.5427121655</v>
          </cell>
          <cell r="R129">
            <v>2061612.8412795162</v>
          </cell>
          <cell r="S129">
            <v>2069457.3562395929</v>
          </cell>
          <cell r="T129">
            <v>2080944.3616983364</v>
          </cell>
          <cell r="U129">
            <v>2241558.4736649664</v>
          </cell>
          <cell r="V129">
            <v>2258175.8847846282</v>
          </cell>
          <cell r="W129">
            <v>2252990.4626123789</v>
          </cell>
          <cell r="X129">
            <v>2250776.6230270821</v>
          </cell>
          <cell r="Y129">
            <v>2229123.1375613031</v>
          </cell>
          <cell r="Z129">
            <v>2231697.5854465682</v>
          </cell>
          <cell r="AA129">
            <v>2236840.702575176</v>
          </cell>
          <cell r="AB129">
            <v>2284697.9821797097</v>
          </cell>
          <cell r="AC129">
            <v>2286991.3356153145</v>
          </cell>
          <cell r="AD129">
            <v>2291900.3056573197</v>
          </cell>
          <cell r="AE129">
            <v>2302580.8273365493</v>
          </cell>
          <cell r="AF129">
            <v>2325090.9426328819</v>
          </cell>
          <cell r="AG129">
            <v>2351948.4877393637</v>
          </cell>
          <cell r="AH129">
            <v>2374718.7261292175</v>
          </cell>
          <cell r="AI129">
            <v>2378899.6305602649</v>
          </cell>
          <cell r="AJ129">
            <v>2383191.5381563916</v>
          </cell>
          <cell r="AK129">
            <v>2367997.7654605629</v>
          </cell>
          <cell r="AL129">
            <v>2372487.1102962568</v>
          </cell>
          <cell r="AM129">
            <v>2380103.1382901701</v>
          </cell>
          <cell r="AN129">
            <v>2403414.5750899985</v>
          </cell>
          <cell r="AO129">
            <v>2410328.2464466421</v>
          </cell>
          <cell r="AP129">
            <v>2421515.121677842</v>
          </cell>
          <cell r="AQ129">
            <v>2435405.9110969342</v>
          </cell>
          <cell r="AR129">
            <v>2454230.2942669061</v>
          </cell>
          <cell r="AS129">
            <v>2481072.0503665926</v>
          </cell>
          <cell r="AT129">
            <v>2505487.8214223413</v>
          </cell>
          <cell r="AU129">
            <v>2512109.6430646428</v>
          </cell>
          <cell r="AV129">
            <v>2514002.4503458804</v>
          </cell>
          <cell r="AW129">
            <v>2504877.374180425</v>
          </cell>
          <cell r="AX129">
            <v>2504638.2458321941</v>
          </cell>
          <cell r="AY129">
            <v>2521991.7402679366</v>
          </cell>
          <cell r="CA129">
            <v>2087811.9077299994</v>
          </cell>
          <cell r="CB129">
            <v>2236840.702575176</v>
          </cell>
          <cell r="CC129">
            <v>2380103.1382901701</v>
          </cell>
          <cell r="CD129">
            <v>2521991.7402679366</v>
          </cell>
          <cell r="CE129">
            <v>2609312.191003358</v>
          </cell>
          <cell r="CF129">
            <v>2683694.5158978156</v>
          </cell>
          <cell r="CG129">
            <v>2756064.4549381454</v>
          </cell>
          <cell r="CH129">
            <v>2789042.6061959434</v>
          </cell>
          <cell r="CI129">
            <v>2796608.4638292287</v>
          </cell>
          <cell r="CJ129">
            <v>2774007.4566670884</v>
          </cell>
          <cell r="CK129">
            <v>2762662.3631668137</v>
          </cell>
        </row>
        <row r="130">
          <cell r="B130" t="str">
            <v>Prior Cum Interest Effect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-9.6440457393973179E-13</v>
          </cell>
          <cell r="Z130">
            <v>-1.9308064712722212E-12</v>
          </cell>
          <cell r="AA130">
            <v>-2.8992098285401485E-12</v>
          </cell>
          <cell r="AB130">
            <v>-3.8676624170158838E-12</v>
          </cell>
          <cell r="AC130">
            <v>-5.8040851605526757E-12</v>
          </cell>
          <cell r="AD130">
            <v>-1.06381285404998E-11</v>
          </cell>
          <cell r="AE130">
            <v>-1.6445497421245304E-11</v>
          </cell>
          <cell r="AF130">
            <v>-2.4706846916587114E-11</v>
          </cell>
          <cell r="AG130">
            <v>-3.5741490430627479E-11</v>
          </cell>
          <cell r="AH130">
            <v>-5.1352461866515921E-11</v>
          </cell>
          <cell r="AI130">
            <v>-7.2510054825914802E-11</v>
          </cell>
          <cell r="AJ130">
            <v>-1.0011778458751193E-10</v>
          </cell>
          <cell r="AK130">
            <v>-1.3687071604794141E-10</v>
          </cell>
          <cell r="AL130">
            <v>-1.8566161332635887E-10</v>
          </cell>
          <cell r="AM130">
            <v>-2.4828102142733209E-10</v>
          </cell>
          <cell r="AN130">
            <v>-3.2551258932946424E-10</v>
          </cell>
          <cell r="AO130">
            <v>-4.204496504670566E-10</v>
          </cell>
          <cell r="AP130">
            <v>-5.3113695884100435E-10</v>
          </cell>
          <cell r="AQ130">
            <v>-6.5668997421524499E-10</v>
          </cell>
          <cell r="AR130">
            <v>-7.9213973122820579E-10</v>
          </cell>
          <cell r="AS130">
            <v>-9.319384731085193E-10</v>
          </cell>
          <cell r="AT130">
            <v>-1.0677530589846742E-9</v>
          </cell>
          <cell r="AU130">
            <v>-1.1870370336444069E-9</v>
          </cell>
          <cell r="AV130">
            <v>-1.2726818117920066E-9</v>
          </cell>
          <cell r="AW130">
            <v>-1.3045803811332675E-9</v>
          </cell>
          <cell r="AX130">
            <v>-1.260454436694072E-9</v>
          </cell>
          <cell r="AY130">
            <v>-1.1091275661989105E-9</v>
          </cell>
          <cell r="CA130">
            <v>0</v>
          </cell>
          <cell r="CB130">
            <v>-2.8992098285401485E-12</v>
          </cell>
          <cell r="CC130">
            <v>-2.4828102142733209E-10</v>
          </cell>
          <cell r="CD130">
            <v>-1.1091275661989105E-9</v>
          </cell>
          <cell r="CE130">
            <v>-8.1580481022258266E-10</v>
          </cell>
          <cell r="CF130">
            <v>1.9699061933344275E-3</v>
          </cell>
          <cell r="CG130">
            <v>1.9802841199019258E-3</v>
          </cell>
          <cell r="CH130">
            <v>2.0334028764499509E-3</v>
          </cell>
          <cell r="CI130">
            <v>-1.859378860726936E-3</v>
          </cell>
          <cell r="CJ130">
            <v>-9.7453418035305731E-3</v>
          </cell>
          <cell r="CK130">
            <v>-1.2158139439179962E-2</v>
          </cell>
        </row>
        <row r="131">
          <cell r="B131" t="str">
            <v>Payment Effect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-9.4463214317426534E-13</v>
          </cell>
          <cell r="AB131">
            <v>-1.9144928964228624E-13</v>
          </cell>
          <cell r="AC131">
            <v>0</v>
          </cell>
          <cell r="AD131">
            <v>-5.265873627547401E-13</v>
          </cell>
          <cell r="AE131">
            <v>-5.3583377517798292E-12</v>
          </cell>
          <cell r="AF131">
            <v>0</v>
          </cell>
          <cell r="AG131">
            <v>-1.1645435378068766E-11</v>
          </cell>
          <cell r="AH131">
            <v>0</v>
          </cell>
          <cell r="AI131">
            <v>0</v>
          </cell>
          <cell r="AJ131">
            <v>-3.2620777045441486E-11</v>
          </cell>
          <cell r="AK131">
            <v>0</v>
          </cell>
          <cell r="AL131">
            <v>0</v>
          </cell>
          <cell r="AM131">
            <v>-8.0895915525539044E-11</v>
          </cell>
          <cell r="AN131">
            <v>0</v>
          </cell>
          <cell r="AO131">
            <v>0</v>
          </cell>
          <cell r="AP131">
            <v>0</v>
          </cell>
          <cell r="AQ131">
            <v>-2.1396535415870797E-10</v>
          </cell>
          <cell r="AR131">
            <v>0</v>
          </cell>
          <cell r="AS131">
            <v>-3.0364792106211016E-10</v>
          </cell>
          <cell r="AT131">
            <v>0</v>
          </cell>
          <cell r="AU131">
            <v>0</v>
          </cell>
          <cell r="AV131">
            <v>-4.1467027864531874E-10</v>
          </cell>
          <cell r="AW131">
            <v>0</v>
          </cell>
          <cell r="AX131">
            <v>0</v>
          </cell>
          <cell r="AY131">
            <v>-3.6138038012919381E-10</v>
          </cell>
          <cell r="CA131">
            <v>0</v>
          </cell>
          <cell r="CB131">
            <v>-9.4463214317426534E-13</v>
          </cell>
          <cell r="CC131">
            <v>-8.0895915525539044E-11</v>
          </cell>
          <cell r="CD131">
            <v>-3.6138038012919381E-10</v>
          </cell>
          <cell r="CE131">
            <v>-2.6580878648596276E-10</v>
          </cell>
          <cell r="CF131">
            <v>6.4184271553699651E-4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</row>
        <row r="132">
          <cell r="B132" t="str">
            <v>Difference</v>
          </cell>
          <cell r="C132">
            <v>-0.86707999813370407</v>
          </cell>
          <cell r="D132">
            <v>-0.30946999811567366</v>
          </cell>
          <cell r="E132">
            <v>-0.38440999807789922</v>
          </cell>
          <cell r="F132">
            <v>8.4500001976266503E-2</v>
          </cell>
          <cell r="G132">
            <v>-0.16529999813064933</v>
          </cell>
          <cell r="H132">
            <v>0.38707000180147588</v>
          </cell>
          <cell r="I132">
            <v>0.17818000190891325</v>
          </cell>
          <cell r="J132">
            <v>-7.1729998337104917E-2</v>
          </cell>
          <cell r="K132">
            <v>-0.49487999826669693</v>
          </cell>
          <cell r="L132">
            <v>4.4220001669600606E-2</v>
          </cell>
          <cell r="M132">
            <v>-0.41989999799989164</v>
          </cell>
          <cell r="N132">
            <v>-0.42089999816380441</v>
          </cell>
          <cell r="O132">
            <v>-9.700999828055501E-2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-4.6566128730773926E-10</v>
          </cell>
          <cell r="Y132">
            <v>-4.6662569188167904E-10</v>
          </cell>
          <cell r="Z132">
            <v>-4.6759209377901148E-10</v>
          </cell>
          <cell r="AA132">
            <v>-4.6761586499310521E-10</v>
          </cell>
          <cell r="AB132">
            <v>-9.3499878774285196E-10</v>
          </cell>
          <cell r="AC132">
            <v>-2.3341105216992488E-9</v>
          </cell>
          <cell r="AD132">
            <v>-2.8040792650241806E-9</v>
          </cell>
          <cell r="AE132">
            <v>-4.202038745439119E-9</v>
          </cell>
          <cell r="AF132">
            <v>-5.612642294609458E-9</v>
          </cell>
          <cell r="AG132">
            <v>-7.9403379392841263E-9</v>
          </cell>
          <cell r="AH132">
            <v>-1.0761562069944518E-8</v>
          </cell>
          <cell r="AI132">
            <v>-1.4042348674058092E-8</v>
          </cell>
          <cell r="AJ132">
            <v>-1.869394849985164E-8</v>
          </cell>
          <cell r="AK132">
            <v>-2.4816918943358123E-8</v>
          </cell>
          <cell r="AL132">
            <v>-3.1850629150252629E-8</v>
          </cell>
          <cell r="AM132">
            <v>-3.9282933239751885E-8</v>
          </cell>
          <cell r="AN132">
            <v>-4.8288625182026606E-8</v>
          </cell>
          <cell r="AO132">
            <v>-5.6299804127395765E-8</v>
          </cell>
          <cell r="AP132">
            <v>-6.3861072032693541E-8</v>
          </cell>
          <cell r="AQ132">
            <v>-6.8894933854294208E-8</v>
          </cell>
          <cell r="AR132">
            <v>-7.1106994114696831E-8</v>
          </cell>
          <cell r="AS132">
            <v>-6.9080499786284079E-8</v>
          </cell>
          <cell r="AT132">
            <v>-6.0672397834375297E-8</v>
          </cell>
          <cell r="AU132">
            <v>-4.3562214178648677E-8</v>
          </cell>
          <cell r="AV132">
            <v>-1.6224834014302083E-8</v>
          </cell>
          <cell r="AW132">
            <v>2.2444145271561435E-8</v>
          </cell>
          <cell r="AX132">
            <v>7.6970641831006121E-8</v>
          </cell>
          <cell r="AY132">
            <v>1.4919518732702232E-7</v>
          </cell>
          <cell r="CA132">
            <v>-9.700999828055501E-2</v>
          </cell>
          <cell r="CB132">
            <v>-4.6761586499310521E-10</v>
          </cell>
          <cell r="CC132">
            <v>-3.9282933239751885E-8</v>
          </cell>
          <cell r="CD132">
            <v>1.4919518732702232E-7</v>
          </cell>
          <cell r="CE132">
            <v>1.0019701480953453</v>
          </cell>
          <cell r="CF132">
            <v>5.2786109047364416E-3</v>
          </cell>
          <cell r="CG132">
            <v>1.3509116957841188E-2</v>
          </cell>
          <cell r="CH132">
            <v>-0.99000893839310278</v>
          </cell>
          <cell r="CI132">
            <v>-2.0055513841560333</v>
          </cell>
          <cell r="CJ132">
            <v>-0.61362064125354066</v>
          </cell>
          <cell r="CK132">
            <v>-3.7126554896290149</v>
          </cell>
        </row>
        <row r="133">
          <cell r="B133" t="str">
            <v>Difference for Summation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4.6566128730773926E-10</v>
          </cell>
          <cell r="Y133">
            <v>4.6662569188167904E-10</v>
          </cell>
          <cell r="Z133">
            <v>4.6759209377901148E-10</v>
          </cell>
          <cell r="AA133">
            <v>4.6761586499310521E-10</v>
          </cell>
          <cell r="AB133">
            <v>9.3499878774285196E-10</v>
          </cell>
          <cell r="AC133">
            <v>2.3341105216992488E-9</v>
          </cell>
          <cell r="AD133">
            <v>2.8040792650241806E-9</v>
          </cell>
          <cell r="AE133">
            <v>4.202038745439119E-9</v>
          </cell>
          <cell r="AF133">
            <v>5.612642294609458E-9</v>
          </cell>
          <cell r="AG133">
            <v>7.9403379392841263E-9</v>
          </cell>
          <cell r="AH133">
            <v>1.0761562069944518E-8</v>
          </cell>
          <cell r="AI133">
            <v>1.4042348674058092E-8</v>
          </cell>
          <cell r="AJ133">
            <v>1.869394849985164E-8</v>
          </cell>
          <cell r="AK133">
            <v>2.4816918943358123E-8</v>
          </cell>
          <cell r="AL133">
            <v>3.1850629150252629E-8</v>
          </cell>
          <cell r="AM133">
            <v>3.9282933239751885E-8</v>
          </cell>
          <cell r="AN133">
            <v>4.8288625182026606E-8</v>
          </cell>
          <cell r="AO133">
            <v>5.6299804127395765E-8</v>
          </cell>
          <cell r="AP133">
            <v>6.3861072032693541E-8</v>
          </cell>
          <cell r="AQ133">
            <v>6.8894933854294208E-8</v>
          </cell>
          <cell r="AR133">
            <v>7.1106994114696831E-8</v>
          </cell>
          <cell r="AS133">
            <v>6.9080499786284079E-8</v>
          </cell>
          <cell r="AT133">
            <v>6.0672397834375297E-8</v>
          </cell>
          <cell r="AU133">
            <v>4.3562214178648677E-8</v>
          </cell>
          <cell r="AV133">
            <v>1.6224834014302083E-8</v>
          </cell>
          <cell r="AW133">
            <v>2.2444145271561435E-8</v>
          </cell>
          <cell r="AX133">
            <v>7.6970641831006121E-8</v>
          </cell>
          <cell r="AY133">
            <v>1.4919518732702232E-7</v>
          </cell>
          <cell r="CA133">
            <v>0</v>
          </cell>
          <cell r="CB133">
            <v>4.6761586499310521E-10</v>
          </cell>
          <cell r="CC133">
            <v>3.9282933239751885E-8</v>
          </cell>
          <cell r="CD133">
            <v>1.4919518732702232E-7</v>
          </cell>
          <cell r="CE133">
            <v>1.0019701480953453</v>
          </cell>
          <cell r="CF133">
            <v>5.2786109047364416E-3</v>
          </cell>
          <cell r="CG133">
            <v>1.3509116957841188E-2</v>
          </cell>
          <cell r="CH133">
            <v>0.99000893839310278</v>
          </cell>
          <cell r="CI133">
            <v>2.0055513841560333</v>
          </cell>
          <cell r="CJ133">
            <v>0.61362064125354066</v>
          </cell>
          <cell r="CK133">
            <v>3.7126554896290149</v>
          </cell>
        </row>
        <row r="135">
          <cell r="B135" t="str">
            <v>STD Rate Annual</v>
          </cell>
          <cell r="D135">
            <v>1.15E-2</v>
          </cell>
          <cell r="E135">
            <v>1.15E-2</v>
          </cell>
          <cell r="F135">
            <v>1.15E-2</v>
          </cell>
          <cell r="G135">
            <v>1.15E-2</v>
          </cell>
          <cell r="H135">
            <v>1.15E-2</v>
          </cell>
          <cell r="I135">
            <v>1.15E-2</v>
          </cell>
          <cell r="J135">
            <v>1.15E-2</v>
          </cell>
          <cell r="K135">
            <v>1.15E-2</v>
          </cell>
          <cell r="L135">
            <v>1.15E-2</v>
          </cell>
          <cell r="M135">
            <v>1.15E-2</v>
          </cell>
          <cell r="N135">
            <v>1.15E-2</v>
          </cell>
          <cell r="O135">
            <v>1.15E-2</v>
          </cell>
          <cell r="P135">
            <v>4.4499999999999998E-2</v>
          </cell>
          <cell r="Q135">
            <v>4.4499999999999998E-2</v>
          </cell>
          <cell r="R135">
            <v>4.4499999999999998E-2</v>
          </cell>
          <cell r="S135">
            <v>4.9500000000000002E-2</v>
          </cell>
          <cell r="T135">
            <v>4.9500000000000002E-2</v>
          </cell>
          <cell r="U135">
            <v>4.9500000000000002E-2</v>
          </cell>
          <cell r="V135">
            <v>4.9500000000000002E-2</v>
          </cell>
          <cell r="W135">
            <v>4.9500000000000002E-2</v>
          </cell>
          <cell r="X135">
            <v>4.9500000000000002E-2</v>
          </cell>
          <cell r="Y135">
            <v>4.9500000000000002E-2</v>
          </cell>
          <cell r="Z135">
            <v>4.9500000000000002E-2</v>
          </cell>
          <cell r="AA135">
            <v>4.9500000000000002E-2</v>
          </cell>
          <cell r="AB135">
            <v>4.9500000000000002E-2</v>
          </cell>
          <cell r="AC135">
            <v>4.9500000000000002E-2</v>
          </cell>
          <cell r="AD135">
            <v>4.9500000000000002E-2</v>
          </cell>
          <cell r="AE135">
            <v>4.7E-2</v>
          </cell>
          <cell r="AF135">
            <v>4.7E-2</v>
          </cell>
          <cell r="AG135">
            <v>4.7E-2</v>
          </cell>
          <cell r="AH135">
            <v>4.7E-2</v>
          </cell>
          <cell r="AI135">
            <v>4.7E-2</v>
          </cell>
          <cell r="AJ135">
            <v>4.7E-2</v>
          </cell>
          <cell r="AK135">
            <v>4.7E-2</v>
          </cell>
          <cell r="AL135">
            <v>4.7E-2</v>
          </cell>
          <cell r="AM135">
            <v>4.7E-2</v>
          </cell>
          <cell r="AN135">
            <v>4.7E-2</v>
          </cell>
          <cell r="AO135">
            <v>4.7E-2</v>
          </cell>
          <cell r="AP135">
            <v>4.7E-2</v>
          </cell>
          <cell r="AQ135">
            <v>4.7E-2</v>
          </cell>
          <cell r="AR135">
            <v>4.7E-2</v>
          </cell>
          <cell r="AS135">
            <v>4.7E-2</v>
          </cell>
          <cell r="AT135">
            <v>4.7E-2</v>
          </cell>
          <cell r="AU135">
            <v>4.7E-2</v>
          </cell>
          <cell r="AV135">
            <v>4.7E-2</v>
          </cell>
          <cell r="AW135">
            <v>4.7E-2</v>
          </cell>
          <cell r="AX135">
            <v>4.7E-2</v>
          </cell>
          <cell r="AY135">
            <v>4.7E-2</v>
          </cell>
        </row>
        <row r="136">
          <cell r="B136" t="str">
            <v>STD Debt Rate /12</v>
          </cell>
          <cell r="D136">
            <v>9.5833333333333328E-4</v>
          </cell>
          <cell r="E136">
            <v>9.5833333333333328E-4</v>
          </cell>
          <cell r="F136">
            <v>9.5833333333333328E-4</v>
          </cell>
          <cell r="G136">
            <v>9.5833333333333328E-4</v>
          </cell>
          <cell r="H136">
            <v>9.5833333333333328E-4</v>
          </cell>
          <cell r="I136">
            <v>9.5833333333333328E-4</v>
          </cell>
          <cell r="J136">
            <v>9.5833333333333328E-4</v>
          </cell>
          <cell r="K136">
            <v>9.5833333333333328E-4</v>
          </cell>
          <cell r="L136">
            <v>9.5833333333333328E-4</v>
          </cell>
          <cell r="M136">
            <v>9.5833333333333328E-4</v>
          </cell>
          <cell r="N136">
            <v>9.5833333333333328E-4</v>
          </cell>
          <cell r="O136">
            <v>9.5833333333333328E-4</v>
          </cell>
          <cell r="P136">
            <v>3.708333333333333E-3</v>
          </cell>
          <cell r="Q136">
            <v>3.708333333333333E-3</v>
          </cell>
          <cell r="R136">
            <v>3.708333333333333E-3</v>
          </cell>
          <cell r="S136">
            <v>4.1250000000000002E-3</v>
          </cell>
          <cell r="T136">
            <v>4.1250000000000002E-3</v>
          </cell>
          <cell r="U136">
            <v>4.1250000000000002E-3</v>
          </cell>
          <cell r="V136">
            <v>4.1250000000000002E-3</v>
          </cell>
          <cell r="W136">
            <v>4.1250000000000002E-3</v>
          </cell>
          <cell r="X136">
            <v>4.1250000000000002E-3</v>
          </cell>
          <cell r="Y136">
            <v>4.1250000000000002E-3</v>
          </cell>
          <cell r="Z136">
            <v>4.1250000000000002E-3</v>
          </cell>
          <cell r="AA136">
            <v>4.1250000000000002E-3</v>
          </cell>
          <cell r="AB136">
            <v>4.1250000000000002E-3</v>
          </cell>
          <cell r="AC136">
            <v>4.1250000000000002E-3</v>
          </cell>
          <cell r="AD136">
            <v>4.1250000000000002E-3</v>
          </cell>
          <cell r="AE136">
            <v>3.9166666666666664E-3</v>
          </cell>
          <cell r="AF136">
            <v>3.9166666666666664E-3</v>
          </cell>
          <cell r="AG136">
            <v>3.9166666666666664E-3</v>
          </cell>
          <cell r="AH136">
            <v>3.9166666666666664E-3</v>
          </cell>
          <cell r="AI136">
            <v>3.9166666666666664E-3</v>
          </cell>
          <cell r="AJ136">
            <v>3.9166666666666664E-3</v>
          </cell>
          <cell r="AK136">
            <v>3.9166666666666664E-3</v>
          </cell>
          <cell r="AL136">
            <v>3.9166666666666664E-3</v>
          </cell>
          <cell r="AM136">
            <v>3.9166666666666664E-3</v>
          </cell>
          <cell r="AN136">
            <v>3.9166666666666664E-3</v>
          </cell>
          <cell r="AO136">
            <v>3.9166666666666664E-3</v>
          </cell>
          <cell r="AP136">
            <v>3.9166666666666664E-3</v>
          </cell>
          <cell r="AQ136">
            <v>3.9166666666666664E-3</v>
          </cell>
          <cell r="AR136">
            <v>3.9166666666666664E-3</v>
          </cell>
          <cell r="AS136">
            <v>3.9166666666666664E-3</v>
          </cell>
          <cell r="AT136">
            <v>3.9166666666666664E-3</v>
          </cell>
          <cell r="AU136">
            <v>3.9166666666666664E-3</v>
          </cell>
          <cell r="AV136">
            <v>3.9166666666666664E-3</v>
          </cell>
          <cell r="AW136">
            <v>3.9166666666666664E-3</v>
          </cell>
          <cell r="AX136">
            <v>3.9166666666666664E-3</v>
          </cell>
          <cell r="AY136">
            <v>3.9166666666666664E-3</v>
          </cell>
        </row>
        <row r="138">
          <cell r="B138" t="str">
            <v>TCI Rate Annual</v>
          </cell>
          <cell r="D138">
            <v>9.4999999999999998E-3</v>
          </cell>
          <cell r="E138">
            <v>9.4999999999999998E-3</v>
          </cell>
          <cell r="F138">
            <v>9.4999999999999998E-3</v>
          </cell>
          <cell r="G138">
            <v>9.4999999999999998E-3</v>
          </cell>
          <cell r="H138">
            <v>9.4999999999999998E-3</v>
          </cell>
          <cell r="I138">
            <v>9.4999999999999998E-3</v>
          </cell>
          <cell r="J138">
            <v>9.4999999999999998E-3</v>
          </cell>
          <cell r="K138">
            <v>9.4999999999999998E-3</v>
          </cell>
          <cell r="L138">
            <v>9.4999999999999998E-3</v>
          </cell>
          <cell r="M138">
            <v>9.4999999999999998E-3</v>
          </cell>
          <cell r="N138">
            <v>9.4999999999999998E-3</v>
          </cell>
          <cell r="O138">
            <v>9.4999999999999998E-3</v>
          </cell>
          <cell r="P138">
            <v>4.2500000000000003E-2</v>
          </cell>
          <cell r="Q138">
            <v>4.2500000000000003E-2</v>
          </cell>
          <cell r="R138">
            <v>4.2500000000000003E-2</v>
          </cell>
          <cell r="S138">
            <v>4.7500000000000001E-2</v>
          </cell>
          <cell r="T138">
            <v>4.7500000000000001E-2</v>
          </cell>
          <cell r="U138">
            <v>4.7500000000000001E-2</v>
          </cell>
          <cell r="V138">
            <v>4.7500000000000001E-2</v>
          </cell>
          <cell r="W138">
            <v>4.7500000000000001E-2</v>
          </cell>
          <cell r="X138">
            <v>4.7500000000000001E-2</v>
          </cell>
          <cell r="Y138">
            <v>4.7500000000000001E-2</v>
          </cell>
          <cell r="Z138">
            <v>4.7500000000000001E-2</v>
          </cell>
          <cell r="AA138">
            <v>4.7500000000000001E-2</v>
          </cell>
          <cell r="AB138">
            <v>4.7500000000000001E-2</v>
          </cell>
          <cell r="AC138">
            <v>4.7500000000000001E-2</v>
          </cell>
          <cell r="AD138">
            <v>4.7500000000000001E-2</v>
          </cell>
          <cell r="AE138">
            <v>4.4999999999999998E-2</v>
          </cell>
          <cell r="AF138">
            <v>4.4999999999999998E-2</v>
          </cell>
          <cell r="AG138">
            <v>4.4999999999999998E-2</v>
          </cell>
          <cell r="AH138">
            <v>4.4999999999999998E-2</v>
          </cell>
          <cell r="AI138">
            <v>4.4999999999999998E-2</v>
          </cell>
          <cell r="AJ138">
            <v>4.4999999999999998E-2</v>
          </cell>
          <cell r="AK138">
            <v>4.4999999999999998E-2</v>
          </cell>
          <cell r="AL138">
            <v>4.4999999999999998E-2</v>
          </cell>
          <cell r="AM138">
            <v>4.4999999999999998E-2</v>
          </cell>
          <cell r="AN138">
            <v>4.4999999999999998E-2</v>
          </cell>
          <cell r="AO138">
            <v>4.4999999999999998E-2</v>
          </cell>
          <cell r="AP138">
            <v>4.4999999999999998E-2</v>
          </cell>
          <cell r="AQ138">
            <v>4.4999999999999998E-2</v>
          </cell>
          <cell r="AR138">
            <v>4.4999999999999998E-2</v>
          </cell>
          <cell r="AS138">
            <v>4.4999999999999998E-2</v>
          </cell>
          <cell r="AT138">
            <v>4.4999999999999998E-2</v>
          </cell>
          <cell r="AU138">
            <v>4.4999999999999998E-2</v>
          </cell>
          <cell r="AV138">
            <v>4.4999999999999998E-2</v>
          </cell>
          <cell r="AW138">
            <v>4.4999999999999998E-2</v>
          </cell>
          <cell r="AX138">
            <v>4.4999999999999998E-2</v>
          </cell>
          <cell r="AY138">
            <v>4.4999999999999998E-2</v>
          </cell>
        </row>
        <row r="139">
          <cell r="B139" t="str">
            <v>TCI Rate /12</v>
          </cell>
          <cell r="D139">
            <v>7.9166666666666665E-4</v>
          </cell>
          <cell r="E139">
            <v>7.9166666666666665E-4</v>
          </cell>
          <cell r="F139">
            <v>7.9166666666666665E-4</v>
          </cell>
          <cell r="G139">
            <v>7.9166666666666665E-4</v>
          </cell>
          <cell r="H139">
            <v>7.9166666666666665E-4</v>
          </cell>
          <cell r="I139">
            <v>7.9166666666666665E-4</v>
          </cell>
          <cell r="J139">
            <v>7.9166666666666665E-4</v>
          </cell>
          <cell r="K139">
            <v>7.9166666666666665E-4</v>
          </cell>
          <cell r="L139">
            <v>7.9166666666666665E-4</v>
          </cell>
          <cell r="M139">
            <v>7.9166666666666665E-4</v>
          </cell>
          <cell r="N139">
            <v>7.9166666666666665E-4</v>
          </cell>
          <cell r="O139">
            <v>7.9166666666666665E-4</v>
          </cell>
          <cell r="P139">
            <v>3.5416666666666669E-3</v>
          </cell>
          <cell r="Q139">
            <v>3.5416666666666669E-3</v>
          </cell>
          <cell r="R139">
            <v>3.5416666666666669E-3</v>
          </cell>
          <cell r="S139">
            <v>3.9583333333333337E-3</v>
          </cell>
          <cell r="T139">
            <v>3.9583333333333337E-3</v>
          </cell>
          <cell r="U139">
            <v>3.9583333333333337E-3</v>
          </cell>
          <cell r="V139">
            <v>3.9583333333333337E-3</v>
          </cell>
          <cell r="W139">
            <v>3.9583333333333337E-3</v>
          </cell>
          <cell r="X139">
            <v>3.9583333333333337E-3</v>
          </cell>
          <cell r="Y139">
            <v>3.9583333333333337E-3</v>
          </cell>
          <cell r="Z139">
            <v>3.9583333333333337E-3</v>
          </cell>
          <cell r="AA139">
            <v>3.9583333333333337E-3</v>
          </cell>
          <cell r="AB139">
            <v>3.9583333333333337E-3</v>
          </cell>
          <cell r="AC139">
            <v>3.9583333333333337E-3</v>
          </cell>
          <cell r="AD139">
            <v>3.9583333333333337E-3</v>
          </cell>
          <cell r="AE139">
            <v>3.7499999999999999E-3</v>
          </cell>
          <cell r="AF139">
            <v>3.7499999999999999E-3</v>
          </cell>
          <cell r="AG139">
            <v>3.7499999999999999E-3</v>
          </cell>
          <cell r="AH139">
            <v>3.7499999999999999E-3</v>
          </cell>
          <cell r="AI139">
            <v>3.7499999999999999E-3</v>
          </cell>
          <cell r="AJ139">
            <v>3.7499999999999999E-3</v>
          </cell>
          <cell r="AK139">
            <v>3.7499999999999999E-3</v>
          </cell>
          <cell r="AL139">
            <v>3.7499999999999999E-3</v>
          </cell>
          <cell r="AM139">
            <v>3.7499999999999999E-3</v>
          </cell>
          <cell r="AN139">
            <v>3.7499999999999999E-3</v>
          </cell>
          <cell r="AO139">
            <v>3.7499999999999999E-3</v>
          </cell>
          <cell r="AP139">
            <v>3.7499999999999999E-3</v>
          </cell>
          <cell r="AQ139">
            <v>3.7499999999999999E-3</v>
          </cell>
          <cell r="AR139">
            <v>3.7499999999999999E-3</v>
          </cell>
          <cell r="AS139">
            <v>3.7499999999999999E-3</v>
          </cell>
          <cell r="AT139">
            <v>3.7499999999999999E-3</v>
          </cell>
          <cell r="AU139">
            <v>3.7499999999999999E-3</v>
          </cell>
          <cell r="AV139">
            <v>3.7499999999999999E-3</v>
          </cell>
          <cell r="AW139">
            <v>3.7499999999999999E-3</v>
          </cell>
          <cell r="AX139">
            <v>3.7499999999999999E-3</v>
          </cell>
          <cell r="AY139">
            <v>3.7499999999999999E-3</v>
          </cell>
        </row>
        <row r="141">
          <cell r="B141" t="str">
            <v>True Gap</v>
          </cell>
          <cell r="D141">
            <v>49999.690530002117</v>
          </cell>
          <cell r="E141">
            <v>49999.615590001922</v>
          </cell>
          <cell r="F141">
            <v>50000.084500001743</v>
          </cell>
          <cell r="G141">
            <v>54939.054140002001</v>
          </cell>
          <cell r="H141">
            <v>58228.477080001961</v>
          </cell>
          <cell r="I141">
            <v>63710.036540001864</v>
          </cell>
          <cell r="J141">
            <v>19999.928270001663</v>
          </cell>
          <cell r="K141">
            <v>19999.505120001966</v>
          </cell>
          <cell r="L141">
            <v>20000.04422000167</v>
          </cell>
          <cell r="M141">
            <v>109874.82454000204</v>
          </cell>
          <cell r="N141">
            <v>74999.579100001603</v>
          </cell>
          <cell r="O141">
            <v>89464.7374900016</v>
          </cell>
          <cell r="P141">
            <v>101490.19577576453</v>
          </cell>
          <cell r="Q141">
            <v>118019.00282269833</v>
          </cell>
          <cell r="R141">
            <v>122775.25247131148</v>
          </cell>
          <cell r="S141">
            <v>140700.46085707354</v>
          </cell>
          <cell r="T141">
            <v>139302.97684857715</v>
          </cell>
          <cell r="U141">
            <v>51160.102265246212</v>
          </cell>
          <cell r="V141">
            <v>42521.685602147598</v>
          </cell>
          <cell r="W141">
            <v>16611.60056106979</v>
          </cell>
          <cell r="X141">
            <v>47386.432966016699</v>
          </cell>
          <cell r="Y141">
            <v>32813.96259344928</v>
          </cell>
          <cell r="Z141">
            <v>68976.380456014536</v>
          </cell>
          <cell r="AA141">
            <v>50037.245164443739</v>
          </cell>
          <cell r="AB141">
            <v>19797.198710144032</v>
          </cell>
          <cell r="AC141">
            <v>22607.855054495391</v>
          </cell>
          <cell r="AD141">
            <v>36655.029734594282</v>
          </cell>
          <cell r="AE141">
            <v>44402.153515161481</v>
          </cell>
          <cell r="AF141">
            <v>46316.687566435896</v>
          </cell>
          <cell r="AG141">
            <v>48511.514342486393</v>
          </cell>
          <cell r="AH141">
            <v>44695.048973225523</v>
          </cell>
          <cell r="AI141">
            <v>24255.944384175353</v>
          </cell>
          <cell r="AJ141">
            <v>64663.732277265284</v>
          </cell>
          <cell r="AK141">
            <v>49113.491834987421</v>
          </cell>
          <cell r="AL141">
            <v>67433.528364482801</v>
          </cell>
          <cell r="AM141">
            <v>48323.129824060481</v>
          </cell>
          <cell r="AN141">
            <v>3487.2501240172423</v>
          </cell>
          <cell r="AO141">
            <v>13664.137491384987</v>
          </cell>
          <cell r="AP141">
            <v>33399.051480745431</v>
          </cell>
          <cell r="AQ141">
            <v>38887.140389536042</v>
          </cell>
          <cell r="AR141">
            <v>43572.670228845906</v>
          </cell>
          <cell r="AS141">
            <v>30054.343802680727</v>
          </cell>
          <cell r="AT141">
            <v>24470.440472450573</v>
          </cell>
          <cell r="AU141">
            <v>6423.0360881472006</v>
          </cell>
          <cell r="AV141">
            <v>45827.556136320345</v>
          </cell>
          <cell r="AW141">
            <v>32424.478339626919</v>
          </cell>
          <cell r="AX141">
            <v>53015.280305803753</v>
          </cell>
          <cell r="AY141">
            <v>50112.258171017747</v>
          </cell>
          <cell r="CA141">
            <v>89464.7374900016</v>
          </cell>
          <cell r="CB141">
            <v>50037.245164443739</v>
          </cell>
          <cell r="CC141">
            <v>48323.129824060481</v>
          </cell>
          <cell r="CD141">
            <v>50112.258171017747</v>
          </cell>
          <cell r="CE141">
            <v>49585.502575782128</v>
          </cell>
          <cell r="CF141">
            <v>51488.348129839636</v>
          </cell>
          <cell r="CG141">
            <v>45612.067422533873</v>
          </cell>
          <cell r="CH141">
            <v>55144.724355035461</v>
          </cell>
          <cell r="CI141">
            <v>53032.361846472602</v>
          </cell>
          <cell r="CJ141">
            <v>54132.639846543781</v>
          </cell>
          <cell r="CK141">
            <v>46022.287988714408</v>
          </cell>
        </row>
        <row r="143">
          <cell r="B143" t="str">
            <v>Average Interest Effect</v>
          </cell>
          <cell r="D143">
            <v>-1.484299528018429E-4</v>
          </cell>
          <cell r="E143">
            <v>-1.8437314834615637E-4</v>
          </cell>
          <cell r="F143">
            <v>4.0528424019976861E-5</v>
          </cell>
          <cell r="G143">
            <v>-7.9282227906013469E-5</v>
          </cell>
          <cell r="H143">
            <v>1.8564895611281051E-4</v>
          </cell>
          <cell r="I143">
            <v>8.5459816572236447E-5</v>
          </cell>
          <cell r="J143">
            <v>-3.4403594314412478E-5</v>
          </cell>
          <cell r="K143">
            <v>-2.3735746674174996E-4</v>
          </cell>
          <cell r="L143">
            <v>2.1209076164672991E-5</v>
          </cell>
          <cell r="M143">
            <v>-2.0139508599900657E-4</v>
          </cell>
          <cell r="N143">
            <v>-2.0187471238619636E-4</v>
          </cell>
          <cell r="O143">
            <v>-4.6528547367322148E-5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-9.6440457393973179E-13</v>
          </cell>
          <cell r="Y143">
            <v>-9.6640189733248943E-13</v>
          </cell>
          <cell r="Z143">
            <v>-9.6840335726792724E-13</v>
          </cell>
          <cell r="AA143">
            <v>-9.6845258847573532E-13</v>
          </cell>
          <cell r="AB143">
            <v>-1.9364227435367919E-12</v>
          </cell>
          <cell r="AC143">
            <v>-4.8340433799471247E-12</v>
          </cell>
          <cell r="AD143">
            <v>-5.8073688807455039E-12</v>
          </cell>
          <cell r="AE143">
            <v>-8.2613494953418094E-12</v>
          </cell>
          <cell r="AF143">
            <v>-1.1034643514040365E-11</v>
          </cell>
          <cell r="AG143">
            <v>-1.5610971435888443E-11</v>
          </cell>
          <cell r="AH143">
            <v>-2.1157592959398881E-11</v>
          </cell>
          <cell r="AI143">
            <v>-2.7607729761597129E-11</v>
          </cell>
          <cell r="AJ143">
            <v>-3.6752931460429481E-11</v>
          </cell>
          <cell r="AK143">
            <v>-4.8790897278417454E-11</v>
          </cell>
          <cell r="AL143">
            <v>-6.261940810097322E-11</v>
          </cell>
          <cell r="AM143">
            <v>-7.7231567902132153E-11</v>
          </cell>
          <cell r="AN143">
            <v>-9.4937061137592357E-11</v>
          </cell>
          <cell r="AO143">
            <v>-1.1068730837394776E-10</v>
          </cell>
          <cell r="AP143">
            <v>-1.2555301537424064E-10</v>
          </cell>
          <cell r="AQ143">
            <v>-1.354497570129608E-10</v>
          </cell>
          <cell r="AR143">
            <v>-1.3979874188031351E-10</v>
          </cell>
          <cell r="AS143">
            <v>-1.358145858761549E-10</v>
          </cell>
          <cell r="AT143">
            <v>-1.1928397465973269E-10</v>
          </cell>
          <cell r="AU143">
            <v>-8.5644778147599659E-11</v>
          </cell>
          <cell r="AV143">
            <v>-3.189856934126097E-11</v>
          </cell>
          <cell r="AW143">
            <v>4.4125944439195493E-11</v>
          </cell>
          <cell r="AX143">
            <v>1.5132687049516153E-10</v>
          </cell>
          <cell r="AY143">
            <v>2.9332275597632784E-10</v>
          </cell>
        </row>
        <row r="145">
          <cell r="B145" t="str">
            <v>Difference/1-Rate</v>
          </cell>
        </row>
        <row r="146">
          <cell r="B146" t="str">
            <v>= Gap Increment</v>
          </cell>
          <cell r="D146">
            <v>-0.30946999811567366</v>
          </cell>
          <cell r="E146">
            <v>-0.38440999807789922</v>
          </cell>
          <cell r="F146">
            <v>8.4500001976266503E-2</v>
          </cell>
          <cell r="G146">
            <v>-0.16529999813064933</v>
          </cell>
          <cell r="H146">
            <v>0.38707000180147588</v>
          </cell>
          <cell r="I146">
            <v>0.17818000190891325</v>
          </cell>
          <cell r="J146">
            <v>-7.1729998337104917E-2</v>
          </cell>
          <cell r="K146">
            <v>-0.49487999826669693</v>
          </cell>
          <cell r="L146">
            <v>4.4220001669600606E-2</v>
          </cell>
          <cell r="M146">
            <v>-0.41989999799989164</v>
          </cell>
          <cell r="N146">
            <v>-0.42089999816380441</v>
          </cell>
          <cell r="O146">
            <v>-9.700999828055501E-2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-4.6662569188167904E-10</v>
          </cell>
          <cell r="Y146">
            <v>-4.6855649835295126E-10</v>
          </cell>
          <cell r="Z146">
            <v>-4.7049130360755168E-10</v>
          </cell>
          <cell r="AA146">
            <v>-4.7148352741012109E-10</v>
          </cell>
          <cell r="AB146">
            <v>-9.4080287290340464E-10</v>
          </cell>
          <cell r="AC146">
            <v>-2.3447486502397486E-9</v>
          </cell>
          <cell r="AD146">
            <v>-2.8205247624454261E-9</v>
          </cell>
          <cell r="AE146">
            <v>-4.2267455923557059E-9</v>
          </cell>
          <cell r="AF146">
            <v>-5.6483837850400857E-9</v>
          </cell>
          <cell r="AG146">
            <v>-7.9916904011506416E-9</v>
          </cell>
          <cell r="AH146">
            <v>-1.0834072124770432E-8</v>
          </cell>
          <cell r="AI146">
            <v>-1.4142466458645603E-8</v>
          </cell>
          <cell r="AJ146">
            <v>-1.8830819215899583E-8</v>
          </cell>
          <cell r="AK146">
            <v>-2.5002580556684483E-8</v>
          </cell>
          <cell r="AL146">
            <v>-3.2098910171679959E-8</v>
          </cell>
          <cell r="AM146">
            <v>-3.9608445829081347E-8</v>
          </cell>
          <cell r="AN146">
            <v>-4.870907483249366E-8</v>
          </cell>
          <cell r="AO146">
            <v>-5.6830941086236767E-8</v>
          </cell>
          <cell r="AP146">
            <v>-6.451776200690879E-8</v>
          </cell>
          <cell r="AQ146">
            <v>-6.9687073585522411E-8</v>
          </cell>
          <cell r="AR146">
            <v>-7.2038932587805348E-8</v>
          </cell>
          <cell r="AS146">
            <v>-7.0148252845268751E-8</v>
          </cell>
          <cell r="AT146">
            <v>-6.1859434868019708E-8</v>
          </cell>
          <cell r="AU146">
            <v>-4.4834895990440681E-8</v>
          </cell>
          <cell r="AV146">
            <v>-1.752941439543535E-8</v>
          </cell>
          <cell r="AW146">
            <v>2.1183690834867364E-8</v>
          </cell>
          <cell r="AX146">
            <v>7.5861514264807214E-8</v>
          </cell>
          <cell r="AY146">
            <v>1.4837938251679973E-7</v>
          </cell>
        </row>
        <row r="147">
          <cell r="B147" t="str">
            <v>Interest Effect</v>
          </cell>
          <cell r="D147">
            <v>0</v>
          </cell>
          <cell r="E147">
            <v>-1.8437314834615637E-4</v>
          </cell>
          <cell r="F147">
            <v>4.0528424019976861E-5</v>
          </cell>
          <cell r="G147">
            <v>-7.9282227906013469E-5</v>
          </cell>
          <cell r="H147">
            <v>1.8564895611281051E-4</v>
          </cell>
          <cell r="I147">
            <v>8.5459816572236447E-5</v>
          </cell>
          <cell r="J147">
            <v>-3.4403594314412478E-5</v>
          </cell>
          <cell r="K147">
            <v>-2.3735746674174996E-4</v>
          </cell>
          <cell r="L147">
            <v>2.1209076164672991E-5</v>
          </cell>
          <cell r="M147">
            <v>-2.0139508599900657E-4</v>
          </cell>
          <cell r="N147">
            <v>-2.0187471238619636E-4</v>
          </cell>
          <cell r="O147">
            <v>-4.6528547367322148E-5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-9.6440457393973179E-13</v>
          </cell>
          <cell r="Y147">
            <v>-9.6640189733248943E-13</v>
          </cell>
          <cell r="Z147">
            <v>-9.6840335726792724E-13</v>
          </cell>
          <cell r="AA147">
            <v>-9.6845258847573532E-13</v>
          </cell>
          <cell r="AB147">
            <v>-1.9364227435367919E-12</v>
          </cell>
          <cell r="AC147">
            <v>-4.8340433799471247E-12</v>
          </cell>
          <cell r="AD147">
            <v>-5.8073688807455039E-12</v>
          </cell>
          <cell r="AE147">
            <v>-8.2613494953418094E-12</v>
          </cell>
          <cell r="AF147">
            <v>-1.1034643514040365E-11</v>
          </cell>
          <cell r="AG147">
            <v>-1.5610971435888443E-11</v>
          </cell>
          <cell r="AH147">
            <v>-2.1157592959398881E-11</v>
          </cell>
          <cell r="AI147">
            <v>-2.7607729761597129E-11</v>
          </cell>
          <cell r="AJ147">
            <v>-3.6752931460429481E-11</v>
          </cell>
          <cell r="AK147">
            <v>-4.8790897278417454E-11</v>
          </cell>
          <cell r="AL147">
            <v>-6.261940810097322E-11</v>
          </cell>
          <cell r="AM147">
            <v>-7.7231567902132153E-11</v>
          </cell>
          <cell r="AN147">
            <v>-9.4937061137592357E-11</v>
          </cell>
          <cell r="AO147">
            <v>-1.1068730837394776E-10</v>
          </cell>
          <cell r="AP147">
            <v>-1.2555301537424064E-10</v>
          </cell>
          <cell r="AQ147">
            <v>-1.354497570129608E-10</v>
          </cell>
          <cell r="AR147">
            <v>-1.3979874188031351E-10</v>
          </cell>
          <cell r="AS147">
            <v>-1.358145858761549E-10</v>
          </cell>
          <cell r="AT147">
            <v>-1.1928397465973269E-10</v>
          </cell>
          <cell r="AU147">
            <v>-8.5644778147599659E-11</v>
          </cell>
          <cell r="AV147">
            <v>-3.189856934126097E-11</v>
          </cell>
          <cell r="AW147">
            <v>4.4125944439195493E-11</v>
          </cell>
          <cell r="AX147">
            <v>1.5132687049516153E-10</v>
          </cell>
          <cell r="AY147">
            <v>2.9332275597632784E-10</v>
          </cell>
        </row>
        <row r="148">
          <cell r="B148" t="str">
            <v>Cumulative Interest Effect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-9.6440457393973179E-13</v>
          </cell>
          <cell r="Y148">
            <v>-1.9308064712722212E-12</v>
          </cell>
          <cell r="Z148">
            <v>-2.8992098285401485E-12</v>
          </cell>
          <cell r="AA148">
            <v>-3.8676624170158838E-12</v>
          </cell>
          <cell r="AB148">
            <v>-5.8040851605526757E-12</v>
          </cell>
          <cell r="AC148">
            <v>-1.06381285404998E-11</v>
          </cell>
          <cell r="AD148">
            <v>-1.6445497421245304E-11</v>
          </cell>
          <cell r="AE148">
            <v>-2.4706846916587114E-11</v>
          </cell>
          <cell r="AF148">
            <v>-3.5741490430627479E-11</v>
          </cell>
          <cell r="AG148">
            <v>-5.1352461866515921E-11</v>
          </cell>
          <cell r="AH148">
            <v>-7.2510054825914802E-11</v>
          </cell>
          <cell r="AI148">
            <v>-1.0011778458751193E-10</v>
          </cell>
          <cell r="AJ148">
            <v>-1.3687071604794141E-10</v>
          </cell>
          <cell r="AK148">
            <v>-1.8566161332635887E-10</v>
          </cell>
          <cell r="AL148">
            <v>-2.4828102142733209E-10</v>
          </cell>
          <cell r="AM148">
            <v>-3.2551258932946424E-10</v>
          </cell>
          <cell r="AN148">
            <v>-4.204496504670566E-10</v>
          </cell>
          <cell r="AO148">
            <v>-5.3113695884100435E-10</v>
          </cell>
          <cell r="AP148">
            <v>-6.5668997421524499E-10</v>
          </cell>
          <cell r="AQ148">
            <v>-7.9213973122820579E-10</v>
          </cell>
          <cell r="AR148">
            <v>-9.319384731085193E-10</v>
          </cell>
          <cell r="AS148">
            <v>-1.0677530589846742E-9</v>
          </cell>
          <cell r="AT148">
            <v>-1.1870370336444069E-9</v>
          </cell>
          <cell r="AU148">
            <v>-1.2726818117920066E-9</v>
          </cell>
          <cell r="AV148">
            <v>-1.3045803811332675E-9</v>
          </cell>
          <cell r="AW148">
            <v>-1.260454436694072E-9</v>
          </cell>
          <cell r="AX148">
            <v>-1.1091275661989105E-9</v>
          </cell>
          <cell r="AY148">
            <v>-8.1580481022258266E-10</v>
          </cell>
        </row>
        <row r="150">
          <cell r="B150" t="str">
            <v>State Tax on Cumulative Interest</v>
          </cell>
          <cell r="F150">
            <v>0</v>
          </cell>
          <cell r="P150">
            <v>0</v>
          </cell>
          <cell r="R150">
            <v>0</v>
          </cell>
          <cell r="AB150">
            <v>-2.127214329358736E-13</v>
          </cell>
          <cell r="AD150">
            <v>-5.8509706972748901E-13</v>
          </cell>
        </row>
        <row r="151">
          <cell r="B151" t="str">
            <v>State Payment Effect</v>
          </cell>
          <cell r="F151">
            <v>0</v>
          </cell>
          <cell r="P151">
            <v>0</v>
          </cell>
          <cell r="R151">
            <v>0</v>
          </cell>
          <cell r="AB151">
            <v>-1.9144928964228624E-13</v>
          </cell>
          <cell r="AD151">
            <v>-5.265873627547401E-13</v>
          </cell>
        </row>
        <row r="152">
          <cell r="B152" t="str">
            <v>Federal Tax on Cumulative Interest</v>
          </cell>
          <cell r="G152">
            <v>0</v>
          </cell>
          <cell r="I152">
            <v>0</v>
          </cell>
          <cell r="L152">
            <v>0</v>
          </cell>
          <cell r="O152">
            <v>0</v>
          </cell>
          <cell r="S152">
            <v>0</v>
          </cell>
          <cell r="U152">
            <v>0</v>
          </cell>
          <cell r="X152">
            <v>0</v>
          </cell>
          <cell r="AA152">
            <v>-9.8399181580652643E-13</v>
          </cell>
          <cell r="AE152">
            <v>-5.5816018247706559E-12</v>
          </cell>
          <cell r="AG152">
            <v>-1.2130661852154966E-11</v>
          </cell>
          <cell r="AJ152">
            <v>-3.3979976089001546E-11</v>
          </cell>
          <cell r="AM152">
            <v>-8.4266578672436509E-11</v>
          </cell>
          <cell r="AN152">
            <v>-1.1047897281842015E-10</v>
          </cell>
          <cell r="AO152">
            <v>-1.42700611368519E-10</v>
          </cell>
          <cell r="AP152">
            <v>-1.8026788383063687E-10</v>
          </cell>
          <cell r="AQ152">
            <v>-2.2288057724865414E-10</v>
          </cell>
          <cell r="AR152">
            <v>-2.6885222477885305E-10</v>
          </cell>
          <cell r="AS152">
            <v>-3.1629991777303141E-10</v>
          </cell>
          <cell r="AT152">
            <v>-3.623953882193984E-10</v>
          </cell>
          <cell r="AU152">
            <v>-4.0288036921891165E-10</v>
          </cell>
          <cell r="AV152">
            <v>-4.3194820692220702E-10</v>
          </cell>
          <cell r="AW152">
            <v>-4.4277458135663095E-10</v>
          </cell>
          <cell r="AX152">
            <v>-4.2779823581396801E-10</v>
          </cell>
          <cell r="AY152">
            <v>-3.7643789596791022E-10</v>
          </cell>
        </row>
        <row r="153">
          <cell r="B153" t="str">
            <v>Federal Payment Effect</v>
          </cell>
          <cell r="G153">
            <v>0</v>
          </cell>
          <cell r="I153">
            <v>0</v>
          </cell>
          <cell r="L153">
            <v>0</v>
          </cell>
          <cell r="O153">
            <v>0</v>
          </cell>
          <cell r="S153">
            <v>0</v>
          </cell>
          <cell r="U153">
            <v>0</v>
          </cell>
          <cell r="X153">
            <v>0</v>
          </cell>
          <cell r="AA153">
            <v>-9.4463214317426534E-13</v>
          </cell>
          <cell r="AE153">
            <v>-5.3583377517798292E-12</v>
          </cell>
          <cell r="AG153">
            <v>-1.1645435378068766E-11</v>
          </cell>
          <cell r="AJ153">
            <v>-3.2620777045441486E-11</v>
          </cell>
          <cell r="AM153">
            <v>-8.0895915525539044E-11</v>
          </cell>
          <cell r="AN153">
            <v>0</v>
          </cell>
          <cell r="AO153">
            <v>0</v>
          </cell>
          <cell r="AP153">
            <v>0</v>
          </cell>
          <cell r="AQ153">
            <v>-2.1396535415870797E-10</v>
          </cell>
          <cell r="AR153">
            <v>0</v>
          </cell>
          <cell r="AS153">
            <v>-3.0364792106211016E-10</v>
          </cell>
          <cell r="AT153">
            <v>0</v>
          </cell>
          <cell r="AU153">
            <v>0</v>
          </cell>
          <cell r="AV153">
            <v>-4.1467027864531874E-10</v>
          </cell>
          <cell r="AW153">
            <v>0</v>
          </cell>
          <cell r="AX153">
            <v>0</v>
          </cell>
          <cell r="AY153">
            <v>-3.6138038012919381E-10</v>
          </cell>
        </row>
        <row r="154">
          <cell r="B154" t="str">
            <v>Total Payment Effect</v>
          </cell>
          <cell r="F154">
            <v>0</v>
          </cell>
          <cell r="G154">
            <v>0</v>
          </cell>
          <cell r="I154">
            <v>0</v>
          </cell>
          <cell r="L154">
            <v>0</v>
          </cell>
          <cell r="O154">
            <v>0</v>
          </cell>
          <cell r="P154">
            <v>0</v>
          </cell>
          <cell r="R154">
            <v>0</v>
          </cell>
          <cell r="S154">
            <v>0</v>
          </cell>
          <cell r="U154">
            <v>0</v>
          </cell>
          <cell r="X154">
            <v>0</v>
          </cell>
          <cell r="AA154">
            <v>-9.4463214317426534E-13</v>
          </cell>
          <cell r="AB154">
            <v>-1.9144928964228624E-13</v>
          </cell>
          <cell r="AD154">
            <v>-5.265873627547401E-13</v>
          </cell>
          <cell r="AE154">
            <v>-5.3583377517798292E-12</v>
          </cell>
          <cell r="AG154">
            <v>-1.1645435378068766E-11</v>
          </cell>
          <cell r="AJ154">
            <v>-3.2620777045441486E-11</v>
          </cell>
          <cell r="AM154">
            <v>-8.0895915525539044E-11</v>
          </cell>
          <cell r="AN154">
            <v>0</v>
          </cell>
          <cell r="AO154">
            <v>0</v>
          </cell>
          <cell r="AP154">
            <v>0</v>
          </cell>
          <cell r="AQ154">
            <v>-2.1396535415870797E-10</v>
          </cell>
          <cell r="AR154">
            <v>0</v>
          </cell>
          <cell r="AS154">
            <v>-3.0364792106211016E-10</v>
          </cell>
          <cell r="AT154">
            <v>0</v>
          </cell>
          <cell r="AU154">
            <v>0</v>
          </cell>
          <cell r="AV154">
            <v>-4.1467027864531874E-10</v>
          </cell>
          <cell r="AW154">
            <v>0</v>
          </cell>
          <cell r="AX154">
            <v>0</v>
          </cell>
          <cell r="AY154">
            <v>-3.6138038012919381E-10</v>
          </cell>
        </row>
        <row r="156">
          <cell r="B156" t="str">
            <v>Old Gap Balance</v>
          </cell>
          <cell r="D156">
            <v>50000</v>
          </cell>
          <cell r="E156">
            <v>50000</v>
          </cell>
          <cell r="F156">
            <v>50000</v>
          </cell>
          <cell r="G156">
            <v>54939.219440000001</v>
          </cell>
          <cell r="H156">
            <v>58228.09001</v>
          </cell>
          <cell r="I156">
            <v>63709.858359999998</v>
          </cell>
          <cell r="J156">
            <v>20000</v>
          </cell>
          <cell r="K156">
            <v>20000</v>
          </cell>
          <cell r="L156">
            <v>20000</v>
          </cell>
          <cell r="M156">
            <v>109875.24443999999</v>
          </cell>
          <cell r="N156">
            <v>75000</v>
          </cell>
          <cell r="O156">
            <v>89464.834499999997</v>
          </cell>
          <cell r="P156">
            <v>101490.19577576427</v>
          </cell>
          <cell r="Q156">
            <v>118019.00282269852</v>
          </cell>
          <cell r="R156">
            <v>122775.2524713117</v>
          </cell>
          <cell r="S156">
            <v>140700.46085707366</v>
          </cell>
          <cell r="T156">
            <v>139302.97684857703</v>
          </cell>
          <cell r="U156">
            <v>51160.102265247282</v>
          </cell>
          <cell r="V156">
            <v>42521.68560214762</v>
          </cell>
          <cell r="W156">
            <v>16611.6005610701</v>
          </cell>
          <cell r="X156">
            <v>47386.432966017368</v>
          </cell>
          <cell r="Y156">
            <v>32813.962593449774</v>
          </cell>
          <cell r="Z156">
            <v>68976.380456015409</v>
          </cell>
          <cell r="AA156">
            <v>50037.245164444714</v>
          </cell>
          <cell r="AB156">
            <v>19797.198710145509</v>
          </cell>
          <cell r="AC156">
            <v>22607.855054497391</v>
          </cell>
          <cell r="AD156">
            <v>36655.029734596857</v>
          </cell>
          <cell r="AE156">
            <v>44402.153515165861</v>
          </cell>
          <cell r="AF156">
            <v>46316.687566441724</v>
          </cell>
          <cell r="AG156">
            <v>48511.514342494222</v>
          </cell>
          <cell r="AH156">
            <v>44695.048973236015</v>
          </cell>
          <cell r="AI156">
            <v>24255.944384188962</v>
          </cell>
          <cell r="AJ156">
            <v>64663.732277283802</v>
          </cell>
          <cell r="AK156">
            <v>49113.491835012552</v>
          </cell>
          <cell r="AL156">
            <v>67433.52836451451</v>
          </cell>
          <cell r="AM156">
            <v>48323.129824099786</v>
          </cell>
          <cell r="AN156">
            <v>3487.2501240651904</v>
          </cell>
          <cell r="AO156">
            <v>13664.13749144103</v>
          </cell>
          <cell r="AP156">
            <v>33399.051480808681</v>
          </cell>
          <cell r="AQ156">
            <v>38887.140389604421</v>
          </cell>
          <cell r="AR156">
            <v>43572.670228916257</v>
          </cell>
          <cell r="AS156">
            <v>30054.343802749634</v>
          </cell>
          <cell r="AT156">
            <v>24470.440472510167</v>
          </cell>
          <cell r="AU156">
            <v>6423.0360881896304</v>
          </cell>
          <cell r="AV156">
            <v>45827.556136335843</v>
          </cell>
          <cell r="AW156">
            <v>32424.478339603484</v>
          </cell>
          <cell r="AX156">
            <v>53015.280305725355</v>
          </cell>
          <cell r="AY156">
            <v>50112.258170867863</v>
          </cell>
        </row>
        <row r="157">
          <cell r="B157" t="str">
            <v>New Gap Balance</v>
          </cell>
          <cell r="D157">
            <v>49999.690530001884</v>
          </cell>
          <cell r="E157">
            <v>49999.615590001922</v>
          </cell>
          <cell r="F157">
            <v>50000.084500001976</v>
          </cell>
          <cell r="G157">
            <v>54939.05414000187</v>
          </cell>
          <cell r="H157">
            <v>58228.477080001801</v>
          </cell>
          <cell r="I157">
            <v>63710.036540001907</v>
          </cell>
          <cell r="J157">
            <v>19999.928270001663</v>
          </cell>
          <cell r="K157">
            <v>19999.505120001733</v>
          </cell>
          <cell r="L157">
            <v>20000.04422000167</v>
          </cell>
          <cell r="M157">
            <v>109874.824540002</v>
          </cell>
          <cell r="N157">
            <v>74999.579100001836</v>
          </cell>
          <cell r="O157">
            <v>89464.737490001717</v>
          </cell>
          <cell r="P157">
            <v>101490.19577576427</v>
          </cell>
          <cell r="Q157">
            <v>118019.00282269852</v>
          </cell>
          <cell r="R157">
            <v>122775.2524713117</v>
          </cell>
          <cell r="S157">
            <v>140700.46085707366</v>
          </cell>
          <cell r="T157">
            <v>139302.97684857703</v>
          </cell>
          <cell r="U157">
            <v>51160.102265247282</v>
          </cell>
          <cell r="V157">
            <v>42521.68560214762</v>
          </cell>
          <cell r="W157">
            <v>16611.6005610701</v>
          </cell>
          <cell r="X157">
            <v>47386.432966016902</v>
          </cell>
          <cell r="Y157">
            <v>32813.962593449309</v>
          </cell>
          <cell r="Z157">
            <v>68976.380456014944</v>
          </cell>
          <cell r="AA157">
            <v>50037.245164444241</v>
          </cell>
          <cell r="AB157">
            <v>19797.198710144567</v>
          </cell>
          <cell r="AC157">
            <v>22607.855054495045</v>
          </cell>
          <cell r="AD157">
            <v>36655.029734594034</v>
          </cell>
          <cell r="AE157">
            <v>44402.153515161626</v>
          </cell>
          <cell r="AF157">
            <v>46316.687566436078</v>
          </cell>
          <cell r="AG157">
            <v>48511.514342486218</v>
          </cell>
          <cell r="AH157">
            <v>44695.048973225181</v>
          </cell>
          <cell r="AI157">
            <v>24255.944384174822</v>
          </cell>
          <cell r="AJ157">
            <v>64663.732277264942</v>
          </cell>
          <cell r="AK157">
            <v>49113.491834987552</v>
          </cell>
          <cell r="AL157">
            <v>67433.528364482409</v>
          </cell>
          <cell r="AM157">
            <v>48323.129824060095</v>
          </cell>
          <cell r="AN157">
            <v>3487.2501240164815</v>
          </cell>
          <cell r="AO157">
            <v>13664.137491384199</v>
          </cell>
          <cell r="AP157">
            <v>33399.051480744165</v>
          </cell>
          <cell r="AQ157">
            <v>38887.140389534521</v>
          </cell>
          <cell r="AR157">
            <v>43572.670228844217</v>
          </cell>
          <cell r="AS157">
            <v>30054.343802679185</v>
          </cell>
          <cell r="AT157">
            <v>24470.440472448307</v>
          </cell>
          <cell r="AU157">
            <v>6423.0360881447959</v>
          </cell>
          <cell r="AV157">
            <v>45827.5561363179</v>
          </cell>
          <cell r="AW157">
            <v>32424.478339624668</v>
          </cell>
          <cell r="AX157">
            <v>53015.280305801214</v>
          </cell>
          <cell r="AY157">
            <v>50112.258171015877</v>
          </cell>
        </row>
        <row r="159">
          <cell r="B159" t="str">
            <v>STDGAP -&gt;</v>
          </cell>
          <cell r="D159">
            <v>49999.690530001884</v>
          </cell>
          <cell r="E159">
            <v>49999.615590001922</v>
          </cell>
          <cell r="F159">
            <v>50000.084500001976</v>
          </cell>
          <cell r="G159">
            <v>54939.05414000187</v>
          </cell>
          <cell r="H159">
            <v>58228.477080001801</v>
          </cell>
          <cell r="I159">
            <v>63710.036540001907</v>
          </cell>
          <cell r="J159">
            <v>19999.928270001663</v>
          </cell>
          <cell r="K159">
            <v>19999.505120001733</v>
          </cell>
          <cell r="L159">
            <v>20000.04422000167</v>
          </cell>
          <cell r="M159">
            <v>109874.824540002</v>
          </cell>
          <cell r="N159">
            <v>74999.579100001836</v>
          </cell>
          <cell r="O159">
            <v>89464.737490001717</v>
          </cell>
          <cell r="P159">
            <v>101490.19577576427</v>
          </cell>
          <cell r="Q159">
            <v>118019.00282269852</v>
          </cell>
          <cell r="R159">
            <v>122775.2524713117</v>
          </cell>
          <cell r="S159">
            <v>140700.46085707366</v>
          </cell>
          <cell r="T159">
            <v>139302.97684857703</v>
          </cell>
          <cell r="U159">
            <v>51160.102265247282</v>
          </cell>
          <cell r="V159">
            <v>42521.68560214762</v>
          </cell>
          <cell r="W159">
            <v>16611.6005610701</v>
          </cell>
          <cell r="X159">
            <v>47386.432966016902</v>
          </cell>
          <cell r="Y159">
            <v>32813.962593449309</v>
          </cell>
          <cell r="Z159">
            <v>68976.380456014944</v>
          </cell>
          <cell r="AA159">
            <v>50037.245164444241</v>
          </cell>
          <cell r="AB159">
            <v>19797.198710144567</v>
          </cell>
          <cell r="AC159">
            <v>22607.855054495045</v>
          </cell>
          <cell r="AD159">
            <v>36655.029734594034</v>
          </cell>
          <cell r="AE159">
            <v>44402.153515161626</v>
          </cell>
          <cell r="AF159">
            <v>46316.687566436078</v>
          </cell>
          <cell r="AG159">
            <v>48511.514342486218</v>
          </cell>
          <cell r="AH159">
            <v>44695.048973225181</v>
          </cell>
          <cell r="AI159">
            <v>24255.944384174822</v>
          </cell>
          <cell r="AJ159">
            <v>64663.732277264942</v>
          </cell>
          <cell r="AK159">
            <v>49113.491834987552</v>
          </cell>
          <cell r="AL159">
            <v>67433.528364482409</v>
          </cell>
          <cell r="AM159">
            <v>48323.129824060095</v>
          </cell>
          <cell r="AN159">
            <v>3487.2501240164815</v>
          </cell>
          <cell r="AO159">
            <v>13664.137491384199</v>
          </cell>
          <cell r="AP159">
            <v>33399.051480744165</v>
          </cell>
          <cell r="AQ159">
            <v>38887.140389534521</v>
          </cell>
          <cell r="AR159">
            <v>43572.670228844217</v>
          </cell>
          <cell r="AS159">
            <v>30054.343802679185</v>
          </cell>
          <cell r="AT159">
            <v>24470.440472448307</v>
          </cell>
          <cell r="AU159">
            <v>6423.0360881447959</v>
          </cell>
          <cell r="AV159">
            <v>45827.5561363179</v>
          </cell>
          <cell r="AW159">
            <v>32424.478339624668</v>
          </cell>
          <cell r="AX159">
            <v>53015.280305801214</v>
          </cell>
          <cell r="AY159">
            <v>50112.258171015877</v>
          </cell>
          <cell r="CA159">
            <v>89464.737490001717</v>
          </cell>
          <cell r="CB159">
            <v>50037.245164444241</v>
          </cell>
          <cell r="CC159">
            <v>48323.129824060095</v>
          </cell>
          <cell r="CD159">
            <v>50112.258171015877</v>
          </cell>
          <cell r="CE159">
            <v>49585.504545687894</v>
          </cell>
          <cell r="CF159">
            <v>51488.352080029814</v>
          </cell>
          <cell r="CG159">
            <v>45612.071436220962</v>
          </cell>
          <cell r="CH159">
            <v>55144.7245290594</v>
          </cell>
          <cell r="CI159">
            <v>53032.350241752203</v>
          </cell>
          <cell r="CJ159">
            <v>54132.617943062432</v>
          </cell>
          <cell r="CK159">
            <v>46022.24907402473</v>
          </cell>
        </row>
        <row r="160">
          <cell r="B160" t="str">
            <v>TCIGAP -&gt;</v>
          </cell>
          <cell r="D160">
            <v>-0.30946999811567366</v>
          </cell>
          <cell r="E160">
            <v>-0.38440999807789922</v>
          </cell>
          <cell r="F160">
            <v>8.4500001976266503E-2</v>
          </cell>
          <cell r="G160">
            <v>-0.16529999813064933</v>
          </cell>
          <cell r="H160">
            <v>0.38707000180147588</v>
          </cell>
          <cell r="I160">
            <v>0.17818000190891325</v>
          </cell>
          <cell r="J160">
            <v>-7.1729998337104917E-2</v>
          </cell>
          <cell r="K160">
            <v>-0.49487999826669693</v>
          </cell>
          <cell r="L160">
            <v>4.4220001669600606E-2</v>
          </cell>
          <cell r="M160">
            <v>-0.41989999799989164</v>
          </cell>
          <cell r="N160">
            <v>-0.42089999816380441</v>
          </cell>
          <cell r="O160">
            <v>-9.700999828055501E-2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-4.6566128730773926E-10</v>
          </cell>
          <cell r="Y160">
            <v>-4.6566128730773926E-10</v>
          </cell>
          <cell r="Z160">
            <v>-4.6566128730773926E-10</v>
          </cell>
          <cell r="AA160">
            <v>-4.7293724492192268E-10</v>
          </cell>
          <cell r="AB160">
            <v>-9.4223651103675365E-10</v>
          </cell>
          <cell r="AC160">
            <v>-2.3464963305741549E-9</v>
          </cell>
          <cell r="AD160">
            <v>-2.8230715543031693E-9</v>
          </cell>
          <cell r="AE160">
            <v>-4.2346073314547539E-9</v>
          </cell>
          <cell r="AF160">
            <v>-5.6461431086063385E-9</v>
          </cell>
          <cell r="AG160">
            <v>-8.0035533756017685E-9</v>
          </cell>
          <cell r="AH160">
            <v>-1.0833900887519121E-8</v>
          </cell>
          <cell r="AI160">
            <v>-1.4140823623165488E-8</v>
          </cell>
          <cell r="AJ160">
            <v>-1.885928213596344E-8</v>
          </cell>
          <cell r="AK160">
            <v>-2.5000190362334251E-8</v>
          </cell>
          <cell r="AL160">
            <v>-3.2101524993777275E-8</v>
          </cell>
          <cell r="AM160">
            <v>-3.9690348785370588E-8</v>
          </cell>
          <cell r="AN160">
            <v>-4.8708898248150945E-8</v>
          </cell>
          <cell r="AO160">
            <v>-5.6830685934983194E-8</v>
          </cell>
          <cell r="AP160">
            <v>-6.4515916164964437E-8</v>
          </cell>
          <cell r="AQ160">
            <v>-6.9900124799460173E-8</v>
          </cell>
          <cell r="AR160">
            <v>-7.20392563380301E-8</v>
          </cell>
          <cell r="AS160">
            <v>-7.0449459599331021E-8</v>
          </cell>
          <cell r="AT160">
            <v>-6.1860191635787487E-8</v>
          </cell>
          <cell r="AU160">
            <v>-4.483445081859827E-8</v>
          </cell>
          <cell r="AV160">
            <v>-1.7942511476576328E-8</v>
          </cell>
          <cell r="AW160">
            <v>2.1183950593695045E-8</v>
          </cell>
          <cell r="AX160">
            <v>7.5859134085476398E-8</v>
          </cell>
          <cell r="AY160">
            <v>1.4801480574533343E-7</v>
          </cell>
          <cell r="CA160">
            <v>-9.700999828055501E-2</v>
          </cell>
          <cell r="CB160">
            <v>-4.7293724492192268E-10</v>
          </cell>
          <cell r="CC160">
            <v>-3.9690348785370588E-8</v>
          </cell>
          <cell r="CD160">
            <v>1.4801480574533343E-7</v>
          </cell>
          <cell r="CE160">
            <v>1.00394005401904</v>
          </cell>
          <cell r="CF160">
            <v>7.9007377426023595E-3</v>
          </cell>
          <cell r="CG160">
            <v>1.5542519831797108E-2</v>
          </cell>
          <cell r="CH160">
            <v>-0.99186831725091906</v>
          </cell>
          <cell r="CI160">
            <v>-2.0152967259564321</v>
          </cell>
          <cell r="CJ160">
            <v>-0.62577878068987047</v>
          </cell>
          <cell r="CK160">
            <v>-3.7394120401804685</v>
          </cell>
        </row>
        <row r="162">
          <cell r="B162" t="str">
            <v>Temporary Cash Investments(Cash Macro)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</row>
        <row r="163">
          <cell r="B163" t="str">
            <v>Short Term Notes Payable(Cash Macro)</v>
          </cell>
          <cell r="D163">
            <v>49999.690530001884</v>
          </cell>
          <cell r="E163">
            <v>49999.615590001922</v>
          </cell>
          <cell r="F163">
            <v>50000.084500001976</v>
          </cell>
          <cell r="G163">
            <v>54939.05414000187</v>
          </cell>
          <cell r="H163">
            <v>58228.477080001801</v>
          </cell>
          <cell r="I163">
            <v>63710.036540001907</v>
          </cell>
          <cell r="J163">
            <v>19999.928270001663</v>
          </cell>
          <cell r="K163">
            <v>19999.505120001733</v>
          </cell>
          <cell r="L163">
            <v>20000.04422000167</v>
          </cell>
          <cell r="M163">
            <v>109874.824540002</v>
          </cell>
          <cell r="N163">
            <v>74999.579100001836</v>
          </cell>
          <cell r="O163">
            <v>89464.737490001717</v>
          </cell>
          <cell r="P163">
            <v>101490.19577576427</v>
          </cell>
          <cell r="Q163">
            <v>118019.00282269852</v>
          </cell>
          <cell r="R163">
            <v>122775.2524713117</v>
          </cell>
          <cell r="S163">
            <v>140700.46085707366</v>
          </cell>
          <cell r="T163">
            <v>139302.97684857703</v>
          </cell>
          <cell r="U163">
            <v>51160.102265247282</v>
          </cell>
          <cell r="V163">
            <v>42521.68560214762</v>
          </cell>
          <cell r="W163">
            <v>16611.6005610701</v>
          </cell>
          <cell r="X163">
            <v>47386.432966016902</v>
          </cell>
          <cell r="Y163">
            <v>32813.962593449309</v>
          </cell>
          <cell r="Z163">
            <v>68976.380456014944</v>
          </cell>
          <cell r="AA163">
            <v>50037.245164444241</v>
          </cell>
          <cell r="AB163">
            <v>19797.198710144567</v>
          </cell>
          <cell r="AC163">
            <v>22607.855054495045</v>
          </cell>
          <cell r="AD163">
            <v>36655.029734594034</v>
          </cell>
          <cell r="AE163">
            <v>44402.153515161626</v>
          </cell>
          <cell r="AF163">
            <v>46316.687566436078</v>
          </cell>
          <cell r="AG163">
            <v>48511.514342486218</v>
          </cell>
          <cell r="AH163">
            <v>44695.048973225181</v>
          </cell>
          <cell r="AI163">
            <v>24255.944384174822</v>
          </cell>
          <cell r="AJ163">
            <v>64663.732277264942</v>
          </cell>
          <cell r="AK163">
            <v>49113.491834987552</v>
          </cell>
          <cell r="AL163">
            <v>67433.528364482409</v>
          </cell>
          <cell r="AM163">
            <v>48323.129824060095</v>
          </cell>
          <cell r="AN163">
            <v>3487.2501240164815</v>
          </cell>
          <cell r="AO163">
            <v>13664.137491384199</v>
          </cell>
          <cell r="AP163">
            <v>33399.051480744165</v>
          </cell>
          <cell r="AQ163">
            <v>38887.140389534521</v>
          </cell>
          <cell r="AR163">
            <v>43572.670228844217</v>
          </cell>
          <cell r="AS163">
            <v>30054.343802679185</v>
          </cell>
          <cell r="AT163">
            <v>24470.440472448307</v>
          </cell>
          <cell r="AU163">
            <v>6423.0360881447959</v>
          </cell>
          <cell r="AV163">
            <v>45827.5561363179</v>
          </cell>
          <cell r="AW163">
            <v>32424.478339624668</v>
          </cell>
          <cell r="AX163">
            <v>53015.280305801214</v>
          </cell>
          <cell r="AY163">
            <v>50112.258171015877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CA163">
            <v>89464.737490001717</v>
          </cell>
          <cell r="CB163">
            <v>50037.245164444241</v>
          </cell>
          <cell r="CC163">
            <v>48323.129824060095</v>
          </cell>
          <cell r="CD163">
            <v>50112.258171015877</v>
          </cell>
          <cell r="CE163">
            <v>49585.504545687894</v>
          </cell>
          <cell r="CF163">
            <v>51488.352080029814</v>
          </cell>
          <cell r="CG163">
            <v>45612.071436220962</v>
          </cell>
          <cell r="CH163">
            <v>55144.7245290594</v>
          </cell>
          <cell r="CI163">
            <v>53032.350241752203</v>
          </cell>
          <cell r="CJ163">
            <v>54132.617943062432</v>
          </cell>
          <cell r="CK163">
            <v>46022.24907402473</v>
          </cell>
        </row>
        <row r="165">
          <cell r="E165">
            <v>2005</v>
          </cell>
          <cell r="H165" t="str">
            <v>GULF POWER COMPANY</v>
          </cell>
          <cell r="L165" t="str">
            <v>January 2006 Planning Case</v>
          </cell>
          <cell r="Q165">
            <v>2006</v>
          </cell>
          <cell r="T165" t="str">
            <v>GULF POWER COMPANY</v>
          </cell>
          <cell r="X165" t="str">
            <v>January 2006 Planning Case</v>
          </cell>
          <cell r="AC165">
            <v>2007</v>
          </cell>
          <cell r="AF165" t="str">
            <v>GULF POWER COMPANY</v>
          </cell>
          <cell r="AJ165" t="str">
            <v>January 2006 Planning Case</v>
          </cell>
          <cell r="AO165">
            <v>2008</v>
          </cell>
          <cell r="AR165" t="str">
            <v>GULF POWER COMPANY</v>
          </cell>
          <cell r="AV165" t="str">
            <v>January 2006 Planning Case</v>
          </cell>
          <cell r="BA165">
            <v>2009</v>
          </cell>
          <cell r="BD165" t="str">
            <v>GULF POWER COMPANY</v>
          </cell>
          <cell r="BH165" t="str">
            <v>January 2006 Planning Case</v>
          </cell>
          <cell r="BM165">
            <v>2010</v>
          </cell>
          <cell r="BP165" t="str">
            <v>GULF POWER COMPANY</v>
          </cell>
          <cell r="BT165" t="str">
            <v>January 2006 Planning Case</v>
          </cell>
          <cell r="CB165" t="str">
            <v>GULF POWER COMPANY</v>
          </cell>
          <cell r="CF165" t="str">
            <v>January 2006 Planning Case</v>
          </cell>
        </row>
        <row r="166">
          <cell r="F166">
            <v>38936.789489467592</v>
          </cell>
          <cell r="H166" t="str">
            <v>BALANCE SHEET SUPP</v>
          </cell>
          <cell r="L166" t="str">
            <v>Full Actual thru Nov 2005</v>
          </cell>
          <cell r="R166">
            <v>38936.789489467592</v>
          </cell>
          <cell r="T166" t="str">
            <v>BALANCE SHEET SUPP</v>
          </cell>
          <cell r="X166" t="str">
            <v>Full Actual thru Nov 2005</v>
          </cell>
          <cell r="AD166">
            <v>38936.789489467592</v>
          </cell>
          <cell r="AF166" t="str">
            <v>BALANCE SHEET SUPP</v>
          </cell>
          <cell r="AJ166" t="str">
            <v>Full Actual thru Nov 2005</v>
          </cell>
          <cell r="AP166">
            <v>38936.789489467592</v>
          </cell>
          <cell r="AR166" t="str">
            <v>BALANCE SHEET SUPP</v>
          </cell>
          <cell r="AV166" t="str">
            <v>Full Actual thru Nov 2005</v>
          </cell>
          <cell r="BB166">
            <v>38936.789489467592</v>
          </cell>
          <cell r="BD166" t="str">
            <v>BALANCE SHEET SUPP</v>
          </cell>
          <cell r="BH166" t="str">
            <v>Full Actual thru Nov 2005</v>
          </cell>
          <cell r="BN166">
            <v>38936.789489467592</v>
          </cell>
          <cell r="BP166" t="str">
            <v>BALANCE SHEET SUPP</v>
          </cell>
          <cell r="BT166" t="str">
            <v>Full Actual thru Nov 2005</v>
          </cell>
          <cell r="CB166" t="str">
            <v>BALANCE SHEET SUPP</v>
          </cell>
          <cell r="CF166" t="str">
            <v>Full Actual thru Nov 2005</v>
          </cell>
          <cell r="CJ166">
            <v>38936.789489467592</v>
          </cell>
        </row>
        <row r="167">
          <cell r="F167">
            <v>38936.789489467592</v>
          </cell>
          <cell r="H167" t="str">
            <v>(THOUSANDS OF DOLLARS)</v>
          </cell>
          <cell r="L167" t="str">
            <v>S:\Workgroups\SCS Finance-Investor Relations\Finance Associates-Core\Gulf\Planning Cases 06\Report Writer Development\[12_05FULL_BB with RW Functionality.xls]Input</v>
          </cell>
          <cell r="R167">
            <v>38936.789489467592</v>
          </cell>
          <cell r="T167" t="str">
            <v>(THOUSANDS OF DOLLARS)</v>
          </cell>
          <cell r="X167" t="str">
            <v>S:\Workgroups\SCS Finance-Investor Relations\Finance Associates-Core\Gulf\Planning Cases 06\Report Writer Development\[12_05FULL_BB with RW Functionality.xls]Input</v>
          </cell>
          <cell r="AD167">
            <v>38936.789489467592</v>
          </cell>
          <cell r="AF167" t="str">
            <v>(THOUSANDS OF DOLLARS)</v>
          </cell>
          <cell r="AJ167" t="str">
            <v>S:\Workgroups\SCS Finance-Investor Relations\Finance Associates-Core\Gulf\Planning Cases 06\Report Writer Development\[12_05FULL_BB with RW Functionality.xls]Input</v>
          </cell>
          <cell r="AP167">
            <v>38936.789489467592</v>
          </cell>
          <cell r="AR167" t="str">
            <v>(THOUSANDS OF DOLLARS)</v>
          </cell>
          <cell r="AV167" t="str">
            <v>S:\Workgroups\SCS Finance-Investor Relations\Finance Associates-Core\Gulf\Planning Cases 06\Report Writer Development\[12_05FULL_BB with RW Functionality.xls]Input</v>
          </cell>
          <cell r="BB167">
            <v>38936.789489467592</v>
          </cell>
          <cell r="BD167" t="str">
            <v>(THOUSANDS OF DOLLARS)</v>
          </cell>
          <cell r="BH167" t="str">
            <v>S:\Workgroups\SCS Finance-Investor Relations\Finance Associates-Core\Gulf\Planning Cases 06\Report Writer Development\[12_05FULL_BB with RW Functionality.xls]Input</v>
          </cell>
          <cell r="BN167">
            <v>38936.789489467592</v>
          </cell>
          <cell r="BP167" t="str">
            <v>(THOUSANDS OF DOLLARS)</v>
          </cell>
          <cell r="BT167" t="str">
            <v>S:\Workgroups\SCS Finance-Investor Relations\Finance Associates-Core\Gulf\Planning Cases 06\Report Writer Development\[12_05FULL_BB with RW Functionality.xls]Input</v>
          </cell>
          <cell r="CB167" t="str">
            <v>(THOUSANDS OF DOLLARS)</v>
          </cell>
          <cell r="CF167" t="str">
            <v>S:\Workgroups\SCS Finance-Investor Relations\Finance Associates-Core\Gulf\Planning Cases 06\Report Writer Development\[12_05FULL_BB with RW Functionality.xls]Input</v>
          </cell>
          <cell r="CJ167">
            <v>38936.789489467592</v>
          </cell>
        </row>
        <row r="169">
          <cell r="D169" t="str">
            <v>JAN</v>
          </cell>
          <cell r="E169" t="str">
            <v>FEB</v>
          </cell>
          <cell r="F169" t="str">
            <v>MAR</v>
          </cell>
          <cell r="G169" t="str">
            <v>APR</v>
          </cell>
          <cell r="H169" t="str">
            <v>MAY</v>
          </cell>
          <cell r="I169" t="str">
            <v>JUN</v>
          </cell>
          <cell r="J169" t="str">
            <v>JUL</v>
          </cell>
          <cell r="K169" t="str">
            <v>AUG</v>
          </cell>
          <cell r="L169" t="str">
            <v>SEP</v>
          </cell>
          <cell r="M169" t="str">
            <v>OCT</v>
          </cell>
          <cell r="N169" t="str">
            <v>NOV</v>
          </cell>
          <cell r="O169" t="str">
            <v>DEC</v>
          </cell>
          <cell r="P169" t="str">
            <v>JAN</v>
          </cell>
          <cell r="Q169" t="str">
            <v>FEB</v>
          </cell>
          <cell r="R169" t="str">
            <v>MAR</v>
          </cell>
          <cell r="S169" t="str">
            <v>APR</v>
          </cell>
          <cell r="T169" t="str">
            <v>MAY</v>
          </cell>
          <cell r="U169" t="str">
            <v>JUN</v>
          </cell>
          <cell r="V169" t="str">
            <v>JUL</v>
          </cell>
          <cell r="W169" t="str">
            <v>AUG</v>
          </cell>
          <cell r="X169" t="str">
            <v>SEP</v>
          </cell>
          <cell r="Y169" t="str">
            <v>OCT</v>
          </cell>
          <cell r="Z169" t="str">
            <v>NOV</v>
          </cell>
          <cell r="AA169" t="str">
            <v>DEC</v>
          </cell>
          <cell r="AB169" t="str">
            <v>JAN</v>
          </cell>
          <cell r="AC169" t="str">
            <v>FEB</v>
          </cell>
          <cell r="AD169" t="str">
            <v>MAR</v>
          </cell>
          <cell r="AE169" t="str">
            <v>APR</v>
          </cell>
          <cell r="AF169" t="str">
            <v>MAY</v>
          </cell>
          <cell r="AG169" t="str">
            <v>JUN</v>
          </cell>
          <cell r="AH169" t="str">
            <v>JUL</v>
          </cell>
          <cell r="AI169" t="str">
            <v>AUG</v>
          </cell>
          <cell r="AJ169" t="str">
            <v>SEP</v>
          </cell>
          <cell r="AK169" t="str">
            <v>OCT</v>
          </cell>
          <cell r="AL169" t="str">
            <v>NOV</v>
          </cell>
          <cell r="AM169" t="str">
            <v>DEC</v>
          </cell>
          <cell r="AN169" t="str">
            <v>JAN</v>
          </cell>
          <cell r="AO169" t="str">
            <v>FEB</v>
          </cell>
          <cell r="AP169" t="str">
            <v>MAR</v>
          </cell>
          <cell r="AQ169" t="str">
            <v>APR</v>
          </cell>
          <cell r="AR169" t="str">
            <v>MAY</v>
          </cell>
          <cell r="AS169" t="str">
            <v>JUN</v>
          </cell>
          <cell r="AT169" t="str">
            <v>JUL</v>
          </cell>
          <cell r="AU169" t="str">
            <v>AUG</v>
          </cell>
          <cell r="AV169" t="str">
            <v>SEP</v>
          </cell>
          <cell r="AW169" t="str">
            <v>OCT</v>
          </cell>
          <cell r="AX169" t="str">
            <v>NOV</v>
          </cell>
          <cell r="AY169" t="str">
            <v>DEC</v>
          </cell>
          <cell r="AZ169" t="str">
            <v>JAN</v>
          </cell>
          <cell r="BA169" t="str">
            <v>FEB</v>
          </cell>
          <cell r="BB169" t="str">
            <v>MAR</v>
          </cell>
          <cell r="BC169" t="str">
            <v>APR</v>
          </cell>
          <cell r="BD169" t="str">
            <v>MAY</v>
          </cell>
          <cell r="BE169" t="str">
            <v>JUN</v>
          </cell>
          <cell r="BF169" t="str">
            <v>JUL</v>
          </cell>
          <cell r="BG169" t="str">
            <v>AUG</v>
          </cell>
          <cell r="BH169" t="str">
            <v>SEP</v>
          </cell>
          <cell r="BI169" t="str">
            <v>OCT</v>
          </cell>
          <cell r="BJ169" t="str">
            <v>NOV</v>
          </cell>
          <cell r="BK169" t="str">
            <v>DEC</v>
          </cell>
          <cell r="BL169" t="str">
            <v>JAN</v>
          </cell>
          <cell r="BM169" t="str">
            <v>FEB</v>
          </cell>
          <cell r="BN169" t="str">
            <v>MAR</v>
          </cell>
          <cell r="BO169" t="str">
            <v>APR</v>
          </cell>
          <cell r="BP169" t="str">
            <v>MAY</v>
          </cell>
          <cell r="BQ169" t="str">
            <v>JUN</v>
          </cell>
          <cell r="BR169" t="str">
            <v>JUL</v>
          </cell>
          <cell r="BS169" t="str">
            <v>AUG</v>
          </cell>
          <cell r="BT169" t="str">
            <v>SEP</v>
          </cell>
          <cell r="BU169" t="str">
            <v>OCT</v>
          </cell>
          <cell r="BV169" t="str">
            <v>NOV</v>
          </cell>
          <cell r="BW169" t="str">
            <v>DEC</v>
          </cell>
        </row>
        <row r="171">
          <cell r="A171" t="str">
            <v>I.</v>
          </cell>
          <cell r="B171" t="str">
            <v>PLANT SUPPLEMENTAL SCHEDULE</v>
          </cell>
        </row>
        <row r="173">
          <cell r="B173" t="str">
            <v>Non Depreciable:</v>
          </cell>
        </row>
        <row r="174">
          <cell r="B174" t="str">
            <v>Initial Beginning Balance</v>
          </cell>
          <cell r="C174">
            <v>18761.080039999997</v>
          </cell>
          <cell r="D174">
            <v>18762.482189999999</v>
          </cell>
          <cell r="E174">
            <v>18762.536049999999</v>
          </cell>
          <cell r="F174">
            <v>18762.538369999998</v>
          </cell>
          <cell r="G174">
            <v>18763.454579999998</v>
          </cell>
          <cell r="H174">
            <v>18763.495219999997</v>
          </cell>
          <cell r="I174">
            <v>18764.254409999998</v>
          </cell>
          <cell r="J174">
            <v>18764.238489999996</v>
          </cell>
          <cell r="K174">
            <v>18762.876189999995</v>
          </cell>
          <cell r="L174">
            <v>18762.939609999994</v>
          </cell>
          <cell r="M174">
            <v>18763.983289999993</v>
          </cell>
          <cell r="N174">
            <v>18764.019829999994</v>
          </cell>
          <cell r="O174">
            <v>18764.008129999995</v>
          </cell>
          <cell r="P174">
            <v>18763.783589999995</v>
          </cell>
          <cell r="Q174">
            <v>18763.783589999995</v>
          </cell>
          <cell r="R174">
            <v>18763.783589999995</v>
          </cell>
          <cell r="S174">
            <v>18763.783589999995</v>
          </cell>
          <cell r="T174">
            <v>28763.783589999995</v>
          </cell>
          <cell r="U174">
            <v>28763.783589999995</v>
          </cell>
          <cell r="V174">
            <v>28763.783589999995</v>
          </cell>
          <cell r="W174">
            <v>28763.783589999995</v>
          </cell>
          <cell r="X174">
            <v>28763.783589999995</v>
          </cell>
          <cell r="Y174">
            <v>28763.783589999995</v>
          </cell>
          <cell r="Z174">
            <v>28763.783589999995</v>
          </cell>
          <cell r="AA174">
            <v>28763.783589999995</v>
          </cell>
          <cell r="AB174">
            <v>28763.783589999995</v>
          </cell>
          <cell r="AC174">
            <v>28763.783589999995</v>
          </cell>
          <cell r="AD174">
            <v>28763.783589999995</v>
          </cell>
          <cell r="AE174">
            <v>28763.783589999995</v>
          </cell>
          <cell r="AF174">
            <v>28763.783589999995</v>
          </cell>
          <cell r="AG174">
            <v>28763.783589999995</v>
          </cell>
          <cell r="AH174">
            <v>28763.783589999995</v>
          </cell>
          <cell r="AI174">
            <v>28763.783589999995</v>
          </cell>
          <cell r="AJ174">
            <v>28763.783589999995</v>
          </cell>
          <cell r="AK174">
            <v>28763.783589999995</v>
          </cell>
          <cell r="AL174">
            <v>28763.783589999995</v>
          </cell>
          <cell r="AM174">
            <v>28763.783589999995</v>
          </cell>
          <cell r="AN174">
            <v>28763.783589999995</v>
          </cell>
          <cell r="AO174">
            <v>28763.783589999995</v>
          </cell>
          <cell r="AP174">
            <v>28763.783589999995</v>
          </cell>
          <cell r="AQ174">
            <v>28763.783589999995</v>
          </cell>
          <cell r="AR174">
            <v>28763.783589999995</v>
          </cell>
          <cell r="AS174">
            <v>28763.783589999995</v>
          </cell>
          <cell r="AT174">
            <v>28763.783589999995</v>
          </cell>
          <cell r="AU174">
            <v>28763.783589999995</v>
          </cell>
          <cell r="AV174">
            <v>28763.783589999995</v>
          </cell>
          <cell r="AW174">
            <v>28763.783589999995</v>
          </cell>
          <cell r="AX174">
            <v>28763.783589999995</v>
          </cell>
          <cell r="AY174">
            <v>28763.783589999995</v>
          </cell>
          <cell r="CA174">
            <v>18762.482189999999</v>
          </cell>
          <cell r="CB174">
            <v>18763.783589999999</v>
          </cell>
          <cell r="CC174">
            <v>28763.783589999999</v>
          </cell>
          <cell r="CD174">
            <v>28763.783589999995</v>
          </cell>
          <cell r="CE174">
            <v>28763.783589999995</v>
          </cell>
          <cell r="CF174">
            <v>28763.783589999995</v>
          </cell>
          <cell r="CG174">
            <v>35063.783589999992</v>
          </cell>
          <cell r="CH174">
            <v>37335.107589999992</v>
          </cell>
          <cell r="CI174">
            <v>37335.107589999992</v>
          </cell>
          <cell r="CJ174">
            <v>39535.107589999992</v>
          </cell>
          <cell r="CK174">
            <v>39535.107589999992</v>
          </cell>
        </row>
        <row r="175">
          <cell r="B175" t="str">
            <v>Additions</v>
          </cell>
          <cell r="C175">
            <v>1.41153</v>
          </cell>
          <cell r="D175">
            <v>5.3859999999999998E-2</v>
          </cell>
          <cell r="E175">
            <v>2.32E-3</v>
          </cell>
          <cell r="F175">
            <v>0.91621000000000008</v>
          </cell>
          <cell r="G175">
            <v>4.0640000000000003E-2</v>
          </cell>
          <cell r="H175">
            <v>0.75919000000000003</v>
          </cell>
          <cell r="I175">
            <v>-1.592E-2</v>
          </cell>
          <cell r="J175">
            <v>0.73480000000000001</v>
          </cell>
          <cell r="K175">
            <v>6.3420000000000004E-2</v>
          </cell>
          <cell r="L175">
            <v>1.0436800000000002</v>
          </cell>
          <cell r="M175">
            <v>3.6539999999999996E-2</v>
          </cell>
          <cell r="N175">
            <v>-1.1699999999999999E-2</v>
          </cell>
          <cell r="O175">
            <v>-0.17153000000000002</v>
          </cell>
          <cell r="P175">
            <v>0</v>
          </cell>
          <cell r="Q175">
            <v>0</v>
          </cell>
          <cell r="R175">
            <v>0</v>
          </cell>
          <cell r="S175">
            <v>10000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CA175">
            <v>3.4515100000000003</v>
          </cell>
          <cell r="CB175">
            <v>10000</v>
          </cell>
          <cell r="CC175">
            <v>0</v>
          </cell>
          <cell r="CD175">
            <v>0</v>
          </cell>
          <cell r="CE175">
            <v>0</v>
          </cell>
          <cell r="CF175">
            <v>6300</v>
          </cell>
          <cell r="CG175">
            <v>2362.3240000000001</v>
          </cell>
          <cell r="CH175">
            <v>0</v>
          </cell>
          <cell r="CI175">
            <v>2200</v>
          </cell>
          <cell r="CJ175">
            <v>0</v>
          </cell>
          <cell r="CK175">
            <v>1500</v>
          </cell>
        </row>
        <row r="176">
          <cell r="B176" t="str">
            <v>Retirements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91</v>
          </cell>
          <cell r="CH176">
            <v>0</v>
          </cell>
          <cell r="CI176">
            <v>0</v>
          </cell>
          <cell r="CJ176">
            <v>0</v>
          </cell>
          <cell r="CK176">
            <v>150</v>
          </cell>
        </row>
        <row r="177">
          <cell r="B177" t="str">
            <v>Adjustments</v>
          </cell>
          <cell r="C177">
            <v>-9.3800000000000012E-3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-2.0971000000000002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-5.3009999999999995E-2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CA177">
            <v>-2.1501100000000002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</row>
        <row r="178">
          <cell r="B178" t="str">
            <v xml:space="preserve">    Ending Balance</v>
          </cell>
          <cell r="C178">
            <v>18762.482189999999</v>
          </cell>
          <cell r="D178">
            <v>18762.536049999999</v>
          </cell>
          <cell r="E178">
            <v>18762.538369999998</v>
          </cell>
          <cell r="F178">
            <v>18763.454579999998</v>
          </cell>
          <cell r="G178">
            <v>18763.495219999997</v>
          </cell>
          <cell r="H178">
            <v>18764.254409999998</v>
          </cell>
          <cell r="I178">
            <v>18764.238489999996</v>
          </cell>
          <cell r="J178">
            <v>18762.876189999995</v>
          </cell>
          <cell r="K178">
            <v>18762.939609999994</v>
          </cell>
          <cell r="L178">
            <v>18763.983289999993</v>
          </cell>
          <cell r="M178">
            <v>18764.019829999994</v>
          </cell>
          <cell r="N178">
            <v>18764.008129999995</v>
          </cell>
          <cell r="O178">
            <v>18763.783589999995</v>
          </cell>
          <cell r="P178">
            <v>18763.783589999995</v>
          </cell>
          <cell r="Q178">
            <v>18763.783589999995</v>
          </cell>
          <cell r="R178">
            <v>18763.783589999995</v>
          </cell>
          <cell r="S178">
            <v>28763.783589999995</v>
          </cell>
          <cell r="T178">
            <v>28763.783589999995</v>
          </cell>
          <cell r="U178">
            <v>28763.783589999995</v>
          </cell>
          <cell r="V178">
            <v>28763.783589999995</v>
          </cell>
          <cell r="W178">
            <v>28763.783589999995</v>
          </cell>
          <cell r="X178">
            <v>28763.783589999995</v>
          </cell>
          <cell r="Y178">
            <v>28763.783589999995</v>
          </cell>
          <cell r="Z178">
            <v>28763.783589999995</v>
          </cell>
          <cell r="AA178">
            <v>28763.783589999995</v>
          </cell>
          <cell r="AB178">
            <v>28763.783589999995</v>
          </cell>
          <cell r="AC178">
            <v>28763.783589999995</v>
          </cell>
          <cell r="AD178">
            <v>28763.783589999995</v>
          </cell>
          <cell r="AE178">
            <v>28763.783589999995</v>
          </cell>
          <cell r="AF178">
            <v>28763.783589999995</v>
          </cell>
          <cell r="AG178">
            <v>28763.783589999995</v>
          </cell>
          <cell r="AH178">
            <v>28763.783589999995</v>
          </cell>
          <cell r="AI178">
            <v>28763.783589999995</v>
          </cell>
          <cell r="AJ178">
            <v>28763.783589999995</v>
          </cell>
          <cell r="AK178">
            <v>28763.783589999995</v>
          </cell>
          <cell r="AL178">
            <v>28763.783589999995</v>
          </cell>
          <cell r="AM178">
            <v>28763.783589999995</v>
          </cell>
          <cell r="AN178">
            <v>28763.783589999995</v>
          </cell>
          <cell r="AO178">
            <v>28763.783589999995</v>
          </cell>
          <cell r="AP178">
            <v>28763.783589999995</v>
          </cell>
          <cell r="AQ178">
            <v>28763.783589999995</v>
          </cell>
          <cell r="AR178">
            <v>28763.783589999995</v>
          </cell>
          <cell r="AS178">
            <v>28763.783589999995</v>
          </cell>
          <cell r="AT178">
            <v>28763.783589999995</v>
          </cell>
          <cell r="AU178">
            <v>28763.783589999995</v>
          </cell>
          <cell r="AV178">
            <v>28763.783589999995</v>
          </cell>
          <cell r="AW178">
            <v>28763.783589999995</v>
          </cell>
          <cell r="AX178">
            <v>28763.783589999995</v>
          </cell>
          <cell r="AY178">
            <v>28763.783589999995</v>
          </cell>
          <cell r="CA178">
            <v>18763.783589999999</v>
          </cell>
          <cell r="CB178">
            <v>28763.783589999999</v>
          </cell>
          <cell r="CC178">
            <v>28763.783589999999</v>
          </cell>
          <cell r="CD178">
            <v>28763.783589999995</v>
          </cell>
          <cell r="CE178">
            <v>28763.783589999995</v>
          </cell>
          <cell r="CF178">
            <v>35063.783589999992</v>
          </cell>
          <cell r="CG178">
            <v>37335.107589999992</v>
          </cell>
          <cell r="CH178">
            <v>37335.107589999992</v>
          </cell>
          <cell r="CI178">
            <v>39535.107589999992</v>
          </cell>
          <cell r="CJ178">
            <v>39535.107589999992</v>
          </cell>
          <cell r="CK178">
            <v>40885.107589999992</v>
          </cell>
        </row>
        <row r="180">
          <cell r="B180" t="str">
            <v>Depreciable:</v>
          </cell>
        </row>
        <row r="181">
          <cell r="B181" t="str">
            <v>Initial Beginning Balance</v>
          </cell>
          <cell r="C181">
            <v>2341106.9937200011</v>
          </cell>
          <cell r="D181">
            <v>2338886.8299700012</v>
          </cell>
          <cell r="E181">
            <v>2341877.7044800012</v>
          </cell>
          <cell r="F181">
            <v>2345643.3343600011</v>
          </cell>
          <cell r="G181">
            <v>2348200.2333600014</v>
          </cell>
          <cell r="H181">
            <v>2431529.1225100011</v>
          </cell>
          <cell r="I181">
            <v>2433494.8004800011</v>
          </cell>
          <cell r="J181">
            <v>2446277.3127300013</v>
          </cell>
          <cell r="K181">
            <v>2434481.5596100013</v>
          </cell>
          <cell r="L181">
            <v>2439608.5658800011</v>
          </cell>
          <cell r="M181">
            <v>2436892.7892000009</v>
          </cell>
          <cell r="N181">
            <v>2441854.0546500008</v>
          </cell>
          <cell r="O181">
            <v>2447113.049050001</v>
          </cell>
          <cell r="P181">
            <v>2470063.9113100008</v>
          </cell>
          <cell r="Q181">
            <v>2483230.0407900009</v>
          </cell>
          <cell r="R181">
            <v>2486413.8717900007</v>
          </cell>
          <cell r="S181">
            <v>2491207.268790001</v>
          </cell>
          <cell r="T181">
            <v>2494306.0287900008</v>
          </cell>
          <cell r="U181">
            <v>2502859.3197900006</v>
          </cell>
          <cell r="V181">
            <v>2509701.5907900007</v>
          </cell>
          <cell r="W181">
            <v>2516477.8977900008</v>
          </cell>
          <cell r="X181">
            <v>2519453.8177900007</v>
          </cell>
          <cell r="Y181">
            <v>2522920.7447900008</v>
          </cell>
          <cell r="Z181">
            <v>2526374.9257900007</v>
          </cell>
          <cell r="AA181">
            <v>2532277.0087900003</v>
          </cell>
          <cell r="AB181">
            <v>2550195.3884400004</v>
          </cell>
          <cell r="AC181">
            <v>2552242.0024400004</v>
          </cell>
          <cell r="AD181">
            <v>2554833.6964400001</v>
          </cell>
          <cell r="AE181">
            <v>2558999.09644</v>
          </cell>
          <cell r="AF181">
            <v>2566106.0844399999</v>
          </cell>
          <cell r="AG181">
            <v>2572232.80944</v>
          </cell>
          <cell r="AH181">
            <v>2613779.4674399998</v>
          </cell>
          <cell r="AI181">
            <v>2616789.8844400002</v>
          </cell>
          <cell r="AJ181">
            <v>2624289.79544</v>
          </cell>
          <cell r="AK181">
            <v>2627632.8984400001</v>
          </cell>
          <cell r="AL181">
            <v>2630981.3564400002</v>
          </cell>
          <cell r="AM181">
            <v>2634698.5374400001</v>
          </cell>
          <cell r="AN181">
            <v>2644573.3922800003</v>
          </cell>
          <cell r="AO181">
            <v>2646869.0932800006</v>
          </cell>
          <cell r="AP181">
            <v>2649612.2252800008</v>
          </cell>
          <cell r="AQ181">
            <v>2654012.6062800009</v>
          </cell>
          <cell r="AR181">
            <v>2661564.0762800011</v>
          </cell>
          <cell r="AS181">
            <v>2668577.8552800012</v>
          </cell>
          <cell r="AT181">
            <v>2675130.7302800012</v>
          </cell>
          <cell r="AU181">
            <v>2679275.7442800011</v>
          </cell>
          <cell r="AV181">
            <v>2683304.178280001</v>
          </cell>
          <cell r="AW181">
            <v>2686782.9572800011</v>
          </cell>
          <cell r="AX181">
            <v>2690494.7982800012</v>
          </cell>
          <cell r="AY181">
            <v>2694134.1602800013</v>
          </cell>
          <cell r="CA181">
            <v>2338886.8299700012</v>
          </cell>
          <cell r="CB181">
            <v>2470063.9113100008</v>
          </cell>
          <cell r="CC181">
            <v>2550195.3884400008</v>
          </cell>
          <cell r="CD181">
            <v>2644573.3922800007</v>
          </cell>
          <cell r="CE181">
            <v>2761630.4016300007</v>
          </cell>
          <cell r="CF181">
            <v>3119324.9107300006</v>
          </cell>
          <cell r="CG181">
            <v>3202622.3708700007</v>
          </cell>
          <cell r="CH181">
            <v>3361507.7213800009</v>
          </cell>
          <cell r="CI181">
            <v>3484365.6599000008</v>
          </cell>
          <cell r="CJ181">
            <v>3551760.2379000005</v>
          </cell>
          <cell r="CK181">
            <v>3807368.1989000002</v>
          </cell>
        </row>
        <row r="182">
          <cell r="B182" t="str">
            <v>Additions</v>
          </cell>
          <cell r="C182">
            <v>16220.174380000002</v>
          </cell>
          <cell r="D182">
            <v>4570.7500200000004</v>
          </cell>
          <cell r="E182">
            <v>4630.787769999999</v>
          </cell>
          <cell r="F182">
            <v>3074.9684499999998</v>
          </cell>
          <cell r="G182">
            <v>84437.926409999985</v>
          </cell>
          <cell r="H182">
            <v>10328.383879999999</v>
          </cell>
          <cell r="I182">
            <v>16327.420550000003</v>
          </cell>
          <cell r="J182">
            <v>8318.60887</v>
          </cell>
          <cell r="K182">
            <v>6739.3677800000005</v>
          </cell>
          <cell r="L182">
            <v>-796.47647000000234</v>
          </cell>
          <cell r="M182">
            <v>6010.7949800000006</v>
          </cell>
          <cell r="N182">
            <v>6029.2116699999997</v>
          </cell>
          <cell r="O182">
            <v>34956.270669999903</v>
          </cell>
          <cell r="P182">
            <v>13681.459480000001</v>
          </cell>
          <cell r="Q182">
            <v>3793.4879999999998</v>
          </cell>
          <cell r="R182">
            <v>5905.7480000000005</v>
          </cell>
          <cell r="S182">
            <v>7059.1889999999994</v>
          </cell>
          <cell r="T182">
            <v>21651.17</v>
          </cell>
          <cell r="U182">
            <v>7480.0980000000009</v>
          </cell>
          <cell r="V182">
            <v>7799.47</v>
          </cell>
          <cell r="W182">
            <v>3884.4550000000004</v>
          </cell>
          <cell r="X182">
            <v>4484.7140000000009</v>
          </cell>
          <cell r="Y182">
            <v>4452.3410000000003</v>
          </cell>
          <cell r="Z182">
            <v>7137.1270000000013</v>
          </cell>
          <cell r="AA182">
            <v>23133.976000000002</v>
          </cell>
          <cell r="AB182">
            <v>2470.2469999999998</v>
          </cell>
          <cell r="AC182">
            <v>3103.8879999999995</v>
          </cell>
          <cell r="AD182">
            <v>4914.26</v>
          </cell>
          <cell r="AE182">
            <v>13094.178999999998</v>
          </cell>
          <cell r="AF182">
            <v>7831.3289999999997</v>
          </cell>
          <cell r="AG182">
            <v>47664.653000000006</v>
          </cell>
          <cell r="AH182">
            <v>4037.7340000000004</v>
          </cell>
          <cell r="AI182">
            <v>8607.5360000000001</v>
          </cell>
          <cell r="AJ182">
            <v>4578.4530000000004</v>
          </cell>
          <cell r="AK182">
            <v>4585.1840000000002</v>
          </cell>
          <cell r="AL182">
            <v>4712.607</v>
          </cell>
          <cell r="AM182">
            <v>14915.662999999999</v>
          </cell>
          <cell r="AN182">
            <v>2702.3449999999998</v>
          </cell>
          <cell r="AO182">
            <v>3244.674</v>
          </cell>
          <cell r="AP182">
            <v>5566.0720000000001</v>
          </cell>
          <cell r="AQ182">
            <v>9884.985999999999</v>
          </cell>
          <cell r="AR182">
            <v>8299.8559999999979</v>
          </cell>
          <cell r="AS182">
            <v>7350.674</v>
          </cell>
          <cell r="AT182">
            <v>5152.8009999999995</v>
          </cell>
          <cell r="AU182">
            <v>4912.6210000000001</v>
          </cell>
          <cell r="AV182">
            <v>4378.5079999999998</v>
          </cell>
          <cell r="AW182">
            <v>4609.33</v>
          </cell>
          <cell r="AX182">
            <v>4377.2130000000006</v>
          </cell>
          <cell r="AY182">
            <v>74763.281000000003</v>
          </cell>
          <cell r="CA182">
            <v>184628.0145799999</v>
          </cell>
          <cell r="CB182">
            <v>110463.23548</v>
          </cell>
          <cell r="CC182">
            <v>120515.73299999999</v>
          </cell>
          <cell r="CD182">
            <v>135242.361</v>
          </cell>
          <cell r="CE182">
            <v>390406.49899999995</v>
          </cell>
          <cell r="CF182">
            <v>109784.45699999999</v>
          </cell>
          <cell r="CG182">
            <v>177624.364</v>
          </cell>
          <cell r="CH182">
            <v>161932.872</v>
          </cell>
          <cell r="CI182">
            <v>87144.680999999997</v>
          </cell>
          <cell r="CJ182">
            <v>267829.68100000004</v>
          </cell>
          <cell r="CK182">
            <v>128574.07299999999</v>
          </cell>
        </row>
        <row r="183">
          <cell r="B183" t="str">
            <v>Retirements</v>
          </cell>
          <cell r="C183">
            <v>18440.33813</v>
          </cell>
          <cell r="D183">
            <v>1579.8755099999998</v>
          </cell>
          <cell r="E183">
            <v>865.15788999999984</v>
          </cell>
          <cell r="F183">
            <v>518.06944999999996</v>
          </cell>
          <cell r="G183">
            <v>1109.0372600000001</v>
          </cell>
          <cell r="H183">
            <v>8362.7059100000024</v>
          </cell>
          <cell r="I183">
            <v>3544.9083000000001</v>
          </cell>
          <cell r="J183">
            <v>20114.361990000005</v>
          </cell>
          <cell r="K183">
            <v>1612.3615100000002</v>
          </cell>
          <cell r="L183">
            <v>1919.3002100000001</v>
          </cell>
          <cell r="M183">
            <v>1049.52953</v>
          </cell>
          <cell r="N183">
            <v>770.21726999999998</v>
          </cell>
          <cell r="O183">
            <v>12005.408410000002</v>
          </cell>
          <cell r="P183">
            <v>515.33000000000004</v>
          </cell>
          <cell r="Q183">
            <v>609.65699999999993</v>
          </cell>
          <cell r="R183">
            <v>1112.3510000000001</v>
          </cell>
          <cell r="S183">
            <v>3960.4290000000005</v>
          </cell>
          <cell r="T183">
            <v>13097.878999999999</v>
          </cell>
          <cell r="U183">
            <v>637.827</v>
          </cell>
          <cell r="V183">
            <v>1023.1629999999999</v>
          </cell>
          <cell r="W183">
            <v>908.53499999999997</v>
          </cell>
          <cell r="X183">
            <v>1017.7869999999998</v>
          </cell>
          <cell r="Y183">
            <v>998.16</v>
          </cell>
          <cell r="Z183">
            <v>1235.0440000000001</v>
          </cell>
          <cell r="AA183">
            <v>5215.5963499999998</v>
          </cell>
          <cell r="AB183">
            <v>423.63299999999998</v>
          </cell>
          <cell r="AC183">
            <v>512.19400000000007</v>
          </cell>
          <cell r="AD183">
            <v>748.86</v>
          </cell>
          <cell r="AE183">
            <v>5987.1909999999998</v>
          </cell>
          <cell r="AF183">
            <v>1704.6040000000003</v>
          </cell>
          <cell r="AG183">
            <v>6117.9949999999999</v>
          </cell>
          <cell r="AH183">
            <v>1027.317</v>
          </cell>
          <cell r="AI183">
            <v>1107.625</v>
          </cell>
          <cell r="AJ183">
            <v>1235.3499999999999</v>
          </cell>
          <cell r="AK183">
            <v>1236.7260000000001</v>
          </cell>
          <cell r="AL183">
            <v>995.42599999999993</v>
          </cell>
          <cell r="AM183">
            <v>5040.8081599999996</v>
          </cell>
          <cell r="AN183">
            <v>406.64400000000006</v>
          </cell>
          <cell r="AO183">
            <v>501.54200000000003</v>
          </cell>
          <cell r="AP183">
            <v>1165.691</v>
          </cell>
          <cell r="AQ183">
            <v>2333.5160000000001</v>
          </cell>
          <cell r="AR183">
            <v>1286.0769999999998</v>
          </cell>
          <cell r="AS183">
            <v>797.79899999999998</v>
          </cell>
          <cell r="AT183">
            <v>1007.787</v>
          </cell>
          <cell r="AU183">
            <v>884.18700000000013</v>
          </cell>
          <cell r="AV183">
            <v>899.72900000000004</v>
          </cell>
          <cell r="AW183">
            <v>897.48900000000003</v>
          </cell>
          <cell r="AX183">
            <v>737.851</v>
          </cell>
          <cell r="AY183">
            <v>7267.0396499999997</v>
          </cell>
          <cell r="CA183">
            <v>53450.93324000002</v>
          </cell>
          <cell r="CB183">
            <v>30331.758350000004</v>
          </cell>
          <cell r="CC183">
            <v>26137.729159999995</v>
          </cell>
          <cell r="CD183">
            <v>18185.351650000001</v>
          </cell>
          <cell r="CE183">
            <v>32711.9899</v>
          </cell>
          <cell r="CF183">
            <v>26486.996859999999</v>
          </cell>
          <cell r="CG183">
            <v>18739.013490000001</v>
          </cell>
          <cell r="CH183">
            <v>39074.93348</v>
          </cell>
          <cell r="CI183">
            <v>19750.102999999996</v>
          </cell>
          <cell r="CJ183">
            <v>12221.72</v>
          </cell>
          <cell r="CK183">
            <v>18651.451000000001</v>
          </cell>
        </row>
        <row r="184">
          <cell r="B184" t="str">
            <v>Adjustments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-2.7567459426336428E-12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CA184">
            <v>-2.7567459426336428E-12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</row>
        <row r="185">
          <cell r="B185" t="str">
            <v xml:space="preserve">    Ending Balance</v>
          </cell>
          <cell r="C185">
            <v>2338886.8299700012</v>
          </cell>
          <cell r="D185">
            <v>2341877.7044800012</v>
          </cell>
          <cell r="E185">
            <v>2345643.3343600011</v>
          </cell>
          <cell r="F185">
            <v>2348200.2333600014</v>
          </cell>
          <cell r="G185">
            <v>2431529.1225100011</v>
          </cell>
          <cell r="H185">
            <v>2433494.8004800011</v>
          </cell>
          <cell r="I185">
            <v>2446277.3127300013</v>
          </cell>
          <cell r="J185">
            <v>2434481.5596100013</v>
          </cell>
          <cell r="K185">
            <v>2439608.5658800011</v>
          </cell>
          <cell r="L185">
            <v>2436892.7892000009</v>
          </cell>
          <cell r="M185">
            <v>2441854.0546500008</v>
          </cell>
          <cell r="N185">
            <v>2447113.049050001</v>
          </cell>
          <cell r="O185">
            <v>2470063.9113100008</v>
          </cell>
          <cell r="P185">
            <v>2483230.0407900009</v>
          </cell>
          <cell r="Q185">
            <v>2486413.8717900007</v>
          </cell>
          <cell r="R185">
            <v>2491207.268790001</v>
          </cell>
          <cell r="S185">
            <v>2494306.0287900008</v>
          </cell>
          <cell r="T185">
            <v>2502859.3197900006</v>
          </cell>
          <cell r="U185">
            <v>2509701.5907900007</v>
          </cell>
          <cell r="V185">
            <v>2516477.8977900008</v>
          </cell>
          <cell r="W185">
            <v>2519453.8177900007</v>
          </cell>
          <cell r="X185">
            <v>2522920.7447900008</v>
          </cell>
          <cell r="Y185">
            <v>2526374.9257900007</v>
          </cell>
          <cell r="Z185">
            <v>2532277.0087900003</v>
          </cell>
          <cell r="AA185">
            <v>2550195.3884400004</v>
          </cell>
          <cell r="AB185">
            <v>2552242.0024400004</v>
          </cell>
          <cell r="AC185">
            <v>2554833.6964400001</v>
          </cell>
          <cell r="AD185">
            <v>2558999.09644</v>
          </cell>
          <cell r="AE185">
            <v>2566106.0844399999</v>
          </cell>
          <cell r="AF185">
            <v>2572232.80944</v>
          </cell>
          <cell r="AG185">
            <v>2613779.4674399998</v>
          </cell>
          <cell r="AH185">
            <v>2616789.8844400002</v>
          </cell>
          <cell r="AI185">
            <v>2624289.79544</v>
          </cell>
          <cell r="AJ185">
            <v>2627632.8984400001</v>
          </cell>
          <cell r="AK185">
            <v>2630981.3564400002</v>
          </cell>
          <cell r="AL185">
            <v>2634698.5374400001</v>
          </cell>
          <cell r="AM185">
            <v>2644573.3922800003</v>
          </cell>
          <cell r="AN185">
            <v>2646869.0932800006</v>
          </cell>
          <cell r="AO185">
            <v>2649612.2252800008</v>
          </cell>
          <cell r="AP185">
            <v>2654012.6062800009</v>
          </cell>
          <cell r="AQ185">
            <v>2661564.0762800011</v>
          </cell>
          <cell r="AR185">
            <v>2668577.8552800012</v>
          </cell>
          <cell r="AS185">
            <v>2675130.7302800012</v>
          </cell>
          <cell r="AT185">
            <v>2679275.7442800011</v>
          </cell>
          <cell r="AU185">
            <v>2683304.178280001</v>
          </cell>
          <cell r="AV185">
            <v>2686782.9572800011</v>
          </cell>
          <cell r="AW185">
            <v>2690494.7982800012</v>
          </cell>
          <cell r="AX185">
            <v>2694134.1602800013</v>
          </cell>
          <cell r="AY185">
            <v>2761630.4016300011</v>
          </cell>
          <cell r="CA185">
            <v>2470063.9113100008</v>
          </cell>
          <cell r="CB185">
            <v>2550195.3884400008</v>
          </cell>
          <cell r="CC185">
            <v>2644573.3922800007</v>
          </cell>
          <cell r="CD185">
            <v>2761630.4016300007</v>
          </cell>
          <cell r="CE185">
            <v>3119324.9107300006</v>
          </cell>
          <cell r="CF185">
            <v>3202622.3708700007</v>
          </cell>
          <cell r="CG185">
            <v>3361507.7213800009</v>
          </cell>
          <cell r="CH185">
            <v>3484365.6599000008</v>
          </cell>
          <cell r="CI185">
            <v>3551760.2379000005</v>
          </cell>
          <cell r="CJ185">
            <v>3807368.1989000002</v>
          </cell>
          <cell r="CK185">
            <v>3917290.8209000002</v>
          </cell>
        </row>
        <row r="186">
          <cell r="C186">
            <v>2357649.3121600011</v>
          </cell>
          <cell r="K186">
            <v>2458371.5054900008</v>
          </cell>
          <cell r="L186">
            <v>2455656.7724900008</v>
          </cell>
          <cell r="M186">
            <v>2460618.0744800009</v>
          </cell>
          <cell r="N186">
            <v>2465877.0571800009</v>
          </cell>
          <cell r="O186">
            <v>2488827.6949000009</v>
          </cell>
          <cell r="P186">
            <v>2501993.8243800011</v>
          </cell>
          <cell r="Q186">
            <v>2505177.6553800008</v>
          </cell>
          <cell r="R186">
            <v>2509971.0523800012</v>
          </cell>
        </row>
        <row r="187">
          <cell r="B187" t="str">
            <v>Plant Held for Future Use</v>
          </cell>
        </row>
        <row r="188">
          <cell r="B188" t="str">
            <v>Initial Beginning Balance</v>
          </cell>
          <cell r="C188">
            <v>3163</v>
          </cell>
          <cell r="D188">
            <v>3163</v>
          </cell>
          <cell r="E188">
            <v>3163</v>
          </cell>
          <cell r="F188">
            <v>3163</v>
          </cell>
          <cell r="G188">
            <v>3163</v>
          </cell>
          <cell r="H188">
            <v>3163</v>
          </cell>
          <cell r="I188">
            <v>3163</v>
          </cell>
          <cell r="J188">
            <v>3163</v>
          </cell>
          <cell r="K188">
            <v>3163</v>
          </cell>
          <cell r="L188">
            <v>3163</v>
          </cell>
          <cell r="M188">
            <v>3163</v>
          </cell>
          <cell r="N188">
            <v>3163</v>
          </cell>
          <cell r="O188">
            <v>3163</v>
          </cell>
          <cell r="P188">
            <v>3163</v>
          </cell>
          <cell r="Q188">
            <v>3163</v>
          </cell>
          <cell r="R188">
            <v>3163</v>
          </cell>
          <cell r="S188">
            <v>3163</v>
          </cell>
          <cell r="T188">
            <v>3163</v>
          </cell>
          <cell r="U188">
            <v>3163</v>
          </cell>
          <cell r="V188">
            <v>3163</v>
          </cell>
          <cell r="W188">
            <v>3163</v>
          </cell>
          <cell r="X188">
            <v>3163</v>
          </cell>
          <cell r="Y188">
            <v>3163</v>
          </cell>
          <cell r="Z188">
            <v>3163</v>
          </cell>
          <cell r="AA188">
            <v>3163</v>
          </cell>
          <cell r="AB188">
            <v>3163</v>
          </cell>
          <cell r="AC188">
            <v>3163</v>
          </cell>
          <cell r="AD188">
            <v>3163</v>
          </cell>
          <cell r="AE188">
            <v>3163</v>
          </cell>
          <cell r="AF188">
            <v>3163</v>
          </cell>
          <cell r="AG188">
            <v>3163</v>
          </cell>
          <cell r="AH188">
            <v>3163</v>
          </cell>
          <cell r="AI188">
            <v>3163</v>
          </cell>
          <cell r="AJ188">
            <v>3163</v>
          </cell>
          <cell r="AK188">
            <v>3163</v>
          </cell>
          <cell r="AL188">
            <v>3163</v>
          </cell>
          <cell r="AM188">
            <v>3163</v>
          </cell>
          <cell r="AN188">
            <v>3163</v>
          </cell>
          <cell r="AO188">
            <v>3163</v>
          </cell>
          <cell r="AP188">
            <v>3163</v>
          </cell>
          <cell r="AQ188">
            <v>3163</v>
          </cell>
          <cell r="AR188">
            <v>3163</v>
          </cell>
          <cell r="AS188">
            <v>3163</v>
          </cell>
          <cell r="AT188">
            <v>3163</v>
          </cell>
          <cell r="AU188">
            <v>3163</v>
          </cell>
          <cell r="AV188">
            <v>3163</v>
          </cell>
          <cell r="AW188">
            <v>3163</v>
          </cell>
          <cell r="AX188">
            <v>3163</v>
          </cell>
          <cell r="AY188">
            <v>3163</v>
          </cell>
          <cell r="CA188">
            <v>3163</v>
          </cell>
          <cell r="CB188">
            <v>3163</v>
          </cell>
          <cell r="CC188">
            <v>3163</v>
          </cell>
          <cell r="CD188">
            <v>3163</v>
          </cell>
          <cell r="CE188">
            <v>3163</v>
          </cell>
          <cell r="CF188">
            <v>3163</v>
          </cell>
          <cell r="CG188">
            <v>3163</v>
          </cell>
          <cell r="CH188">
            <v>3163</v>
          </cell>
          <cell r="CI188">
            <v>3163</v>
          </cell>
          <cell r="CJ188">
            <v>3163</v>
          </cell>
          <cell r="CK188">
            <v>3163</v>
          </cell>
        </row>
        <row r="189">
          <cell r="B189" t="str">
            <v>Adjustments &amp; Transfers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</row>
        <row r="190">
          <cell r="B190" t="str">
            <v xml:space="preserve">   Ending Balance</v>
          </cell>
          <cell r="C190">
            <v>3163</v>
          </cell>
          <cell r="D190">
            <v>3163</v>
          </cell>
          <cell r="E190">
            <v>3163</v>
          </cell>
          <cell r="F190">
            <v>3163</v>
          </cell>
          <cell r="G190">
            <v>3163</v>
          </cell>
          <cell r="H190">
            <v>3163</v>
          </cell>
          <cell r="I190">
            <v>3163</v>
          </cell>
          <cell r="J190">
            <v>3163</v>
          </cell>
          <cell r="K190">
            <v>3163</v>
          </cell>
          <cell r="L190">
            <v>3163</v>
          </cell>
          <cell r="M190">
            <v>3163</v>
          </cell>
          <cell r="N190">
            <v>3163</v>
          </cell>
          <cell r="O190">
            <v>3163</v>
          </cell>
          <cell r="P190">
            <v>3163</v>
          </cell>
          <cell r="Q190">
            <v>3163</v>
          </cell>
          <cell r="R190">
            <v>3163</v>
          </cell>
          <cell r="S190">
            <v>3163</v>
          </cell>
          <cell r="T190">
            <v>3163</v>
          </cell>
          <cell r="U190">
            <v>3163</v>
          </cell>
          <cell r="V190">
            <v>3163</v>
          </cell>
          <cell r="W190">
            <v>3163</v>
          </cell>
          <cell r="X190">
            <v>3163</v>
          </cell>
          <cell r="Y190">
            <v>3163</v>
          </cell>
          <cell r="Z190">
            <v>3163</v>
          </cell>
          <cell r="AA190">
            <v>3163</v>
          </cell>
          <cell r="AB190">
            <v>3163</v>
          </cell>
          <cell r="AC190">
            <v>3163</v>
          </cell>
          <cell r="AD190">
            <v>3163</v>
          </cell>
          <cell r="AE190">
            <v>3163</v>
          </cell>
          <cell r="AF190">
            <v>3163</v>
          </cell>
          <cell r="AG190">
            <v>3163</v>
          </cell>
          <cell r="AH190">
            <v>3163</v>
          </cell>
          <cell r="AI190">
            <v>3163</v>
          </cell>
          <cell r="AJ190">
            <v>3163</v>
          </cell>
          <cell r="AK190">
            <v>3163</v>
          </cell>
          <cell r="AL190">
            <v>3163</v>
          </cell>
          <cell r="AM190">
            <v>3163</v>
          </cell>
          <cell r="AN190">
            <v>3163</v>
          </cell>
          <cell r="AO190">
            <v>3163</v>
          </cell>
          <cell r="AP190">
            <v>3163</v>
          </cell>
          <cell r="AQ190">
            <v>3163</v>
          </cell>
          <cell r="AR190">
            <v>3163</v>
          </cell>
          <cell r="AS190">
            <v>3163</v>
          </cell>
          <cell r="AT190">
            <v>3163</v>
          </cell>
          <cell r="AU190">
            <v>3163</v>
          </cell>
          <cell r="AV190">
            <v>3163</v>
          </cell>
          <cell r="AW190">
            <v>3163</v>
          </cell>
          <cell r="AX190">
            <v>3163</v>
          </cell>
          <cell r="AY190">
            <v>3163</v>
          </cell>
          <cell r="CA190">
            <v>3163</v>
          </cell>
          <cell r="CB190">
            <v>3163</v>
          </cell>
          <cell r="CC190">
            <v>3163</v>
          </cell>
          <cell r="CD190">
            <v>3163</v>
          </cell>
          <cell r="CE190">
            <v>3163</v>
          </cell>
          <cell r="CF190">
            <v>3163</v>
          </cell>
          <cell r="CG190">
            <v>3163</v>
          </cell>
          <cell r="CH190">
            <v>3163</v>
          </cell>
          <cell r="CI190">
            <v>3163</v>
          </cell>
          <cell r="CJ190">
            <v>3163</v>
          </cell>
          <cell r="CK190">
            <v>3163</v>
          </cell>
        </row>
        <row r="191">
          <cell r="U191">
            <v>7559.0470000000059</v>
          </cell>
        </row>
        <row r="192">
          <cell r="B192" t="str">
            <v>Construction Work In-Progress</v>
          </cell>
          <cell r="T192">
            <v>81824.672000000006</v>
          </cell>
          <cell r="U192">
            <v>15708.317999999999</v>
          </cell>
        </row>
        <row r="193">
          <cell r="B193" t="str">
            <v>Initial Beginning Balance</v>
          </cell>
          <cell r="C193">
            <v>66749.056149999873</v>
          </cell>
          <cell r="D193">
            <v>73240.504109999863</v>
          </cell>
          <cell r="E193">
            <v>75294.825679999849</v>
          </cell>
          <cell r="F193">
            <v>83327.891259999858</v>
          </cell>
          <cell r="G193">
            <v>95032.50813999986</v>
          </cell>
          <cell r="H193">
            <v>22060.803619999861</v>
          </cell>
          <cell r="I193">
            <v>25174.962409999862</v>
          </cell>
          <cell r="J193">
            <v>15901.960139999859</v>
          </cell>
          <cell r="K193">
            <v>19735.859599999858</v>
          </cell>
          <cell r="L193">
            <v>23914.539619999858</v>
          </cell>
          <cell r="M193">
            <v>34090.131589999859</v>
          </cell>
          <cell r="N193">
            <v>40372.296449999856</v>
          </cell>
          <cell r="O193">
            <v>46298.324129999855</v>
          </cell>
          <cell r="P193">
            <v>33303.410919999849</v>
          </cell>
          <cell r="Q193">
            <v>29857.006439999848</v>
          </cell>
          <cell r="R193">
            <v>36594.187439999849</v>
          </cell>
          <cell r="S193">
            <v>46287.221439999848</v>
          </cell>
          <cell r="T193">
            <v>53746.523439999859</v>
          </cell>
          <cell r="U193">
            <v>53037.028439999864</v>
          </cell>
          <cell r="V193">
            <v>60596.07543999987</v>
          </cell>
          <cell r="W193">
            <v>61507.379439999873</v>
          </cell>
          <cell r="X193">
            <v>66312.475439999878</v>
          </cell>
          <cell r="Y193">
            <v>75433.244439999864</v>
          </cell>
          <cell r="Z193">
            <v>81223.203439999867</v>
          </cell>
          <cell r="AA193">
            <v>84166.331439999864</v>
          </cell>
          <cell r="AB193">
            <v>75192.841439999873</v>
          </cell>
          <cell r="AC193">
            <v>88763.241439999867</v>
          </cell>
          <cell r="AD193">
            <v>104266.65943999986</v>
          </cell>
          <cell r="AE193">
            <v>121563.78243999986</v>
          </cell>
          <cell r="AF193">
            <v>131941.62243999986</v>
          </cell>
          <cell r="AG193">
            <v>144829.42943999986</v>
          </cell>
          <cell r="AH193">
            <v>117021.77943999985</v>
          </cell>
          <cell r="AI193">
            <v>127648.28643999985</v>
          </cell>
          <cell r="AJ193">
            <v>134168.04643999986</v>
          </cell>
          <cell r="AK193">
            <v>146967.60543999984</v>
          </cell>
          <cell r="AL193">
            <v>160141.60243999984</v>
          </cell>
          <cell r="AM193">
            <v>172621.23743999985</v>
          </cell>
          <cell r="AN193">
            <v>175397.97543999983</v>
          </cell>
          <cell r="AO193">
            <v>188974.48443999983</v>
          </cell>
          <cell r="AP193">
            <v>203622.10243999981</v>
          </cell>
          <cell r="AQ193">
            <v>220219.67343999981</v>
          </cell>
          <cell r="AR193">
            <v>231766.6494399998</v>
          </cell>
          <cell r="AS193">
            <v>243563.15743999981</v>
          </cell>
          <cell r="AT193">
            <v>255342.34443999978</v>
          </cell>
          <cell r="AU193">
            <v>266290.52343999979</v>
          </cell>
          <cell r="AV193">
            <v>277385.15043999982</v>
          </cell>
          <cell r="AW193">
            <v>290693.55243999982</v>
          </cell>
          <cell r="AX193">
            <v>304376.17843999981</v>
          </cell>
          <cell r="AY193">
            <v>317623.68643999984</v>
          </cell>
          <cell r="CA193">
            <v>73240.504109999863</v>
          </cell>
          <cell r="CB193">
            <v>33303.410919999849</v>
          </cell>
          <cell r="CC193">
            <v>75192.841439999873</v>
          </cell>
          <cell r="CD193">
            <v>175397.97543999983</v>
          </cell>
          <cell r="CE193">
            <v>260566.85543999984</v>
          </cell>
          <cell r="CF193">
            <v>48135.071439999854</v>
          </cell>
          <cell r="CG193">
            <v>114553.90443999987</v>
          </cell>
          <cell r="CH193">
            <v>132762.6784399999</v>
          </cell>
          <cell r="CI193">
            <v>156619.64443999992</v>
          </cell>
          <cell r="CJ193">
            <v>197931.67743999994</v>
          </cell>
          <cell r="CK193">
            <v>27724.394439999887</v>
          </cell>
        </row>
        <row r="194">
          <cell r="B194" t="str">
            <v>Additions</v>
          </cell>
          <cell r="C194">
            <v>22713.043249999999</v>
          </cell>
          <cell r="D194">
            <v>6625.1254499999995</v>
          </cell>
          <cell r="E194">
            <v>12663.855670000001</v>
          </cell>
          <cell r="F194">
            <v>14771.276320000003</v>
          </cell>
          <cell r="G194">
            <v>11466.262529999998</v>
          </cell>
          <cell r="H194">
            <v>13443.301860000001</v>
          </cell>
          <cell r="I194">
            <v>7054.40236</v>
          </cell>
          <cell r="J194">
            <v>12153.243130000001</v>
          </cell>
          <cell r="K194">
            <v>10918.111219999999</v>
          </cell>
          <cell r="L194">
            <v>9380.1591800000006</v>
          </cell>
          <cell r="M194">
            <v>12292.99638</v>
          </cell>
          <cell r="N194">
            <v>11955.227650000001</v>
          </cell>
          <cell r="O194">
            <v>19859.282170000002</v>
          </cell>
          <cell r="P194">
            <v>10235.055</v>
          </cell>
          <cell r="Q194">
            <v>10530.669000000002</v>
          </cell>
          <cell r="R194">
            <v>15598.781999999999</v>
          </cell>
          <cell r="S194">
            <v>24518.491000000002</v>
          </cell>
          <cell r="T194">
            <v>20941.675000000003</v>
          </cell>
          <cell r="U194">
            <v>15039.144999999999</v>
          </cell>
          <cell r="V194">
            <v>8710.7739999999994</v>
          </cell>
          <cell r="W194">
            <v>8689.5509999999995</v>
          </cell>
          <cell r="X194">
            <v>13605.483</v>
          </cell>
          <cell r="Y194">
            <v>10242.299999999999</v>
          </cell>
          <cell r="Z194">
            <v>10080.254999999999</v>
          </cell>
          <cell r="AA194">
            <v>14160.486000000001</v>
          </cell>
          <cell r="AB194">
            <v>16040.647000000001</v>
          </cell>
          <cell r="AC194">
            <v>18607.306</v>
          </cell>
          <cell r="AD194">
            <v>22211.383000000002</v>
          </cell>
          <cell r="AE194">
            <v>23472.019</v>
          </cell>
          <cell r="AF194">
            <v>20719.135999999999</v>
          </cell>
          <cell r="AG194">
            <v>19857.003000000001</v>
          </cell>
          <cell r="AH194">
            <v>14664.241</v>
          </cell>
          <cell r="AI194">
            <v>15127.296</v>
          </cell>
          <cell r="AJ194">
            <v>17378.011999999999</v>
          </cell>
          <cell r="AK194">
            <v>17759.181</v>
          </cell>
          <cell r="AL194">
            <v>17192.241999999998</v>
          </cell>
          <cell r="AM194">
            <v>17692.400999999998</v>
          </cell>
          <cell r="AN194">
            <v>16278.853999999999</v>
          </cell>
          <cell r="AO194">
            <v>17892.292000000001</v>
          </cell>
          <cell r="AP194">
            <v>22163.643</v>
          </cell>
          <cell r="AQ194">
            <v>21431.961999999996</v>
          </cell>
          <cell r="AR194">
            <v>20096.364000000001</v>
          </cell>
          <cell r="AS194">
            <v>19129.860999999997</v>
          </cell>
          <cell r="AT194">
            <v>16100.98</v>
          </cell>
          <cell r="AU194">
            <v>16007.248</v>
          </cell>
          <cell r="AV194">
            <v>17686.91</v>
          </cell>
          <cell r="AW194">
            <v>18291.956000000002</v>
          </cell>
          <cell r="AX194">
            <v>17624.721000000001</v>
          </cell>
          <cell r="AY194">
            <v>17706.45</v>
          </cell>
          <cell r="CA194">
            <v>142583.24392000001</v>
          </cell>
          <cell r="CB194">
            <v>162352.66600000003</v>
          </cell>
          <cell r="CC194">
            <v>220720.86700000003</v>
          </cell>
          <cell r="CD194">
            <v>220411.24100000001</v>
          </cell>
          <cell r="CE194">
            <v>177974.715</v>
          </cell>
          <cell r="CF194">
            <v>182503.29</v>
          </cell>
          <cell r="CG194">
            <v>198195.462</v>
          </cell>
          <cell r="CH194">
            <v>185789.83800000002</v>
          </cell>
          <cell r="CI194">
            <v>130656.71399999999</v>
          </cell>
          <cell r="CJ194">
            <v>97622.397999999986</v>
          </cell>
          <cell r="CK194">
            <v>115158.808</v>
          </cell>
        </row>
        <row r="195">
          <cell r="B195" t="str">
            <v>Completions</v>
          </cell>
          <cell r="C195">
            <v>16221.585910000002</v>
          </cell>
          <cell r="D195">
            <v>4570.8038800000004</v>
          </cell>
          <cell r="E195">
            <v>4630.7900899999986</v>
          </cell>
          <cell r="F195">
            <v>3075.8846599999997</v>
          </cell>
          <cell r="G195">
            <v>84437.967049999992</v>
          </cell>
          <cell r="H195">
            <v>10329.14307</v>
          </cell>
          <cell r="I195">
            <v>16327.404630000003</v>
          </cell>
          <cell r="J195">
            <v>8319.3436700000002</v>
          </cell>
          <cell r="K195">
            <v>6739.4312000000009</v>
          </cell>
          <cell r="L195">
            <v>-795.43279000000234</v>
          </cell>
          <cell r="M195">
            <v>6010.8315200000006</v>
          </cell>
          <cell r="N195">
            <v>6029.1999699999997</v>
          </cell>
          <cell r="O195">
            <v>34955.099140000006</v>
          </cell>
          <cell r="P195">
            <v>13681.459480000001</v>
          </cell>
          <cell r="Q195">
            <v>3793.4879999999998</v>
          </cell>
          <cell r="R195">
            <v>5905.7480000000005</v>
          </cell>
          <cell r="S195">
            <v>17059.188999999998</v>
          </cell>
          <cell r="T195">
            <v>21651.17</v>
          </cell>
          <cell r="U195">
            <v>7480.0980000000009</v>
          </cell>
          <cell r="V195">
            <v>7799.47</v>
          </cell>
          <cell r="W195">
            <v>3884.4550000000004</v>
          </cell>
          <cell r="X195">
            <v>4484.7140000000009</v>
          </cell>
          <cell r="Y195">
            <v>4452.3410000000003</v>
          </cell>
          <cell r="Z195">
            <v>7137.1270000000013</v>
          </cell>
          <cell r="AA195">
            <v>23133.976000000002</v>
          </cell>
          <cell r="AB195">
            <v>2470.2469999999998</v>
          </cell>
          <cell r="AC195">
            <v>3103.8879999999995</v>
          </cell>
          <cell r="AD195">
            <v>4914.26</v>
          </cell>
          <cell r="AE195">
            <v>13094.178999999998</v>
          </cell>
          <cell r="AF195">
            <v>7831.3289999999997</v>
          </cell>
          <cell r="AG195">
            <v>47664.653000000006</v>
          </cell>
          <cell r="AH195">
            <v>4037.7340000000004</v>
          </cell>
          <cell r="AI195">
            <v>8607.5360000000001</v>
          </cell>
          <cell r="AJ195">
            <v>4578.4530000000004</v>
          </cell>
          <cell r="AK195">
            <v>4585.1840000000002</v>
          </cell>
          <cell r="AL195">
            <v>4712.607</v>
          </cell>
          <cell r="AM195">
            <v>14915.662999999999</v>
          </cell>
          <cell r="AN195">
            <v>2702.3449999999998</v>
          </cell>
          <cell r="AO195">
            <v>3244.674</v>
          </cell>
          <cell r="AP195">
            <v>5566.0720000000001</v>
          </cell>
          <cell r="AQ195">
            <v>9884.985999999999</v>
          </cell>
          <cell r="AR195">
            <v>8299.8559999999979</v>
          </cell>
          <cell r="AS195">
            <v>7350.674</v>
          </cell>
          <cell r="AT195">
            <v>5152.8009999999995</v>
          </cell>
          <cell r="AU195">
            <v>4912.6210000000001</v>
          </cell>
          <cell r="AV195">
            <v>4378.5079999999998</v>
          </cell>
          <cell r="AW195">
            <v>4609.33</v>
          </cell>
          <cell r="AX195">
            <v>4377.2130000000006</v>
          </cell>
          <cell r="AY195">
            <v>74763.281000000003</v>
          </cell>
          <cell r="CA195">
            <v>184630.46609</v>
          </cell>
          <cell r="CB195">
            <v>120463.23548000003</v>
          </cell>
          <cell r="CC195">
            <v>120515.73299999999</v>
          </cell>
          <cell r="CD195">
            <v>135242.361</v>
          </cell>
          <cell r="CE195">
            <v>390406.49899999995</v>
          </cell>
          <cell r="CF195">
            <v>116084.45699999999</v>
          </cell>
          <cell r="CG195">
            <v>179986.68799999999</v>
          </cell>
          <cell r="CH195">
            <v>161932.872</v>
          </cell>
          <cell r="CI195">
            <v>89344.680999999997</v>
          </cell>
          <cell r="CJ195">
            <v>267829.68100000004</v>
          </cell>
          <cell r="CK195">
            <v>130074.07299999999</v>
          </cell>
        </row>
        <row r="196">
          <cell r="B196" t="str">
            <v>Adjustments &amp; Transfers</v>
          </cell>
          <cell r="C196">
            <v>-9.3800000031478703E-3</v>
          </cell>
          <cell r="D196">
            <v>0</v>
          </cell>
          <cell r="E196">
            <v>0</v>
          </cell>
          <cell r="F196">
            <v>9.2252199999929871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-1.9895196601282805E-13</v>
          </cell>
          <cell r="O196">
            <v>2100.9037599999997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CA196">
            <v>2110.1289799999927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</row>
        <row r="197">
          <cell r="B197" t="str">
            <v xml:space="preserve">   Ending Balance</v>
          </cell>
          <cell r="C197">
            <v>73240.504109999863</v>
          </cell>
          <cell r="D197">
            <v>75294.825679999849</v>
          </cell>
          <cell r="E197">
            <v>83327.891259999858</v>
          </cell>
          <cell r="F197">
            <v>95032.50813999986</v>
          </cell>
          <cell r="G197">
            <v>22060.803619999861</v>
          </cell>
          <cell r="H197">
            <v>25174.962409999862</v>
          </cell>
          <cell r="I197">
            <v>15901.960139999859</v>
          </cell>
          <cell r="J197">
            <v>19735.859599999858</v>
          </cell>
          <cell r="K197">
            <v>23914.539619999858</v>
          </cell>
          <cell r="L197">
            <v>34090.131589999859</v>
          </cell>
          <cell r="M197">
            <v>40372.296449999856</v>
          </cell>
          <cell r="N197">
            <v>46298.324129999855</v>
          </cell>
          <cell r="O197">
            <v>33303.410919999849</v>
          </cell>
          <cell r="P197">
            <v>29857.006439999848</v>
          </cell>
          <cell r="Q197">
            <v>36594.187439999849</v>
          </cell>
          <cell r="R197">
            <v>46287.221439999848</v>
          </cell>
          <cell r="S197">
            <v>53746.523439999859</v>
          </cell>
          <cell r="T197">
            <v>53037.028439999864</v>
          </cell>
          <cell r="U197">
            <v>60596.07543999987</v>
          </cell>
          <cell r="V197">
            <v>61507.379439999873</v>
          </cell>
          <cell r="W197">
            <v>66312.475439999878</v>
          </cell>
          <cell r="X197">
            <v>75433.244439999864</v>
          </cell>
          <cell r="Y197">
            <v>81223.203439999867</v>
          </cell>
          <cell r="Z197">
            <v>84166.331439999864</v>
          </cell>
          <cell r="AA197">
            <v>75192.841439999873</v>
          </cell>
          <cell r="AB197">
            <v>88763.241439999867</v>
          </cell>
          <cell r="AC197">
            <v>104266.65943999986</v>
          </cell>
          <cell r="AD197">
            <v>121563.78243999986</v>
          </cell>
          <cell r="AE197">
            <v>131941.62243999986</v>
          </cell>
          <cell r="AF197">
            <v>144829.42943999986</v>
          </cell>
          <cell r="AG197">
            <v>117021.77943999985</v>
          </cell>
          <cell r="AH197">
            <v>127648.28643999985</v>
          </cell>
          <cell r="AI197">
            <v>134168.04643999986</v>
          </cell>
          <cell r="AJ197">
            <v>146967.60543999984</v>
          </cell>
          <cell r="AK197">
            <v>160141.60243999984</v>
          </cell>
          <cell r="AL197">
            <v>172621.23743999985</v>
          </cell>
          <cell r="AM197">
            <v>175397.97543999983</v>
          </cell>
          <cell r="AN197">
            <v>188974.48443999983</v>
          </cell>
          <cell r="AO197">
            <v>203622.10243999981</v>
          </cell>
          <cell r="AP197">
            <v>220219.67343999981</v>
          </cell>
          <cell r="AQ197">
            <v>231766.6494399998</v>
          </cell>
          <cell r="AR197">
            <v>243563.15743999981</v>
          </cell>
          <cell r="AS197">
            <v>255342.34443999978</v>
          </cell>
          <cell r="AT197">
            <v>266290.52343999979</v>
          </cell>
          <cell r="AU197">
            <v>277385.15043999982</v>
          </cell>
          <cell r="AV197">
            <v>290693.55243999982</v>
          </cell>
          <cell r="AW197">
            <v>304376.17843999981</v>
          </cell>
          <cell r="AX197">
            <v>317623.68643999984</v>
          </cell>
          <cell r="AY197">
            <v>260566.85543999984</v>
          </cell>
          <cell r="CA197">
            <v>33303.410919999849</v>
          </cell>
          <cell r="CB197">
            <v>75192.841439999873</v>
          </cell>
          <cell r="CC197">
            <v>175397.97543999983</v>
          </cell>
          <cell r="CD197">
            <v>260566.85543999984</v>
          </cell>
          <cell r="CE197">
            <v>48135.071439999854</v>
          </cell>
          <cell r="CF197">
            <v>114553.90443999987</v>
          </cell>
          <cell r="CG197">
            <v>132762.6784399999</v>
          </cell>
          <cell r="CH197">
            <v>156619.64443999992</v>
          </cell>
          <cell r="CI197">
            <v>197931.67743999994</v>
          </cell>
          <cell r="CJ197">
            <v>27724.394439999887</v>
          </cell>
          <cell r="CK197">
            <v>12809.129439999917</v>
          </cell>
        </row>
        <row r="199">
          <cell r="B199" t="str">
            <v>Plant Acquisition Adjustment</v>
          </cell>
          <cell r="U199">
            <v>7559.0470000000059</v>
          </cell>
        </row>
        <row r="200">
          <cell r="B200" t="str">
            <v>Initial Beginning Balance</v>
          </cell>
          <cell r="C200">
            <v>4350.1360000000022</v>
          </cell>
          <cell r="D200">
            <v>4328.8600000000024</v>
          </cell>
          <cell r="E200">
            <v>4307.5840000000026</v>
          </cell>
          <cell r="F200">
            <v>4286.3080000000027</v>
          </cell>
          <cell r="G200">
            <v>4265.0320000000029</v>
          </cell>
          <cell r="H200">
            <v>4243.756000000003</v>
          </cell>
          <cell r="I200">
            <v>4222.4800000000032</v>
          </cell>
          <cell r="J200">
            <v>4201.2040000000034</v>
          </cell>
          <cell r="K200">
            <v>4179.9280000000035</v>
          </cell>
          <cell r="L200">
            <v>4158.6520000000037</v>
          </cell>
          <cell r="M200">
            <v>4137.3760000000038</v>
          </cell>
          <cell r="N200">
            <v>4116.100000000004</v>
          </cell>
          <cell r="O200">
            <v>4094.8240000000042</v>
          </cell>
          <cell r="P200">
            <v>4073.5480000000043</v>
          </cell>
          <cell r="Q200">
            <v>4052.2720000000045</v>
          </cell>
          <cell r="R200">
            <v>4030.9960000000046</v>
          </cell>
          <cell r="S200">
            <v>4009.7200000000048</v>
          </cell>
          <cell r="T200">
            <v>3988.444000000005</v>
          </cell>
          <cell r="U200">
            <v>3967.1680000000051</v>
          </cell>
          <cell r="V200">
            <v>3945.8920000000053</v>
          </cell>
          <cell r="W200">
            <v>3924.6160000000054</v>
          </cell>
          <cell r="X200">
            <v>3903.3400000000056</v>
          </cell>
          <cell r="Y200">
            <v>3882.0640000000058</v>
          </cell>
          <cell r="Z200">
            <v>3860.7880000000059</v>
          </cell>
          <cell r="AA200">
            <v>3839.5120000000061</v>
          </cell>
          <cell r="AB200">
            <v>3818.2360000000062</v>
          </cell>
          <cell r="AC200">
            <v>3796.9600000000064</v>
          </cell>
          <cell r="AD200">
            <v>3775.6840000000066</v>
          </cell>
          <cell r="AE200">
            <v>3754.4080000000067</v>
          </cell>
          <cell r="AF200">
            <v>3733.1320000000069</v>
          </cell>
          <cell r="AG200">
            <v>3711.856000000007</v>
          </cell>
          <cell r="AH200">
            <v>3690.5800000000072</v>
          </cell>
          <cell r="AI200">
            <v>3669.3040000000074</v>
          </cell>
          <cell r="AJ200">
            <v>3648.0280000000075</v>
          </cell>
          <cell r="AK200">
            <v>3626.7520000000077</v>
          </cell>
          <cell r="AL200">
            <v>3605.4760000000078</v>
          </cell>
          <cell r="AM200">
            <v>3584.200000000008</v>
          </cell>
          <cell r="AN200">
            <v>3562.9240000000082</v>
          </cell>
          <cell r="AO200">
            <v>3541.6480000000083</v>
          </cell>
          <cell r="AP200">
            <v>3520.3720000000085</v>
          </cell>
          <cell r="AQ200">
            <v>3499.0960000000086</v>
          </cell>
          <cell r="AR200">
            <v>3477.8200000000088</v>
          </cell>
          <cell r="AS200">
            <v>3456.544000000009</v>
          </cell>
          <cell r="AT200">
            <v>3435.2680000000091</v>
          </cell>
          <cell r="AU200">
            <v>3413.9920000000093</v>
          </cell>
          <cell r="AV200">
            <v>3392.7160000000094</v>
          </cell>
          <cell r="AW200">
            <v>3371.4400000000096</v>
          </cell>
          <cell r="AX200">
            <v>3350.1640000000098</v>
          </cell>
          <cell r="AY200">
            <v>3328.8880000000099</v>
          </cell>
          <cell r="CA200">
            <v>4328.8600000000024</v>
          </cell>
          <cell r="CB200">
            <v>4073.5480000000043</v>
          </cell>
          <cell r="CC200">
            <v>3818.2360000000062</v>
          </cell>
          <cell r="CD200">
            <v>3562.9240000000082</v>
          </cell>
          <cell r="CE200">
            <v>3541.6480000000083</v>
          </cell>
          <cell r="CF200">
            <v>3286.3360000000084</v>
          </cell>
          <cell r="CG200">
            <v>3031.0240000000085</v>
          </cell>
          <cell r="CH200">
            <v>2776.0240000000085</v>
          </cell>
          <cell r="CI200">
            <v>2521.0240000000085</v>
          </cell>
          <cell r="CJ200">
            <v>2266.0240000000085</v>
          </cell>
          <cell r="CK200">
            <v>2011.0240000000085</v>
          </cell>
        </row>
        <row r="201">
          <cell r="B201" t="str">
            <v>Adjustments &amp; Transfers</v>
          </cell>
          <cell r="C201">
            <v>-21.276</v>
          </cell>
          <cell r="D201">
            <v>-21.276</v>
          </cell>
          <cell r="E201">
            <v>-21.276</v>
          </cell>
          <cell r="F201">
            <v>-21.276</v>
          </cell>
          <cell r="G201">
            <v>-21.276</v>
          </cell>
          <cell r="H201">
            <v>-21.276</v>
          </cell>
          <cell r="I201">
            <v>-21.276</v>
          </cell>
          <cell r="J201">
            <v>-21.276</v>
          </cell>
          <cell r="K201">
            <v>-21.276</v>
          </cell>
          <cell r="L201">
            <v>-21.276</v>
          </cell>
          <cell r="M201">
            <v>-21.276</v>
          </cell>
          <cell r="N201">
            <v>-21.276</v>
          </cell>
          <cell r="O201">
            <v>-21.276</v>
          </cell>
          <cell r="P201">
            <v>-21.276</v>
          </cell>
          <cell r="Q201">
            <v>-21.276</v>
          </cell>
          <cell r="R201">
            <v>-21.276</v>
          </cell>
          <cell r="S201">
            <v>-21.276</v>
          </cell>
          <cell r="T201">
            <v>-21.276</v>
          </cell>
          <cell r="U201">
            <v>-21.276</v>
          </cell>
          <cell r="V201">
            <v>-21.276</v>
          </cell>
          <cell r="W201">
            <v>-21.276</v>
          </cell>
          <cell r="X201">
            <v>-21.276</v>
          </cell>
          <cell r="Y201">
            <v>-21.276</v>
          </cell>
          <cell r="Z201">
            <v>-21.276</v>
          </cell>
          <cell r="AA201">
            <v>-21.276</v>
          </cell>
          <cell r="AB201">
            <v>-21.276</v>
          </cell>
          <cell r="AC201">
            <v>-21.276</v>
          </cell>
          <cell r="AD201">
            <v>-21.276</v>
          </cell>
          <cell r="AE201">
            <v>-21.276</v>
          </cell>
          <cell r="AF201">
            <v>-21.276</v>
          </cell>
          <cell r="AG201">
            <v>-21.276</v>
          </cell>
          <cell r="AH201">
            <v>-21.276</v>
          </cell>
          <cell r="AI201">
            <v>-21.276</v>
          </cell>
          <cell r="AJ201">
            <v>-21.276</v>
          </cell>
          <cell r="AK201">
            <v>-21.276</v>
          </cell>
          <cell r="AL201">
            <v>-21.276</v>
          </cell>
          <cell r="AM201">
            <v>-21.276</v>
          </cell>
          <cell r="AN201">
            <v>-21.276</v>
          </cell>
          <cell r="AO201">
            <v>-21.276</v>
          </cell>
          <cell r="AP201">
            <v>-21.276</v>
          </cell>
          <cell r="AQ201">
            <v>-21.276</v>
          </cell>
          <cell r="AR201">
            <v>-21.276</v>
          </cell>
          <cell r="AS201">
            <v>-21.276</v>
          </cell>
          <cell r="AT201">
            <v>-21.276</v>
          </cell>
          <cell r="AU201">
            <v>-21.276</v>
          </cell>
          <cell r="AV201">
            <v>-21.276</v>
          </cell>
          <cell r="AW201">
            <v>-21.276</v>
          </cell>
          <cell r="AX201">
            <v>-21.276</v>
          </cell>
          <cell r="AY201">
            <v>-21.276</v>
          </cell>
          <cell r="CA201">
            <v>-255.31200000000004</v>
          </cell>
          <cell r="CB201">
            <v>-255.31200000000004</v>
          </cell>
          <cell r="CC201">
            <v>-255.31200000000004</v>
          </cell>
          <cell r="CD201">
            <v>-255.31200000000004</v>
          </cell>
          <cell r="CE201">
            <v>-255.31200000000004</v>
          </cell>
          <cell r="CF201">
            <v>-255.31200000000004</v>
          </cell>
          <cell r="CG201">
            <v>-255</v>
          </cell>
          <cell r="CH201">
            <v>-255</v>
          </cell>
          <cell r="CI201">
            <v>-255</v>
          </cell>
          <cell r="CJ201">
            <v>-255</v>
          </cell>
          <cell r="CK201">
            <v>-255</v>
          </cell>
        </row>
        <row r="202">
          <cell r="B202" t="str">
            <v xml:space="preserve">   Ending Balance</v>
          </cell>
          <cell r="C202">
            <v>4328.8600000000024</v>
          </cell>
          <cell r="D202">
            <v>4307.5840000000026</v>
          </cell>
          <cell r="E202">
            <v>4286.3080000000027</v>
          </cell>
          <cell r="F202">
            <v>4265.0320000000029</v>
          </cell>
          <cell r="G202">
            <v>4243.756000000003</v>
          </cell>
          <cell r="H202">
            <v>4222.4800000000032</v>
          </cell>
          <cell r="I202">
            <v>4201.2040000000034</v>
          </cell>
          <cell r="J202">
            <v>4179.9280000000035</v>
          </cell>
          <cell r="K202">
            <v>4158.6520000000037</v>
          </cell>
          <cell r="L202">
            <v>4137.3760000000038</v>
          </cell>
          <cell r="M202">
            <v>4116.100000000004</v>
          </cell>
          <cell r="N202">
            <v>4094.8240000000042</v>
          </cell>
          <cell r="O202">
            <v>4073.5480000000043</v>
          </cell>
          <cell r="P202">
            <v>4052.2720000000045</v>
          </cell>
          <cell r="Q202">
            <v>4030.9960000000046</v>
          </cell>
          <cell r="R202">
            <v>4009.7200000000048</v>
          </cell>
          <cell r="S202">
            <v>3988.444000000005</v>
          </cell>
          <cell r="T202">
            <v>3967.1680000000051</v>
          </cell>
          <cell r="U202">
            <v>3945.8920000000053</v>
          </cell>
          <cell r="V202">
            <v>3924.6160000000054</v>
          </cell>
          <cell r="W202">
            <v>3903.3400000000056</v>
          </cell>
          <cell r="X202">
            <v>3882.0640000000058</v>
          </cell>
          <cell r="Y202">
            <v>3860.7880000000059</v>
          </cell>
          <cell r="Z202">
            <v>3839.5120000000061</v>
          </cell>
          <cell r="AA202">
            <v>3818.2360000000062</v>
          </cell>
          <cell r="AB202">
            <v>3796.9600000000064</v>
          </cell>
          <cell r="AC202">
            <v>3775.6840000000066</v>
          </cell>
          <cell r="AD202">
            <v>3754.4080000000067</v>
          </cell>
          <cell r="AE202">
            <v>3733.1320000000069</v>
          </cell>
          <cell r="AF202">
            <v>3711.856000000007</v>
          </cell>
          <cell r="AG202">
            <v>3690.5800000000072</v>
          </cell>
          <cell r="AH202">
            <v>3669.3040000000074</v>
          </cell>
          <cell r="AI202">
            <v>3648.0280000000075</v>
          </cell>
          <cell r="AJ202">
            <v>3626.7520000000077</v>
          </cell>
          <cell r="AK202">
            <v>3605.4760000000078</v>
          </cell>
          <cell r="AL202">
            <v>3584.200000000008</v>
          </cell>
          <cell r="AM202">
            <v>3562.9240000000082</v>
          </cell>
          <cell r="AN202">
            <v>3541.6480000000083</v>
          </cell>
          <cell r="AO202">
            <v>3520.3720000000085</v>
          </cell>
          <cell r="AP202">
            <v>3499.0960000000086</v>
          </cell>
          <cell r="AQ202">
            <v>3477.8200000000088</v>
          </cell>
          <cell r="AR202">
            <v>3456.544000000009</v>
          </cell>
          <cell r="AS202">
            <v>3435.2680000000091</v>
          </cell>
          <cell r="AT202">
            <v>3413.9920000000093</v>
          </cell>
          <cell r="AU202">
            <v>3392.7160000000094</v>
          </cell>
          <cell r="AV202">
            <v>3371.4400000000096</v>
          </cell>
          <cell r="AW202">
            <v>3350.1640000000098</v>
          </cell>
          <cell r="AX202">
            <v>3328.8880000000099</v>
          </cell>
          <cell r="AY202">
            <v>3307.6120000000101</v>
          </cell>
          <cell r="CA202">
            <v>4073.5480000000043</v>
          </cell>
          <cell r="CB202">
            <v>3818.2360000000062</v>
          </cell>
          <cell r="CC202">
            <v>3562.9240000000082</v>
          </cell>
          <cell r="CD202">
            <v>3541.6480000000083</v>
          </cell>
          <cell r="CE202">
            <v>3286.3360000000084</v>
          </cell>
          <cell r="CF202">
            <v>3031.0240000000085</v>
          </cell>
          <cell r="CG202">
            <v>2776.0240000000085</v>
          </cell>
          <cell r="CH202">
            <v>2521.0240000000085</v>
          </cell>
          <cell r="CI202">
            <v>2266.0240000000085</v>
          </cell>
          <cell r="CJ202">
            <v>2011.0240000000085</v>
          </cell>
          <cell r="CK202">
            <v>1756.0240000000085</v>
          </cell>
        </row>
        <row r="203">
          <cell r="S203">
            <v>-85.103999999999999</v>
          </cell>
        </row>
        <row r="204">
          <cell r="B204" t="str">
            <v>Total Utility Plant</v>
          </cell>
        </row>
        <row r="205">
          <cell r="B205" t="str">
            <v>Initial Beginning Balance</v>
          </cell>
          <cell r="C205">
            <v>2434130.265910001</v>
          </cell>
          <cell r="D205">
            <v>2438381.6762700011</v>
          </cell>
          <cell r="E205">
            <v>2443405.650210001</v>
          </cell>
          <cell r="F205">
            <v>2455183.071990001</v>
          </cell>
          <cell r="G205">
            <v>2469424.2280800012</v>
          </cell>
          <cell r="H205">
            <v>2479760.1773500009</v>
          </cell>
          <cell r="I205">
            <v>2484819.4973000009</v>
          </cell>
          <cell r="J205">
            <v>2488307.7153600012</v>
          </cell>
          <cell r="K205">
            <v>2480323.2234000009</v>
          </cell>
          <cell r="L205">
            <v>2489607.6971100005</v>
          </cell>
          <cell r="M205">
            <v>2497047.2800800004</v>
          </cell>
          <cell r="N205">
            <v>2508269.4709300003</v>
          </cell>
          <cell r="O205">
            <v>2519433.2053100001</v>
          </cell>
          <cell r="P205">
            <v>2529367.6538199997</v>
          </cell>
          <cell r="Q205">
            <v>2539066.1028199997</v>
          </cell>
          <cell r="R205">
            <v>2548965.8388199997</v>
          </cell>
          <cell r="S205">
            <v>2563430.99382</v>
          </cell>
          <cell r="T205">
            <v>2583967.7798199998</v>
          </cell>
          <cell r="U205">
            <v>2591790.2998199994</v>
          </cell>
          <cell r="V205">
            <v>2606170.3418199993</v>
          </cell>
          <cell r="W205">
            <v>2613836.6768199992</v>
          </cell>
          <cell r="X205">
            <v>2621596.416819999</v>
          </cell>
          <cell r="Y205">
            <v>2634162.8368199989</v>
          </cell>
          <cell r="Z205">
            <v>2643385.7008199985</v>
          </cell>
          <cell r="AA205">
            <v>2652209.6358199981</v>
          </cell>
          <cell r="AB205">
            <v>2661133.2494699983</v>
          </cell>
          <cell r="AC205">
            <v>2676728.9874699982</v>
          </cell>
          <cell r="AD205">
            <v>2694802.8234699978</v>
          </cell>
          <cell r="AE205">
            <v>2716244.0704699978</v>
          </cell>
          <cell r="AF205">
            <v>2733707.6224699975</v>
          </cell>
          <cell r="AG205">
            <v>2752700.8784699976</v>
          </cell>
          <cell r="AH205">
            <v>2766418.6104699974</v>
          </cell>
          <cell r="AI205">
            <v>2780034.2584699974</v>
          </cell>
          <cell r="AJ205">
            <v>2794032.6534699975</v>
          </cell>
          <cell r="AK205">
            <v>2810154.0394699974</v>
          </cell>
          <cell r="AL205">
            <v>2826655.2184699974</v>
          </cell>
          <cell r="AM205">
            <v>2842830.7584699974</v>
          </cell>
          <cell r="AN205">
            <v>2855461.0753099974</v>
          </cell>
          <cell r="AO205">
            <v>2871312.0093099973</v>
          </cell>
          <cell r="AP205">
            <v>2888681.4833099972</v>
          </cell>
          <cell r="AQ205">
            <v>2909658.1593099972</v>
          </cell>
          <cell r="AR205">
            <v>2928735.3293099971</v>
          </cell>
          <cell r="AS205">
            <v>2947524.3403099971</v>
          </cell>
          <cell r="AT205">
            <v>2965835.1263099969</v>
          </cell>
          <cell r="AU205">
            <v>2980907.0433099968</v>
          </cell>
          <cell r="AV205">
            <v>2996008.828309997</v>
          </cell>
          <cell r="AW205">
            <v>3012774.7333099972</v>
          </cell>
          <cell r="AX205">
            <v>3030147.9243099969</v>
          </cell>
          <cell r="AY205">
            <v>3047013.5183099969</v>
          </cell>
          <cell r="CA205">
            <v>2438381.6762700011</v>
          </cell>
          <cell r="CB205">
            <v>2529367.6538199997</v>
          </cell>
          <cell r="CC205">
            <v>2661133.2494699983</v>
          </cell>
          <cell r="CD205">
            <v>2855461.0753099974</v>
          </cell>
          <cell r="CE205">
            <v>3057431.6526599969</v>
          </cell>
          <cell r="CF205">
            <v>3202439.0657599969</v>
          </cell>
          <cell r="CG205">
            <v>3358200.0468999972</v>
          </cell>
          <cell r="CH205">
            <v>3537310.4954099972</v>
          </cell>
          <cell r="CI205">
            <v>3683770.399929997</v>
          </cell>
          <cell r="CJ205">
            <v>3794422.0109299971</v>
          </cell>
          <cell r="CK205">
            <v>3879567.6889299969</v>
          </cell>
        </row>
        <row r="206">
          <cell r="B206" t="str">
            <v>Additions</v>
          </cell>
          <cell r="C206">
            <v>22713.033869999992</v>
          </cell>
          <cell r="D206">
            <v>6625.1254499999859</v>
          </cell>
          <cell r="E206">
            <v>12663.855670000008</v>
          </cell>
          <cell r="F206">
            <v>14780.501540000001</v>
          </cell>
          <cell r="G206">
            <v>11466.262529999993</v>
          </cell>
          <cell r="H206">
            <v>13443.301860000001</v>
          </cell>
          <cell r="I206">
            <v>7054.40236</v>
          </cell>
          <cell r="J206">
            <v>12153.243129999999</v>
          </cell>
          <cell r="K206">
            <v>10918.111220000001</v>
          </cell>
          <cell r="L206">
            <v>9380.1591799999987</v>
          </cell>
          <cell r="M206">
            <v>12292.996379999997</v>
          </cell>
          <cell r="N206">
            <v>11955.227649999999</v>
          </cell>
          <cell r="O206">
            <v>21961.185929999898</v>
          </cell>
          <cell r="P206">
            <v>10235.055</v>
          </cell>
          <cell r="Q206">
            <v>10530.669</v>
          </cell>
          <cell r="R206">
            <v>15598.781999999999</v>
          </cell>
          <cell r="S206">
            <v>24518.491000000009</v>
          </cell>
          <cell r="T206">
            <v>20941.675000000003</v>
          </cell>
          <cell r="U206">
            <v>15039.145000000008</v>
          </cell>
          <cell r="V206">
            <v>8710.7740000000049</v>
          </cell>
          <cell r="W206">
            <v>8689.5510000000049</v>
          </cell>
          <cell r="X206">
            <v>13605.482999999986</v>
          </cell>
          <cell r="Y206">
            <v>10242.300000000003</v>
          </cell>
          <cell r="Z206">
            <v>10080.254999999997</v>
          </cell>
          <cell r="AA206">
            <v>14160.486000000012</v>
          </cell>
          <cell r="AB206">
            <v>16040.646999999994</v>
          </cell>
          <cell r="AC206">
            <v>18607.30599999999</v>
          </cell>
          <cell r="AD206">
            <v>22211.383000000009</v>
          </cell>
          <cell r="AE206">
            <v>23472.018999999993</v>
          </cell>
          <cell r="AF206">
            <v>20719.135999999999</v>
          </cell>
          <cell r="AG206">
            <v>19857.002999999997</v>
          </cell>
          <cell r="AH206">
            <v>14664.240999999998</v>
          </cell>
          <cell r="AI206">
            <v>15127.296000000009</v>
          </cell>
          <cell r="AJ206">
            <v>17378.011999999981</v>
          </cell>
          <cell r="AK206">
            <v>17759.181000000004</v>
          </cell>
          <cell r="AL206">
            <v>17192.242000000009</v>
          </cell>
          <cell r="AM206">
            <v>17692.400999999983</v>
          </cell>
          <cell r="AN206">
            <v>16278.85399999999</v>
          </cell>
          <cell r="AO206">
            <v>17892.291999999987</v>
          </cell>
          <cell r="AP206">
            <v>22163.642999999996</v>
          </cell>
          <cell r="AQ206">
            <v>21431.961999999992</v>
          </cell>
          <cell r="AR206">
            <v>20096.364000000001</v>
          </cell>
          <cell r="AS206">
            <v>19129.860999999975</v>
          </cell>
          <cell r="AT206">
            <v>16100.980000000003</v>
          </cell>
          <cell r="AU206">
            <v>16007.248000000036</v>
          </cell>
          <cell r="AV206">
            <v>17686.910000000003</v>
          </cell>
          <cell r="AW206">
            <v>18291.955999999991</v>
          </cell>
          <cell r="AX206">
            <v>17624.72100000003</v>
          </cell>
          <cell r="AY206">
            <v>17706.449999999997</v>
          </cell>
          <cell r="CA206">
            <v>144694.3728999999</v>
          </cell>
          <cell r="CB206">
            <v>162352.66600000006</v>
          </cell>
          <cell r="CC206">
            <v>220720.86699999997</v>
          </cell>
          <cell r="CD206">
            <v>220411.24099999998</v>
          </cell>
          <cell r="CE206">
            <v>177974.71499999997</v>
          </cell>
          <cell r="CF206">
            <v>182503.29</v>
          </cell>
          <cell r="CG206">
            <v>198195.46200000003</v>
          </cell>
          <cell r="CH206">
            <v>185789.83800000002</v>
          </cell>
          <cell r="CI206">
            <v>130656.71400000002</v>
          </cell>
          <cell r="CJ206">
            <v>97622.397999999986</v>
          </cell>
          <cell r="CK206">
            <v>115158.80800000002</v>
          </cell>
        </row>
        <row r="207">
          <cell r="B207" t="str">
            <v>Retirements</v>
          </cell>
          <cell r="C207">
            <v>18440.33813</v>
          </cell>
          <cell r="D207">
            <v>1579.8755099999998</v>
          </cell>
          <cell r="E207">
            <v>865.15788999999984</v>
          </cell>
          <cell r="F207">
            <v>518.06944999999996</v>
          </cell>
          <cell r="G207">
            <v>1109.0372600000001</v>
          </cell>
          <cell r="H207">
            <v>8362.7059100000024</v>
          </cell>
          <cell r="I207">
            <v>3544.9083000000001</v>
          </cell>
          <cell r="J207">
            <v>20114.361990000005</v>
          </cell>
          <cell r="K207">
            <v>1612.3615100000002</v>
          </cell>
          <cell r="L207">
            <v>1919.3002100000001</v>
          </cell>
          <cell r="M207">
            <v>1049.52953</v>
          </cell>
          <cell r="N207">
            <v>770.21726999999998</v>
          </cell>
          <cell r="O207">
            <v>12005.408410000002</v>
          </cell>
          <cell r="P207">
            <v>515.33000000000004</v>
          </cell>
          <cell r="Q207">
            <v>609.65699999999993</v>
          </cell>
          <cell r="R207">
            <v>1112.3510000000001</v>
          </cell>
          <cell r="S207">
            <v>3960.4290000000005</v>
          </cell>
          <cell r="T207">
            <v>13097.878999999999</v>
          </cell>
          <cell r="U207">
            <v>637.827</v>
          </cell>
          <cell r="V207">
            <v>1023.1629999999999</v>
          </cell>
          <cell r="W207">
            <v>908.53499999999997</v>
          </cell>
          <cell r="X207">
            <v>1017.7869999999998</v>
          </cell>
          <cell r="Y207">
            <v>998.16</v>
          </cell>
          <cell r="Z207">
            <v>1235.0440000000001</v>
          </cell>
          <cell r="AA207">
            <v>5215.5963499999998</v>
          </cell>
          <cell r="AB207">
            <v>423.63299999999998</v>
          </cell>
          <cell r="AC207">
            <v>512.19400000000007</v>
          </cell>
          <cell r="AD207">
            <v>748.86</v>
          </cell>
          <cell r="AE207">
            <v>5987.1909999999998</v>
          </cell>
          <cell r="AF207">
            <v>1704.6040000000003</v>
          </cell>
          <cell r="AG207">
            <v>6117.9949999999999</v>
          </cell>
          <cell r="AH207">
            <v>1027.317</v>
          </cell>
          <cell r="AI207">
            <v>1107.625</v>
          </cell>
          <cell r="AJ207">
            <v>1235.3499999999999</v>
          </cell>
          <cell r="AK207">
            <v>1236.7260000000001</v>
          </cell>
          <cell r="AL207">
            <v>995.42599999999993</v>
          </cell>
          <cell r="AM207">
            <v>5040.8081599999996</v>
          </cell>
          <cell r="AN207">
            <v>406.64400000000006</v>
          </cell>
          <cell r="AO207">
            <v>501.54200000000003</v>
          </cell>
          <cell r="AP207">
            <v>1165.691</v>
          </cell>
          <cell r="AQ207">
            <v>2333.5160000000001</v>
          </cell>
          <cell r="AR207">
            <v>1286.0769999999998</v>
          </cell>
          <cell r="AS207">
            <v>797.79899999999998</v>
          </cell>
          <cell r="AT207">
            <v>1007.787</v>
          </cell>
          <cell r="AU207">
            <v>884.18700000000013</v>
          </cell>
          <cell r="AV207">
            <v>899.72900000000004</v>
          </cell>
          <cell r="AW207">
            <v>897.48900000000003</v>
          </cell>
          <cell r="AX207">
            <v>737.851</v>
          </cell>
          <cell r="AY207">
            <v>7267.0396499999997</v>
          </cell>
          <cell r="CA207">
            <v>53450.93324000002</v>
          </cell>
          <cell r="CB207">
            <v>30331.758350000004</v>
          </cell>
          <cell r="CC207">
            <v>26137.729159999995</v>
          </cell>
          <cell r="CD207">
            <v>18185.351650000001</v>
          </cell>
          <cell r="CE207">
            <v>32711.9899</v>
          </cell>
          <cell r="CF207">
            <v>26486.996859999999</v>
          </cell>
          <cell r="CG207">
            <v>18830.013490000001</v>
          </cell>
          <cell r="CH207">
            <v>39074.93348</v>
          </cell>
          <cell r="CI207">
            <v>19750.102999999996</v>
          </cell>
          <cell r="CJ207">
            <v>12221.72</v>
          </cell>
          <cell r="CK207">
            <v>18801.451000000001</v>
          </cell>
        </row>
        <row r="208">
          <cell r="B208" t="str">
            <v>Adjustments &amp; Transfers</v>
          </cell>
          <cell r="C208">
            <v>-21.28538</v>
          </cell>
          <cell r="D208">
            <v>-21.276</v>
          </cell>
          <cell r="E208">
            <v>-21.276</v>
          </cell>
          <cell r="F208">
            <v>-21.276</v>
          </cell>
          <cell r="G208">
            <v>-21.276</v>
          </cell>
          <cell r="H208">
            <v>-21.276</v>
          </cell>
          <cell r="I208">
            <v>-21.276</v>
          </cell>
          <cell r="J208">
            <v>-23.373100000002758</v>
          </cell>
          <cell r="K208">
            <v>-21.276</v>
          </cell>
          <cell r="L208">
            <v>-21.276</v>
          </cell>
          <cell r="M208">
            <v>-21.276</v>
          </cell>
          <cell r="N208">
            <v>-21.276</v>
          </cell>
          <cell r="O208">
            <v>-21.32901</v>
          </cell>
          <cell r="P208">
            <v>-21.276</v>
          </cell>
          <cell r="Q208">
            <v>-21.276</v>
          </cell>
          <cell r="R208">
            <v>-21.276</v>
          </cell>
          <cell r="S208">
            <v>-21.276</v>
          </cell>
          <cell r="T208">
            <v>-21.276</v>
          </cell>
          <cell r="U208">
            <v>-21.276</v>
          </cell>
          <cell r="V208">
            <v>-21.276</v>
          </cell>
          <cell r="W208">
            <v>-21.276</v>
          </cell>
          <cell r="X208">
            <v>-21.276</v>
          </cell>
          <cell r="Y208">
            <v>-21.276</v>
          </cell>
          <cell r="Z208">
            <v>-21.276</v>
          </cell>
          <cell r="AA208">
            <v>-21.276</v>
          </cell>
          <cell r="AB208">
            <v>-21.276</v>
          </cell>
          <cell r="AC208">
            <v>-21.276</v>
          </cell>
          <cell r="AD208">
            <v>-21.276</v>
          </cell>
          <cell r="AE208">
            <v>-21.276</v>
          </cell>
          <cell r="AF208">
            <v>-21.276</v>
          </cell>
          <cell r="AG208">
            <v>-21.276</v>
          </cell>
          <cell r="AH208">
            <v>-21.276</v>
          </cell>
          <cell r="AI208">
            <v>-21.276</v>
          </cell>
          <cell r="AJ208">
            <v>-21.276</v>
          </cell>
          <cell r="AK208">
            <v>-21.276</v>
          </cell>
          <cell r="AL208">
            <v>-21.276</v>
          </cell>
          <cell r="AM208">
            <v>-21.276</v>
          </cell>
          <cell r="AN208">
            <v>-21.276</v>
          </cell>
          <cell r="AO208">
            <v>-21.276</v>
          </cell>
          <cell r="AP208">
            <v>-21.276</v>
          </cell>
          <cell r="AQ208">
            <v>-21.276</v>
          </cell>
          <cell r="AR208">
            <v>-21.276</v>
          </cell>
          <cell r="AS208">
            <v>-21.276</v>
          </cell>
          <cell r="AT208">
            <v>-21.276</v>
          </cell>
          <cell r="AU208">
            <v>-21.276</v>
          </cell>
          <cell r="AV208">
            <v>-21.276</v>
          </cell>
          <cell r="AW208">
            <v>-21.276</v>
          </cell>
          <cell r="AX208">
            <v>-21.276</v>
          </cell>
          <cell r="AY208">
            <v>-21.276</v>
          </cell>
          <cell r="CA208">
            <v>-257.46211000000278</v>
          </cell>
          <cell r="CB208">
            <v>-255.31200000000004</v>
          </cell>
          <cell r="CC208">
            <v>-255.31200000000004</v>
          </cell>
          <cell r="CD208">
            <v>-255.31200000000004</v>
          </cell>
          <cell r="CE208">
            <v>-255.31200000000004</v>
          </cell>
          <cell r="CF208">
            <v>-255.31200000000004</v>
          </cell>
          <cell r="CG208">
            <v>-255</v>
          </cell>
          <cell r="CH208">
            <v>-255</v>
          </cell>
          <cell r="CI208">
            <v>-255</v>
          </cell>
          <cell r="CJ208">
            <v>-255</v>
          </cell>
          <cell r="CK208">
            <v>-255</v>
          </cell>
        </row>
        <row r="209">
          <cell r="B209" t="str">
            <v xml:space="preserve">   Ending Balance</v>
          </cell>
          <cell r="C209">
            <v>2438381.6762700011</v>
          </cell>
          <cell r="D209">
            <v>2443405.650210001</v>
          </cell>
          <cell r="E209">
            <v>2455183.071990001</v>
          </cell>
          <cell r="F209">
            <v>2469424.2280800012</v>
          </cell>
          <cell r="G209">
            <v>2479760.1773500009</v>
          </cell>
          <cell r="H209">
            <v>2484819.4973000009</v>
          </cell>
          <cell r="I209">
            <v>2488307.7153600012</v>
          </cell>
          <cell r="J209">
            <v>2480323.2234000009</v>
          </cell>
          <cell r="K209">
            <v>2489607.6971100005</v>
          </cell>
          <cell r="L209">
            <v>2497047.2800800004</v>
          </cell>
          <cell r="M209">
            <v>2508269.4709300003</v>
          </cell>
          <cell r="N209">
            <v>2519433.2053100001</v>
          </cell>
          <cell r="O209">
            <v>2529367.6538199997</v>
          </cell>
          <cell r="P209">
            <v>2539066.1028199997</v>
          </cell>
          <cell r="Q209">
            <v>2548965.8388199997</v>
          </cell>
          <cell r="R209">
            <v>2563430.99382</v>
          </cell>
          <cell r="S209">
            <v>2583967.7798199998</v>
          </cell>
          <cell r="T209">
            <v>2591790.2998199994</v>
          </cell>
          <cell r="U209">
            <v>2606170.3418199993</v>
          </cell>
          <cell r="V209">
            <v>2613836.6768199992</v>
          </cell>
          <cell r="W209">
            <v>2621596.416819999</v>
          </cell>
          <cell r="X209">
            <v>2634162.8368199989</v>
          </cell>
          <cell r="Y209">
            <v>2643385.7008199985</v>
          </cell>
          <cell r="Z209">
            <v>2652209.6358199981</v>
          </cell>
          <cell r="AA209">
            <v>2661133.2494699983</v>
          </cell>
          <cell r="AB209">
            <v>2676728.9874699982</v>
          </cell>
          <cell r="AC209">
            <v>2694802.8234699978</v>
          </cell>
          <cell r="AD209">
            <v>2716244.0704699978</v>
          </cell>
          <cell r="AE209">
            <v>2733707.6224699975</v>
          </cell>
          <cell r="AF209">
            <v>2752700.8784699976</v>
          </cell>
          <cell r="AG209">
            <v>2766418.6104699974</v>
          </cell>
          <cell r="AH209">
            <v>2780034.2584699974</v>
          </cell>
          <cell r="AI209">
            <v>2794032.6534699975</v>
          </cell>
          <cell r="AJ209">
            <v>2810154.0394699974</v>
          </cell>
          <cell r="AK209">
            <v>2826655.2184699974</v>
          </cell>
          <cell r="AL209">
            <v>2842830.7584699974</v>
          </cell>
          <cell r="AM209">
            <v>2855461.0753099974</v>
          </cell>
          <cell r="AN209">
            <v>2871312.0093099973</v>
          </cell>
          <cell r="AO209">
            <v>2888681.4833099972</v>
          </cell>
          <cell r="AP209">
            <v>2909658.1593099972</v>
          </cell>
          <cell r="AQ209">
            <v>2928735.3293099971</v>
          </cell>
          <cell r="AR209">
            <v>2947524.3403099971</v>
          </cell>
          <cell r="AS209">
            <v>2965835.1263099969</v>
          </cell>
          <cell r="AT209">
            <v>2980907.0433099968</v>
          </cell>
          <cell r="AU209">
            <v>2996008.828309997</v>
          </cell>
          <cell r="AV209">
            <v>3012774.7333099972</v>
          </cell>
          <cell r="AW209">
            <v>3030147.9243099969</v>
          </cell>
          <cell r="AX209">
            <v>3047013.5183099969</v>
          </cell>
          <cell r="AY209">
            <v>3057431.6526599969</v>
          </cell>
          <cell r="CA209">
            <v>2529367.6538199997</v>
          </cell>
          <cell r="CB209">
            <v>2661133.2494699983</v>
          </cell>
          <cell r="CC209">
            <v>2855461.0753099974</v>
          </cell>
          <cell r="CD209">
            <v>3057431.6526599969</v>
          </cell>
          <cell r="CE209">
            <v>3202439.0657599969</v>
          </cell>
          <cell r="CF209">
            <v>3358200.0468999972</v>
          </cell>
          <cell r="CG209">
            <v>3537310.4954099972</v>
          </cell>
          <cell r="CH209">
            <v>3683770.399929997</v>
          </cell>
          <cell r="CI209">
            <v>3794422.0109299971</v>
          </cell>
          <cell r="CJ209">
            <v>3879567.6889299969</v>
          </cell>
          <cell r="CK209">
            <v>3975670.0459299972</v>
          </cell>
        </row>
        <row r="212">
          <cell r="B212" t="str">
            <v>Accumulated Provision</v>
          </cell>
          <cell r="CG212" t="str">
            <v xml:space="preserve"> </v>
          </cell>
        </row>
        <row r="213">
          <cell r="B213" t="str">
            <v>Initial Beginning Balance</v>
          </cell>
          <cell r="C213">
            <v>1012911.3063999994</v>
          </cell>
          <cell r="D213">
            <v>999433.15768999932</v>
          </cell>
          <cell r="E213">
            <v>1005141.9359899993</v>
          </cell>
          <cell r="F213">
            <v>1010950.3897199993</v>
          </cell>
          <cell r="G213">
            <v>1017107.8945999993</v>
          </cell>
          <cell r="H213">
            <v>1023107.0352399993</v>
          </cell>
          <cell r="I213">
            <v>1022006.2899299993</v>
          </cell>
          <cell r="J213">
            <v>1025786.8318099992</v>
          </cell>
          <cell r="K213">
            <v>1012476.3358399991</v>
          </cell>
          <cell r="L213">
            <v>1018252.4856399992</v>
          </cell>
          <cell r="M213">
            <v>1023014.710179999</v>
          </cell>
          <cell r="N213">
            <v>1028963.9041399988</v>
          </cell>
          <cell r="O213">
            <v>1035320.8320499987</v>
          </cell>
          <cell r="P213">
            <v>1019653.6291099987</v>
          </cell>
          <cell r="Q213">
            <v>1026445.8090934891</v>
          </cell>
          <cell r="R213">
            <v>1033398.3153905727</v>
          </cell>
          <cell r="S213">
            <v>1039810.8029029855</v>
          </cell>
          <cell r="T213">
            <v>1043003.6692658316</v>
          </cell>
          <cell r="U213">
            <v>1036879.0559488984</v>
          </cell>
          <cell r="V213">
            <v>1043870.8560422361</v>
          </cell>
          <cell r="W213">
            <v>1050504.0624290656</v>
          </cell>
          <cell r="X213">
            <v>1057327.3159496828</v>
          </cell>
          <cell r="Y213">
            <v>1064042.4614695499</v>
          </cell>
          <cell r="Z213">
            <v>1070810.6221621796</v>
          </cell>
          <cell r="AA213">
            <v>1077113.3325245131</v>
          </cell>
          <cell r="AB213">
            <v>1078173.0620437383</v>
          </cell>
          <cell r="AC213">
            <v>1085543.4928449169</v>
          </cell>
          <cell r="AD213">
            <v>1092799.8592764996</v>
          </cell>
          <cell r="AE213">
            <v>1099782.9441900901</v>
          </cell>
          <cell r="AF213">
            <v>1100816.0601604474</v>
          </cell>
          <cell r="AG213">
            <v>1106742.4224036008</v>
          </cell>
          <cell r="AH213">
            <v>1107954.7108966748</v>
          </cell>
          <cell r="AI213">
            <v>1114882.8814522575</v>
          </cell>
          <cell r="AJ213">
            <v>1121801.4551916609</v>
          </cell>
          <cell r="AK213">
            <v>1128566.5217228683</v>
          </cell>
          <cell r="AL213">
            <v>1135367.1883322925</v>
          </cell>
          <cell r="AM213">
            <v>1142312.3635503417</v>
          </cell>
          <cell r="AN213">
            <v>1145275.2006146158</v>
          </cell>
          <cell r="AO213">
            <v>1152838.7792224633</v>
          </cell>
          <cell r="AP213">
            <v>1160278.1263613526</v>
          </cell>
          <cell r="AQ213">
            <v>1166957.5093965668</v>
          </cell>
          <cell r="AR213">
            <v>1172523.3555005728</v>
          </cell>
          <cell r="AS213">
            <v>1179086.5766872582</v>
          </cell>
          <cell r="AT213">
            <v>1186265.1711314146</v>
          </cell>
          <cell r="AU213">
            <v>1193312.1113980082</v>
          </cell>
          <cell r="AV213">
            <v>1200453.2316452684</v>
          </cell>
          <cell r="AW213">
            <v>1207640.4778957285</v>
          </cell>
          <cell r="AX213">
            <v>1214775.0408372055</v>
          </cell>
          <cell r="AY213">
            <v>1222129.3671130033</v>
          </cell>
          <cell r="CA213">
            <v>999433.15768999932</v>
          </cell>
          <cell r="CB213">
            <v>1019653.6291099987</v>
          </cell>
          <cell r="CC213">
            <v>1078173.0620437383</v>
          </cell>
          <cell r="CD213">
            <v>1145275.2006146158</v>
          </cell>
          <cell r="CE213">
            <v>1221285.8506306636</v>
          </cell>
          <cell r="CF213">
            <v>1287939.2416549099</v>
          </cell>
          <cell r="CG213">
            <v>1371178.6378929103</v>
          </cell>
          <cell r="CH213">
            <v>1468620.9243400898</v>
          </cell>
          <cell r="CI213">
            <v>1550978.0808942788</v>
          </cell>
          <cell r="CJ213">
            <v>1655794.2741096723</v>
          </cell>
          <cell r="CK213">
            <v>1773482.3050620414</v>
          </cell>
        </row>
        <row r="214">
          <cell r="B214" t="str">
            <v>Depreciation-Income Statement</v>
          </cell>
          <cell r="C214">
            <v>6892</v>
          </cell>
          <cell r="D214">
            <v>6911</v>
          </cell>
          <cell r="E214">
            <v>6921</v>
          </cell>
          <cell r="F214">
            <v>6931</v>
          </cell>
          <cell r="G214">
            <v>7067</v>
          </cell>
          <cell r="H214">
            <v>7204</v>
          </cell>
          <cell r="I214">
            <v>7226</v>
          </cell>
          <cell r="J214">
            <v>7223</v>
          </cell>
          <cell r="K214">
            <v>7211</v>
          </cell>
          <cell r="L214">
            <v>7223</v>
          </cell>
          <cell r="M214">
            <v>7224</v>
          </cell>
          <cell r="N214">
            <v>7226</v>
          </cell>
          <cell r="O214">
            <v>7216</v>
          </cell>
          <cell r="P214">
            <v>7282</v>
          </cell>
          <cell r="Q214">
            <v>7306</v>
          </cell>
          <cell r="R214">
            <v>7318</v>
          </cell>
          <cell r="S214">
            <v>7330</v>
          </cell>
          <cell r="T214">
            <v>7347</v>
          </cell>
          <cell r="U214">
            <v>7370</v>
          </cell>
          <cell r="V214">
            <v>7390</v>
          </cell>
          <cell r="W214">
            <v>7405</v>
          </cell>
          <cell r="X214">
            <v>7415</v>
          </cell>
          <cell r="Y214">
            <v>7425</v>
          </cell>
          <cell r="Z214">
            <v>7438</v>
          </cell>
          <cell r="AA214">
            <v>7490</v>
          </cell>
          <cell r="AB214">
            <v>7499</v>
          </cell>
          <cell r="AC214">
            <v>7506</v>
          </cell>
          <cell r="AD214">
            <v>7516</v>
          </cell>
          <cell r="AE214">
            <v>7533</v>
          </cell>
          <cell r="AF214">
            <v>7553</v>
          </cell>
          <cell r="AG214">
            <v>7608</v>
          </cell>
          <cell r="AH214">
            <v>7657</v>
          </cell>
          <cell r="AI214">
            <v>7671</v>
          </cell>
          <cell r="AJ214">
            <v>7685</v>
          </cell>
          <cell r="AK214">
            <v>7695</v>
          </cell>
          <cell r="AL214">
            <v>7704</v>
          </cell>
          <cell r="AM214">
            <v>7747</v>
          </cell>
          <cell r="AN214">
            <v>7749</v>
          </cell>
          <cell r="AO214">
            <v>7757</v>
          </cell>
          <cell r="AP214">
            <v>7768</v>
          </cell>
          <cell r="AQ214">
            <v>7786</v>
          </cell>
          <cell r="AR214">
            <v>7809</v>
          </cell>
          <cell r="AS214">
            <v>7830</v>
          </cell>
          <cell r="AT214">
            <v>7846</v>
          </cell>
          <cell r="AU214">
            <v>7857</v>
          </cell>
          <cell r="AV214">
            <v>7868</v>
          </cell>
          <cell r="AW214">
            <v>7878</v>
          </cell>
          <cell r="AX214">
            <v>7889</v>
          </cell>
          <cell r="AY214">
            <v>8006</v>
          </cell>
          <cell r="CA214">
            <v>85583</v>
          </cell>
          <cell r="CB214">
            <v>88516</v>
          </cell>
          <cell r="CC214">
            <v>91374</v>
          </cell>
          <cell r="CD214">
            <v>94043</v>
          </cell>
          <cell r="CE214">
            <v>98617</v>
          </cell>
          <cell r="CF214">
            <v>111619</v>
          </cell>
          <cell r="CG214">
            <v>115868</v>
          </cell>
          <cell r="CH214">
            <v>120472</v>
          </cell>
          <cell r="CI214">
            <v>123667</v>
          </cell>
          <cell r="CJ214">
            <v>128619</v>
          </cell>
          <cell r="CK214">
            <v>134284</v>
          </cell>
        </row>
        <row r="215">
          <cell r="B215" t="str">
            <v>Depreciation-Balance Sheet</v>
          </cell>
          <cell r="C215">
            <v>6895.0569300000006</v>
          </cell>
          <cell r="D215">
            <v>6914.3098499999996</v>
          </cell>
          <cell r="E215">
            <v>6923.863620000001</v>
          </cell>
          <cell r="F215">
            <v>6933.7987400000002</v>
          </cell>
          <cell r="G215">
            <v>7070.3193200000005</v>
          </cell>
          <cell r="H215">
            <v>7206.7218999999996</v>
          </cell>
          <cell r="I215">
            <v>7228.6532899999984</v>
          </cell>
          <cell r="J215">
            <v>7226.4984499999982</v>
          </cell>
          <cell r="K215">
            <v>7213.6019899999992</v>
          </cell>
          <cell r="L215">
            <v>7226.2859999999982</v>
          </cell>
          <cell r="M215">
            <v>7226.8323700000001</v>
          </cell>
          <cell r="N215">
            <v>7228.874319999999</v>
          </cell>
          <cell r="O215">
            <v>7219.1529299999993</v>
          </cell>
          <cell r="P215">
            <v>7285.0130894144631</v>
          </cell>
          <cell r="Q215">
            <v>7309.434096440963</v>
          </cell>
          <cell r="R215">
            <v>7321.4506986367969</v>
          </cell>
          <cell r="S215">
            <v>7333.1280892201312</v>
          </cell>
          <cell r="T215">
            <v>7350.3514094409629</v>
          </cell>
          <cell r="U215">
            <v>7372.5228197117958</v>
          </cell>
          <cell r="V215">
            <v>7392.5745803701293</v>
          </cell>
          <cell r="W215">
            <v>7407.6631156576295</v>
          </cell>
          <cell r="X215">
            <v>7417.8039835742966</v>
          </cell>
          <cell r="Y215">
            <v>7428.3470250034625</v>
          </cell>
          <cell r="Z215">
            <v>7441.3470962076299</v>
          </cell>
          <cell r="AA215">
            <v>7493.2947710159633</v>
          </cell>
          <cell r="AB215">
            <v>7502.3226030409633</v>
          </cell>
          <cell r="AC215">
            <v>7509.1720060451316</v>
          </cell>
          <cell r="AD215">
            <v>7519.4590332534635</v>
          </cell>
          <cell r="AE215">
            <v>7536.301248920131</v>
          </cell>
          <cell r="AF215">
            <v>7556.1275217159655</v>
          </cell>
          <cell r="AG215">
            <v>7610.6677716367958</v>
          </cell>
          <cell r="AH215">
            <v>7660.4616971451305</v>
          </cell>
          <cell r="AI215">
            <v>7673.9954699659656</v>
          </cell>
          <cell r="AJ215">
            <v>7687.9197137701312</v>
          </cell>
          <cell r="AK215">
            <v>7697.5462439867961</v>
          </cell>
          <cell r="AL215">
            <v>7707.423441611797</v>
          </cell>
          <cell r="AM215">
            <v>7749.7521053367964</v>
          </cell>
          <cell r="AN215">
            <v>7752.1139412076291</v>
          </cell>
          <cell r="AO215">
            <v>7759.6051775492979</v>
          </cell>
          <cell r="AP215">
            <v>7770.7434844742966</v>
          </cell>
          <cell r="AQ215">
            <v>7789.4781112159635</v>
          </cell>
          <cell r="AR215">
            <v>7812.1301938951292</v>
          </cell>
          <cell r="AS215">
            <v>7832.8094513659626</v>
          </cell>
          <cell r="AT215">
            <v>7848.5518003034631</v>
          </cell>
          <cell r="AU215">
            <v>7860.2093604701322</v>
          </cell>
          <cell r="AV215">
            <v>7871.0824696701311</v>
          </cell>
          <cell r="AW215">
            <v>7881.2412666867967</v>
          </cell>
          <cell r="AX215">
            <v>7891.5151805076312</v>
          </cell>
          <cell r="AY215">
            <v>8008.6093886201306</v>
          </cell>
          <cell r="CA215">
            <v>85618.912779999984</v>
          </cell>
          <cell r="CB215">
            <v>88552.930774694221</v>
          </cell>
          <cell r="CC215">
            <v>91411.148856429078</v>
          </cell>
          <cell r="CD215">
            <v>94078.089825966556</v>
          </cell>
          <cell r="CE215">
            <v>98652.67412670824</v>
          </cell>
          <cell r="CF215">
            <v>111654.79787962489</v>
          </cell>
          <cell r="CG215">
            <v>115871.22410759155</v>
          </cell>
          <cell r="CH215">
            <v>120474.91019359157</v>
          </cell>
          <cell r="CI215">
            <v>123669.57526089156</v>
          </cell>
          <cell r="CJ215">
            <v>128622.48526339159</v>
          </cell>
          <cell r="CK215">
            <v>134286.61755844159</v>
          </cell>
        </row>
        <row r="216">
          <cell r="B216" t="str">
            <v>Depreciation-Other</v>
          </cell>
          <cell r="C216">
            <v>480.85396999999995</v>
          </cell>
          <cell r="D216">
            <v>376.09396999999996</v>
          </cell>
          <cell r="E216">
            <v>375.71097999999995</v>
          </cell>
          <cell r="F216">
            <v>375.71825999999993</v>
          </cell>
          <cell r="G216">
            <v>375.31861999999995</v>
          </cell>
          <cell r="H216">
            <v>375.28864999999996</v>
          </cell>
          <cell r="I216">
            <v>376.54293999999993</v>
          </cell>
          <cell r="J216">
            <v>375.34408999999999</v>
          </cell>
          <cell r="K216">
            <v>375.34909999999996</v>
          </cell>
          <cell r="L216">
            <v>375.35667999999998</v>
          </cell>
          <cell r="M216">
            <v>378.56475999999998</v>
          </cell>
          <cell r="N216">
            <v>384.52812999999998</v>
          </cell>
          <cell r="O216">
            <v>445.95541999999995</v>
          </cell>
          <cell r="P216">
            <v>403.71189407600599</v>
          </cell>
          <cell r="Q216">
            <v>403.70420064267273</v>
          </cell>
          <cell r="R216">
            <v>403.68881377600604</v>
          </cell>
          <cell r="S216">
            <v>403.67727362600607</v>
          </cell>
          <cell r="T216">
            <v>403.67727362600607</v>
          </cell>
          <cell r="U216">
            <v>403.67727362600607</v>
          </cell>
          <cell r="V216">
            <v>403.63880645933938</v>
          </cell>
          <cell r="W216">
            <v>403.52340495933942</v>
          </cell>
          <cell r="X216">
            <v>403.36953629267276</v>
          </cell>
          <cell r="Y216">
            <v>403.21566762600605</v>
          </cell>
          <cell r="Z216">
            <v>403.10026612600603</v>
          </cell>
          <cell r="AA216">
            <v>403.00409820933942</v>
          </cell>
          <cell r="AB216">
            <v>410.88319813744192</v>
          </cell>
          <cell r="AC216">
            <v>410.88842553744195</v>
          </cell>
          <cell r="AD216">
            <v>410.89888033744194</v>
          </cell>
          <cell r="AE216">
            <v>410.90672143744194</v>
          </cell>
          <cell r="AF216">
            <v>410.90672143744194</v>
          </cell>
          <cell r="AG216">
            <v>410.90672143744194</v>
          </cell>
          <cell r="AH216">
            <v>410.93285843744195</v>
          </cell>
          <cell r="AI216">
            <v>411.01126943744197</v>
          </cell>
          <cell r="AJ216">
            <v>411.11581743744193</v>
          </cell>
          <cell r="AK216">
            <v>411.22036543744196</v>
          </cell>
          <cell r="AL216">
            <v>411.29877643744197</v>
          </cell>
          <cell r="AM216">
            <v>411.36411893744207</v>
          </cell>
          <cell r="AN216">
            <v>344.30966664015551</v>
          </cell>
          <cell r="AO216">
            <v>344.34196134015554</v>
          </cell>
          <cell r="AP216">
            <v>344.40655074015552</v>
          </cell>
          <cell r="AQ216">
            <v>344.45499279015559</v>
          </cell>
          <cell r="AR216">
            <v>344.45499279015559</v>
          </cell>
          <cell r="AS216">
            <v>344.45499279015559</v>
          </cell>
          <cell r="AT216">
            <v>344.61646629015559</v>
          </cell>
          <cell r="AU216">
            <v>345.10088679015558</v>
          </cell>
          <cell r="AV216">
            <v>345.74678079015558</v>
          </cell>
          <cell r="AW216">
            <v>346.39267479015564</v>
          </cell>
          <cell r="AX216">
            <v>346.87709529015564</v>
          </cell>
          <cell r="AY216">
            <v>347.28077904015566</v>
          </cell>
          <cell r="CA216">
            <v>4589.7715999999991</v>
          </cell>
          <cell r="CB216">
            <v>4841.9885090454063</v>
          </cell>
          <cell r="CC216">
            <v>4932.333874449303</v>
          </cell>
          <cell r="CD216">
            <v>4142.4378400818669</v>
          </cell>
          <cell r="CE216">
            <v>4140.5157975382408</v>
          </cell>
          <cell r="CF216">
            <v>4033.0832183755674</v>
          </cell>
          <cell r="CG216">
            <v>3945.7189371795585</v>
          </cell>
          <cell r="CH216">
            <v>3576.1810341889604</v>
          </cell>
          <cell r="CI216">
            <v>3208.5222153932659</v>
          </cell>
          <cell r="CJ216">
            <v>2986.8509523692182</v>
          </cell>
          <cell r="CK216">
            <v>3055.9857809406467</v>
          </cell>
        </row>
        <row r="217">
          <cell r="B217" t="str">
            <v>Retirements</v>
          </cell>
          <cell r="C217">
            <v>18440.33813</v>
          </cell>
          <cell r="D217">
            <v>1579.8755099999998</v>
          </cell>
          <cell r="E217">
            <v>865.15788999999984</v>
          </cell>
          <cell r="F217">
            <v>518.06944999999996</v>
          </cell>
          <cell r="G217">
            <v>1109.0372600000001</v>
          </cell>
          <cell r="H217">
            <v>8362.7059100000006</v>
          </cell>
          <cell r="I217">
            <v>3544.9083000000001</v>
          </cell>
          <cell r="J217">
            <v>20114.361990000005</v>
          </cell>
          <cell r="K217">
            <v>1612.36151</v>
          </cell>
          <cell r="L217">
            <v>1919.3002099999999</v>
          </cell>
          <cell r="M217">
            <v>1049.52953</v>
          </cell>
          <cell r="N217">
            <v>770.21726999999998</v>
          </cell>
          <cell r="O217">
            <v>12005.408410000002</v>
          </cell>
          <cell r="P217">
            <v>515.33000000000004</v>
          </cell>
          <cell r="Q217">
            <v>609.65699999999993</v>
          </cell>
          <cell r="R217">
            <v>1112.3510000000001</v>
          </cell>
          <cell r="S217">
            <v>3960.4290000000005</v>
          </cell>
          <cell r="T217">
            <v>13097.878999999999</v>
          </cell>
          <cell r="U217">
            <v>637.827</v>
          </cell>
          <cell r="V217">
            <v>1023.1629999999999</v>
          </cell>
          <cell r="W217">
            <v>908.53499999999997</v>
          </cell>
          <cell r="X217">
            <v>1017.7869999999998</v>
          </cell>
          <cell r="Y217">
            <v>998.16</v>
          </cell>
          <cell r="Z217">
            <v>1235.0440000000001</v>
          </cell>
          <cell r="AA217">
            <v>5215.5963500000007</v>
          </cell>
          <cell r="AB217">
            <v>423.63299999999998</v>
          </cell>
          <cell r="AC217">
            <v>512.19400000000007</v>
          </cell>
          <cell r="AD217">
            <v>748.86</v>
          </cell>
          <cell r="AE217">
            <v>5987.1909999999998</v>
          </cell>
          <cell r="AF217">
            <v>1704.6040000000003</v>
          </cell>
          <cell r="AG217">
            <v>6117.9949999999999</v>
          </cell>
          <cell r="AH217">
            <v>1027.317</v>
          </cell>
          <cell r="AI217">
            <v>1107.625</v>
          </cell>
          <cell r="AJ217">
            <v>1235.3499999999999</v>
          </cell>
          <cell r="AK217">
            <v>1236.7260000000001</v>
          </cell>
          <cell r="AL217">
            <v>995.42599999999993</v>
          </cell>
          <cell r="AM217">
            <v>5040.8081600000005</v>
          </cell>
          <cell r="AN217">
            <v>406.64400000000006</v>
          </cell>
          <cell r="AO217">
            <v>501.54200000000003</v>
          </cell>
          <cell r="AP217">
            <v>1165.691</v>
          </cell>
          <cell r="AQ217">
            <v>2333.5160000000001</v>
          </cell>
          <cell r="AR217">
            <v>1286.0769999999998</v>
          </cell>
          <cell r="AS217">
            <v>797.79899999999998</v>
          </cell>
          <cell r="AT217">
            <v>1007.787</v>
          </cell>
          <cell r="AU217">
            <v>884.18700000000013</v>
          </cell>
          <cell r="AV217">
            <v>899.72900000000004</v>
          </cell>
          <cell r="AW217">
            <v>897.48900000000003</v>
          </cell>
          <cell r="AX217">
            <v>737.851</v>
          </cell>
          <cell r="AY217">
            <v>7267.0396500000015</v>
          </cell>
          <cell r="CA217">
            <v>53450.933240000013</v>
          </cell>
          <cell r="CB217">
            <v>30331.758350000004</v>
          </cell>
          <cell r="CC217">
            <v>26137.729159999995</v>
          </cell>
          <cell r="CD217">
            <v>18185.351650000001</v>
          </cell>
          <cell r="CE217">
            <v>32711.9899</v>
          </cell>
          <cell r="CF217">
            <v>26486.996859999999</v>
          </cell>
          <cell r="CG217">
            <v>18739.013490000001</v>
          </cell>
          <cell r="CH217">
            <v>39074.933480000007</v>
          </cell>
          <cell r="CI217">
            <v>19750.102999999999</v>
          </cell>
          <cell r="CJ217">
            <v>12221.72</v>
          </cell>
          <cell r="CK217">
            <v>18651.451000000001</v>
          </cell>
        </row>
        <row r="218">
          <cell r="B218" t="str">
            <v>Removal</v>
          </cell>
          <cell r="C218">
            <v>2649.0453299999999</v>
          </cell>
          <cell r="D218">
            <v>41.667220000000015</v>
          </cell>
          <cell r="E218">
            <v>847.51049999999987</v>
          </cell>
          <cell r="F218">
            <v>889.66493000000014</v>
          </cell>
          <cell r="G218">
            <v>397.28158000000008</v>
          </cell>
          <cell r="H218">
            <v>520.30240000000003</v>
          </cell>
          <cell r="I218">
            <v>393.49992000000003</v>
          </cell>
          <cell r="J218">
            <v>897.51265999999998</v>
          </cell>
          <cell r="K218">
            <v>358.16329999999999</v>
          </cell>
          <cell r="L218">
            <v>1020.09645</v>
          </cell>
          <cell r="M218">
            <v>700.06114000000002</v>
          </cell>
          <cell r="N218">
            <v>646.54933999999992</v>
          </cell>
          <cell r="O218">
            <v>3128.8422300000002</v>
          </cell>
          <cell r="P218">
            <v>505.959</v>
          </cell>
          <cell r="Q218">
            <v>191.86</v>
          </cell>
          <cell r="R218">
            <v>274.803</v>
          </cell>
          <cell r="S218">
            <v>696.70900000000006</v>
          </cell>
          <cell r="T218">
            <v>832.17499999999995</v>
          </cell>
          <cell r="U218">
            <v>281.56200000000001</v>
          </cell>
          <cell r="V218">
            <v>213.012</v>
          </cell>
          <cell r="W218">
            <v>192.14</v>
          </cell>
          <cell r="X218">
            <v>202.38299999999998</v>
          </cell>
          <cell r="Y218">
            <v>171.92900000000003</v>
          </cell>
          <cell r="Z218">
            <v>377.71499999999997</v>
          </cell>
          <cell r="AA218">
            <v>1997.441</v>
          </cell>
          <cell r="AB218">
            <v>161.37199999999999</v>
          </cell>
          <cell r="AC218">
            <v>201.822</v>
          </cell>
          <cell r="AD218">
            <v>277.33300000000003</v>
          </cell>
          <cell r="AE218">
            <v>973.90200000000004</v>
          </cell>
          <cell r="AF218">
            <v>377.45699999999999</v>
          </cell>
          <cell r="AG218">
            <v>831.95500000000004</v>
          </cell>
          <cell r="AH218">
            <v>217.71299999999999</v>
          </cell>
          <cell r="AI218">
            <v>221.96199999999999</v>
          </cell>
          <cell r="AJ218">
            <v>265.23099999999999</v>
          </cell>
          <cell r="AK218">
            <v>228.232</v>
          </cell>
          <cell r="AL218">
            <v>277.14800000000002</v>
          </cell>
          <cell r="AM218">
            <v>324.12799999999999</v>
          </cell>
          <cell r="AN218">
            <v>165.43199999999999</v>
          </cell>
          <cell r="AO218">
            <v>210.245</v>
          </cell>
          <cell r="AP218">
            <v>339.887</v>
          </cell>
          <cell r="AQ218">
            <v>277.38299999999998</v>
          </cell>
          <cell r="AR218">
            <v>348.55800000000005</v>
          </cell>
          <cell r="AS218">
            <v>343.41700000000003</v>
          </cell>
          <cell r="AT218">
            <v>210.13200000000001</v>
          </cell>
          <cell r="AU218">
            <v>283.38900000000001</v>
          </cell>
          <cell r="AV218">
            <v>236.72199999999998</v>
          </cell>
          <cell r="AW218">
            <v>292.69599999999997</v>
          </cell>
          <cell r="AX218">
            <v>215.37</v>
          </cell>
          <cell r="AY218">
            <v>2054.2150000000001</v>
          </cell>
          <cell r="CA218">
            <v>9841.1516699999993</v>
          </cell>
          <cell r="CB218">
            <v>5937.6880000000001</v>
          </cell>
          <cell r="CC218">
            <v>4358.2550000000001</v>
          </cell>
          <cell r="CD218">
            <v>4977.4459999999999</v>
          </cell>
          <cell r="CE218">
            <v>4511.7690000000002</v>
          </cell>
          <cell r="CF218">
            <v>7290.2880000000005</v>
          </cell>
          <cell r="CG218">
            <v>4711.4989999999998</v>
          </cell>
          <cell r="CH218">
            <v>3799.1710000000003</v>
          </cell>
          <cell r="CI218">
            <v>3440.7860000000001</v>
          </cell>
          <cell r="CJ218">
            <v>2903.5</v>
          </cell>
          <cell r="CK218">
            <v>6879.4740000000002</v>
          </cell>
        </row>
        <row r="219">
          <cell r="B219" t="str">
            <v>Salvage</v>
          </cell>
          <cell r="C219">
            <v>384.88905999999997</v>
          </cell>
          <cell r="D219">
            <v>40.082419999999999</v>
          </cell>
          <cell r="E219">
            <v>72.312730000000002</v>
          </cell>
          <cell r="F219">
            <v>255.83337</v>
          </cell>
          <cell r="G219">
            <v>59.480609999999999</v>
          </cell>
          <cell r="H219">
            <v>200.81559999999996</v>
          </cell>
          <cell r="I219">
            <v>113.86498</v>
          </cell>
          <cell r="J219">
            <v>99.647250000000014</v>
          </cell>
          <cell r="K219">
            <v>157.83463</v>
          </cell>
          <cell r="L219">
            <v>100.08963</v>
          </cell>
          <cell r="M219">
            <v>93.498609999999999</v>
          </cell>
          <cell r="N219">
            <v>160.40317999999999</v>
          </cell>
          <cell r="O219">
            <v>187.82008999999999</v>
          </cell>
          <cell r="P219">
            <v>124.744</v>
          </cell>
          <cell r="Q219">
            <v>40.884999999999998</v>
          </cell>
          <cell r="R219">
            <v>74.50200000000001</v>
          </cell>
          <cell r="S219">
            <v>113.19899999999998</v>
          </cell>
          <cell r="T219">
            <v>51.411999999999999</v>
          </cell>
          <cell r="U219">
            <v>134.98899999999998</v>
          </cell>
          <cell r="V219">
            <v>73.168000000000006</v>
          </cell>
          <cell r="W219">
            <v>112.742</v>
          </cell>
          <cell r="X219">
            <v>114.142</v>
          </cell>
          <cell r="Y219">
            <v>106.68700000000001</v>
          </cell>
          <cell r="Z219">
            <v>71.022000000000006</v>
          </cell>
          <cell r="AA219">
            <v>376.46800000000002</v>
          </cell>
          <cell r="AB219">
            <v>42.23</v>
          </cell>
          <cell r="AC219">
            <v>50.322000000000003</v>
          </cell>
          <cell r="AD219">
            <v>78.92</v>
          </cell>
          <cell r="AE219">
            <v>47.000999999999998</v>
          </cell>
          <cell r="AF219">
            <v>41.389000000000003</v>
          </cell>
          <cell r="AG219">
            <v>140.66399999999999</v>
          </cell>
          <cell r="AH219">
            <v>101.80600000000001</v>
          </cell>
          <cell r="AI219">
            <v>163.154</v>
          </cell>
          <cell r="AJ219">
            <v>166.61200000000002</v>
          </cell>
          <cell r="AK219">
            <v>156.858</v>
          </cell>
          <cell r="AL219">
            <v>99.027000000000001</v>
          </cell>
          <cell r="AM219">
            <v>166.65699999999998</v>
          </cell>
          <cell r="AN219">
            <v>39.230999999999995</v>
          </cell>
          <cell r="AO219">
            <v>47.186999999999998</v>
          </cell>
          <cell r="AP219">
            <v>69.810999999999993</v>
          </cell>
          <cell r="AQ219">
            <v>42.811999999999998</v>
          </cell>
          <cell r="AR219">
            <v>41.271000000000001</v>
          </cell>
          <cell r="AS219">
            <v>142.54599999999999</v>
          </cell>
          <cell r="AT219">
            <v>71.691000000000003</v>
          </cell>
          <cell r="AU219">
            <v>103.38600000000001</v>
          </cell>
          <cell r="AV219">
            <v>106.86800000000001</v>
          </cell>
          <cell r="AW219">
            <v>97.114000000000004</v>
          </cell>
          <cell r="AX219">
            <v>69.155000000000001</v>
          </cell>
          <cell r="AY219">
            <v>121.848</v>
          </cell>
          <cell r="CA219">
            <v>1541.6831</v>
          </cell>
          <cell r="CB219">
            <v>1393.96</v>
          </cell>
          <cell r="CC219">
            <v>1254.6399999999999</v>
          </cell>
          <cell r="CD219">
            <v>952.92</v>
          </cell>
          <cell r="CE219">
            <v>1083.96</v>
          </cell>
          <cell r="CF219">
            <v>1328.8</v>
          </cell>
          <cell r="CG219">
            <v>1079.08</v>
          </cell>
          <cell r="CH219">
            <v>1183.08</v>
          </cell>
          <cell r="CI219">
            <v>1131.56</v>
          </cell>
          <cell r="CJ219">
            <v>1207.4000000000001</v>
          </cell>
          <cell r="CK219">
            <v>1330.5</v>
          </cell>
        </row>
        <row r="220">
          <cell r="B220" t="str">
            <v>Adjustment</v>
          </cell>
          <cell r="C220">
            <v>-149.56521000000001</v>
          </cell>
          <cell r="D220">
            <v>-0.16521</v>
          </cell>
          <cell r="E220">
            <v>149.23479</v>
          </cell>
          <cell r="F220">
            <v>-0.11110999999999975</v>
          </cell>
          <cell r="G220">
            <v>0.34093000000000001</v>
          </cell>
          <cell r="H220">
            <v>-0.56315000000000004</v>
          </cell>
          <cell r="I220">
            <v>-0.11110999999999999</v>
          </cell>
          <cell r="J220">
            <v>-0.11110999999999999</v>
          </cell>
          <cell r="K220">
            <v>-0.11110999999999999</v>
          </cell>
          <cell r="L220">
            <v>-0.11110999999999999</v>
          </cell>
          <cell r="M220">
            <v>-0.11110999999999999</v>
          </cell>
          <cell r="N220">
            <v>-0.11110999999999999</v>
          </cell>
          <cell r="O220">
            <v>-8385.8807399999987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CA220">
            <v>-8237.8111499999995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</row>
        <row r="221">
          <cell r="B221" t="str">
            <v xml:space="preserve">   Ending Balance</v>
          </cell>
          <cell r="C221">
            <v>999433.15768999932</v>
          </cell>
          <cell r="D221">
            <v>1005141.9359899993</v>
          </cell>
          <cell r="E221">
            <v>1010950.3897199993</v>
          </cell>
          <cell r="F221">
            <v>1017107.8945999993</v>
          </cell>
          <cell r="G221">
            <v>1023107.0352399993</v>
          </cell>
          <cell r="H221">
            <v>1022006.2899299993</v>
          </cell>
          <cell r="I221">
            <v>1025786.8318099992</v>
          </cell>
          <cell r="J221">
            <v>1012476.3358399991</v>
          </cell>
          <cell r="K221">
            <v>1018252.4856399992</v>
          </cell>
          <cell r="L221">
            <v>1023014.710179999</v>
          </cell>
          <cell r="M221">
            <v>1028963.9041399988</v>
          </cell>
          <cell r="N221">
            <v>1035320.8320499987</v>
          </cell>
          <cell r="O221">
            <v>1019653.6291099987</v>
          </cell>
          <cell r="P221">
            <v>1026445.8090934891</v>
          </cell>
          <cell r="Q221">
            <v>1033398.3153905727</v>
          </cell>
          <cell r="R221">
            <v>1039810.8029029855</v>
          </cell>
          <cell r="S221">
            <v>1043003.6692658316</v>
          </cell>
          <cell r="T221">
            <v>1036879.0559488984</v>
          </cell>
          <cell r="U221">
            <v>1043870.8560422361</v>
          </cell>
          <cell r="V221">
            <v>1050504.0624290656</v>
          </cell>
          <cell r="W221">
            <v>1057327.3159496828</v>
          </cell>
          <cell r="X221">
            <v>1064042.4614695499</v>
          </cell>
          <cell r="Y221">
            <v>1070810.6221621796</v>
          </cell>
          <cell r="Z221">
            <v>1077113.3325245131</v>
          </cell>
          <cell r="AA221">
            <v>1078173.0620437383</v>
          </cell>
          <cell r="AB221">
            <v>1085543.4928449169</v>
          </cell>
          <cell r="AC221">
            <v>1092799.8592764996</v>
          </cell>
          <cell r="AD221">
            <v>1099782.9441900901</v>
          </cell>
          <cell r="AE221">
            <v>1100816.0601604474</v>
          </cell>
          <cell r="AF221">
            <v>1106742.4224036008</v>
          </cell>
          <cell r="AG221">
            <v>1107954.7108966748</v>
          </cell>
          <cell r="AH221">
            <v>1114882.8814522575</v>
          </cell>
          <cell r="AI221">
            <v>1121801.4551916609</v>
          </cell>
          <cell r="AJ221">
            <v>1128566.5217228683</v>
          </cell>
          <cell r="AK221">
            <v>1135367.1883322925</v>
          </cell>
          <cell r="AL221">
            <v>1142312.3635503417</v>
          </cell>
          <cell r="AM221">
            <v>1145275.2006146158</v>
          </cell>
          <cell r="AN221">
            <v>1152838.7792224633</v>
          </cell>
          <cell r="AO221">
            <v>1160278.1263613526</v>
          </cell>
          <cell r="AP221">
            <v>1166957.5093965668</v>
          </cell>
          <cell r="AQ221">
            <v>1172523.3555005728</v>
          </cell>
          <cell r="AR221">
            <v>1179086.5766872582</v>
          </cell>
          <cell r="AS221">
            <v>1186265.1711314146</v>
          </cell>
          <cell r="AT221">
            <v>1193312.1113980082</v>
          </cell>
          <cell r="AU221">
            <v>1200453.2316452684</v>
          </cell>
          <cell r="AV221">
            <v>1207640.4778957285</v>
          </cell>
          <cell r="AW221">
            <v>1214775.0408372055</v>
          </cell>
          <cell r="AX221">
            <v>1222129.3671130033</v>
          </cell>
          <cell r="AY221">
            <v>1221285.8506306636</v>
          </cell>
          <cell r="CA221">
            <v>1019653.6291099987</v>
          </cell>
          <cell r="CB221">
            <v>1078173.0620437383</v>
          </cell>
          <cell r="CC221">
            <v>1145275.2006146158</v>
          </cell>
          <cell r="CD221">
            <v>1221285.8506306636</v>
          </cell>
          <cell r="CE221">
            <v>1287939.2416549099</v>
          </cell>
          <cell r="CF221">
            <v>1371178.6378929103</v>
          </cell>
          <cell r="CG221">
            <v>1468620.9243400898</v>
          </cell>
          <cell r="CH221">
            <v>1550978.0808942788</v>
          </cell>
          <cell r="CI221">
            <v>1655794.2741096723</v>
          </cell>
          <cell r="CJ221">
            <v>1773482.3050620414</v>
          </cell>
          <cell r="CK221">
            <v>1886621.8658429822</v>
          </cell>
        </row>
        <row r="224">
          <cell r="B224" t="str">
            <v>Dividends Receivable</v>
          </cell>
        </row>
        <row r="225">
          <cell r="B225" t="str">
            <v>If Month is Dec, Calc 0, otherwise--</v>
          </cell>
        </row>
        <row r="226">
          <cell r="B226" t="str">
            <v xml:space="preserve">+ ( Other Spec Funds 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30713</v>
          </cell>
          <cell r="V226">
            <v>30713</v>
          </cell>
          <cell r="W226">
            <v>30713</v>
          </cell>
          <cell r="X226">
            <v>30713</v>
          </cell>
          <cell r="Y226">
            <v>30713</v>
          </cell>
          <cell r="Z226">
            <v>30713</v>
          </cell>
          <cell r="AA226">
            <v>30713</v>
          </cell>
          <cell r="AB226">
            <v>42877</v>
          </cell>
          <cell r="AC226">
            <v>42877</v>
          </cell>
          <cell r="AD226">
            <v>42877</v>
          </cell>
          <cell r="AE226">
            <v>42877</v>
          </cell>
          <cell r="AF226">
            <v>42877</v>
          </cell>
          <cell r="AG226">
            <v>42877</v>
          </cell>
          <cell r="AH226">
            <v>42877</v>
          </cell>
          <cell r="AI226">
            <v>42877</v>
          </cell>
          <cell r="AJ226">
            <v>42877</v>
          </cell>
          <cell r="AK226">
            <v>42877</v>
          </cell>
          <cell r="AL226">
            <v>42877</v>
          </cell>
          <cell r="AM226">
            <v>42877</v>
          </cell>
          <cell r="AN226">
            <v>44793</v>
          </cell>
          <cell r="AO226">
            <v>44793</v>
          </cell>
          <cell r="AP226">
            <v>44793</v>
          </cell>
          <cell r="AQ226">
            <v>44793</v>
          </cell>
          <cell r="AR226">
            <v>44793</v>
          </cell>
          <cell r="AS226">
            <v>44793</v>
          </cell>
          <cell r="AT226">
            <v>44793</v>
          </cell>
          <cell r="AU226">
            <v>44793</v>
          </cell>
          <cell r="AV226">
            <v>44793</v>
          </cell>
          <cell r="AW226">
            <v>44793</v>
          </cell>
          <cell r="AX226">
            <v>44793</v>
          </cell>
          <cell r="AY226">
            <v>44793</v>
          </cell>
          <cell r="CD226">
            <v>44793</v>
          </cell>
          <cell r="CE226">
            <v>48463.957060000001</v>
          </cell>
          <cell r="CF226">
            <v>50379.375290000004</v>
          </cell>
          <cell r="CG226">
            <v>52294.793519999999</v>
          </cell>
          <cell r="CH226">
            <v>54210.211750000002</v>
          </cell>
          <cell r="CI226">
            <v>56125.629990000001</v>
          </cell>
          <cell r="CJ226">
            <v>58041.048219999997</v>
          </cell>
          <cell r="CK226">
            <v>59956.46645</v>
          </cell>
        </row>
        <row r="227">
          <cell r="B227" t="str">
            <v xml:space="preserve">     * Spec Funds Rate)  </v>
          </cell>
          <cell r="C227">
            <v>9.4999999999999998E-3</v>
          </cell>
          <cell r="D227">
            <v>9.4999999999999998E-3</v>
          </cell>
          <cell r="E227">
            <v>9.4999999999999998E-3</v>
          </cell>
          <cell r="F227">
            <v>9.4999999999999998E-3</v>
          </cell>
          <cell r="G227">
            <v>9.4999999999999998E-3</v>
          </cell>
          <cell r="H227">
            <v>9.4999999999999998E-3</v>
          </cell>
          <cell r="I227">
            <v>9.4999999999999998E-3</v>
          </cell>
          <cell r="J227">
            <v>9.4999999999999998E-3</v>
          </cell>
          <cell r="K227">
            <v>9.4999999999999998E-3</v>
          </cell>
          <cell r="L227">
            <v>9.4999999999999998E-3</v>
          </cell>
          <cell r="M227">
            <v>9.4999999999999998E-3</v>
          </cell>
          <cell r="N227">
            <v>9.4999999999999998E-3</v>
          </cell>
          <cell r="O227">
            <v>9.4999999999999998E-3</v>
          </cell>
          <cell r="P227">
            <v>4.2500000000000003E-2</v>
          </cell>
          <cell r="Q227">
            <v>4.2500000000000003E-2</v>
          </cell>
          <cell r="R227">
            <v>4.2500000000000003E-2</v>
          </cell>
          <cell r="S227">
            <v>4.7500000000000001E-2</v>
          </cell>
          <cell r="T227">
            <v>4.7500000000000001E-2</v>
          </cell>
          <cell r="U227">
            <v>4.7500000000000001E-2</v>
          </cell>
          <cell r="V227">
            <v>4.7500000000000001E-2</v>
          </cell>
          <cell r="W227">
            <v>4.7500000000000001E-2</v>
          </cell>
          <cell r="X227">
            <v>4.7500000000000001E-2</v>
          </cell>
          <cell r="Y227">
            <v>4.7500000000000001E-2</v>
          </cell>
          <cell r="Z227">
            <v>4.7500000000000001E-2</v>
          </cell>
          <cell r="AA227">
            <v>4.7500000000000001E-2</v>
          </cell>
          <cell r="AB227">
            <v>4.7500000000000001E-2</v>
          </cell>
          <cell r="AC227">
            <v>4.7500000000000001E-2</v>
          </cell>
          <cell r="AD227">
            <v>4.7500000000000001E-2</v>
          </cell>
          <cell r="AE227">
            <v>4.4999999999999998E-2</v>
          </cell>
          <cell r="AF227">
            <v>4.4999999999999998E-2</v>
          </cell>
          <cell r="AG227">
            <v>4.4999999999999998E-2</v>
          </cell>
          <cell r="AH227">
            <v>4.4999999999999998E-2</v>
          </cell>
          <cell r="AI227">
            <v>4.4999999999999998E-2</v>
          </cell>
          <cell r="AJ227">
            <v>4.4999999999999998E-2</v>
          </cell>
          <cell r="AK227">
            <v>4.4999999999999998E-2</v>
          </cell>
          <cell r="AL227">
            <v>4.4999999999999998E-2</v>
          </cell>
          <cell r="AM227">
            <v>4.4999999999999998E-2</v>
          </cell>
          <cell r="AN227">
            <v>4.4999999999999998E-2</v>
          </cell>
          <cell r="AO227">
            <v>4.4999999999999998E-2</v>
          </cell>
          <cell r="AP227">
            <v>4.4999999999999998E-2</v>
          </cell>
          <cell r="AQ227">
            <v>4.4999999999999998E-2</v>
          </cell>
          <cell r="AR227">
            <v>4.4999999999999998E-2</v>
          </cell>
          <cell r="AS227">
            <v>4.4999999999999998E-2</v>
          </cell>
          <cell r="AT227">
            <v>4.4999999999999998E-2</v>
          </cell>
          <cell r="AU227">
            <v>4.4999999999999998E-2</v>
          </cell>
          <cell r="AV227">
            <v>4.4999999999999998E-2</v>
          </cell>
          <cell r="AW227">
            <v>4.4999999999999998E-2</v>
          </cell>
          <cell r="AX227">
            <v>4.4999999999999998E-2</v>
          </cell>
          <cell r="AY227">
            <v>4.4999999999999998E-2</v>
          </cell>
          <cell r="CD227">
            <v>4.4999999999999991E-2</v>
          </cell>
          <cell r="CE227">
            <v>4.4999999999999998E-2</v>
          </cell>
          <cell r="CF227">
            <v>4.4999999999999998E-2</v>
          </cell>
          <cell r="CG227">
            <v>4.4999999999999998E-2</v>
          </cell>
          <cell r="CH227">
            <v>4.4999999999999998E-2</v>
          </cell>
          <cell r="CI227">
            <v>4.4999999999999998E-2</v>
          </cell>
          <cell r="CJ227">
            <v>4.4999999999999998E-2</v>
          </cell>
          <cell r="CK227">
            <v>4.4999999999999998E-2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121.57229166666667</v>
          </cell>
          <cell r="V228">
            <v>121.57229166666667</v>
          </cell>
          <cell r="W228">
            <v>121.57229166666667</v>
          </cell>
          <cell r="X228">
            <v>121.57229166666667</v>
          </cell>
          <cell r="Y228">
            <v>121.57229166666667</v>
          </cell>
          <cell r="Z228">
            <v>121.57229166666667</v>
          </cell>
          <cell r="AA228">
            <v>121.57229166666667</v>
          </cell>
          <cell r="AB228">
            <v>169.72145833333335</v>
          </cell>
          <cell r="AC228">
            <v>169.72145833333335</v>
          </cell>
          <cell r="AD228">
            <v>169.72145833333335</v>
          </cell>
          <cell r="AE228">
            <v>160.78874999999999</v>
          </cell>
          <cell r="AF228">
            <v>160.78874999999999</v>
          </cell>
          <cell r="AG228">
            <v>160.78874999999999</v>
          </cell>
          <cell r="AH228">
            <v>160.78874999999999</v>
          </cell>
          <cell r="AI228">
            <v>160.78874999999999</v>
          </cell>
          <cell r="AJ228">
            <v>160.78874999999999</v>
          </cell>
          <cell r="AK228">
            <v>160.78874999999999</v>
          </cell>
          <cell r="AL228">
            <v>160.78874999999999</v>
          </cell>
          <cell r="AM228">
            <v>160.78874999999999</v>
          </cell>
          <cell r="AN228">
            <v>167.97375</v>
          </cell>
          <cell r="AO228">
            <v>167.97375</v>
          </cell>
          <cell r="AP228">
            <v>167.97375</v>
          </cell>
          <cell r="AQ228">
            <v>167.97375</v>
          </cell>
          <cell r="AR228">
            <v>167.97375</v>
          </cell>
          <cell r="AS228">
            <v>167.97375</v>
          </cell>
          <cell r="AT228">
            <v>167.97375</v>
          </cell>
          <cell r="AU228">
            <v>167.97375</v>
          </cell>
          <cell r="AV228">
            <v>167.97375</v>
          </cell>
          <cell r="AW228">
            <v>167.97375</v>
          </cell>
          <cell r="AX228">
            <v>167.97375</v>
          </cell>
          <cell r="AY228">
            <v>167.97375</v>
          </cell>
          <cell r="CC228">
            <v>106</v>
          </cell>
          <cell r="CD228">
            <v>2015.6849999999997</v>
          </cell>
          <cell r="CE228">
            <v>181.739838975</v>
          </cell>
          <cell r="CF228">
            <v>188.9226573375</v>
          </cell>
          <cell r="CG228">
            <v>196.10547569999997</v>
          </cell>
          <cell r="CH228">
            <v>203.2882940625</v>
          </cell>
          <cell r="CI228">
            <v>210.47111246249997</v>
          </cell>
          <cell r="CJ228">
            <v>217.65393082499997</v>
          </cell>
          <cell r="CK228">
            <v>224.8367491875</v>
          </cell>
        </row>
        <row r="230">
          <cell r="B230" t="str">
            <v>Other Special Funds</v>
          </cell>
        </row>
        <row r="231">
          <cell r="B231" t="str">
            <v>Calculated in December &amp; Amount</v>
          </cell>
        </row>
        <row r="232">
          <cell r="B232" t="str">
            <v>Forwarded January thru November</v>
          </cell>
        </row>
        <row r="233">
          <cell r="B233" t="str">
            <v>Property Insurance Reserve</v>
          </cell>
          <cell r="C233">
            <v>-49552.170570000002</v>
          </cell>
          <cell r="D233">
            <v>0</v>
          </cell>
          <cell r="E233">
            <v>0</v>
          </cell>
          <cell r="F233">
            <v>2015.73506</v>
          </cell>
          <cell r="G233">
            <v>2307.4020599999999</v>
          </cell>
          <cell r="H233">
            <v>2599.0690600000003</v>
          </cell>
          <cell r="I233">
            <v>2448.2151600000002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67985.336990000011</v>
          </cell>
          <cell r="V233">
            <v>68245.195656666678</v>
          </cell>
          <cell r="W233">
            <v>68505.054323333345</v>
          </cell>
          <cell r="X233">
            <v>68764.912990000012</v>
          </cell>
          <cell r="Y233">
            <v>69024.771656666679</v>
          </cell>
          <cell r="Z233">
            <v>69284.630323333346</v>
          </cell>
          <cell r="AA233">
            <v>69544.488990000013</v>
          </cell>
          <cell r="AB233">
            <v>69804.34765666668</v>
          </cell>
          <cell r="AC233">
            <v>70064.206323333347</v>
          </cell>
          <cell r="AD233">
            <v>70324.064990000013</v>
          </cell>
          <cell r="AE233">
            <v>70583.92365666668</v>
          </cell>
          <cell r="AF233">
            <v>70843.782323333347</v>
          </cell>
          <cell r="AG233">
            <v>71103.640990000014</v>
          </cell>
          <cell r="AH233">
            <v>71363.499656666681</v>
          </cell>
          <cell r="AI233">
            <v>71623.358323333348</v>
          </cell>
          <cell r="AJ233">
            <v>71883.216990000015</v>
          </cell>
          <cell r="AK233">
            <v>72143.075656666682</v>
          </cell>
          <cell r="AL233">
            <v>72402.934323333349</v>
          </cell>
          <cell r="AM233">
            <v>72662.792990000016</v>
          </cell>
          <cell r="AN233">
            <v>72922.651656666683</v>
          </cell>
          <cell r="AO233">
            <v>73182.51032333335</v>
          </cell>
          <cell r="AP233">
            <v>73442.368990000017</v>
          </cell>
          <cell r="AQ233">
            <v>73702.227656666684</v>
          </cell>
          <cell r="AR233">
            <v>73962.086323333351</v>
          </cell>
          <cell r="AS233">
            <v>74221.944990000018</v>
          </cell>
          <cell r="AT233">
            <v>74481.803656666685</v>
          </cell>
          <cell r="AU233">
            <v>74741.662323333352</v>
          </cell>
          <cell r="AV233">
            <v>75001.520990000019</v>
          </cell>
          <cell r="AW233">
            <v>75261.379656666686</v>
          </cell>
          <cell r="AX233">
            <v>75521.238323333353</v>
          </cell>
          <cell r="AY233">
            <v>75781.09699000002</v>
          </cell>
          <cell r="CD233">
            <v>75781.09699000002</v>
          </cell>
          <cell r="CE233">
            <v>78899.400990000024</v>
          </cell>
          <cell r="CF233">
            <v>82017.704990000027</v>
          </cell>
          <cell r="CG233">
            <v>85136.008990000031</v>
          </cell>
          <cell r="CH233">
            <v>88254.312990000035</v>
          </cell>
          <cell r="CI233">
            <v>91372.616990000039</v>
          </cell>
          <cell r="CJ233">
            <v>94490.920990000042</v>
          </cell>
          <cell r="CK233">
            <v>97609.224990000046</v>
          </cell>
        </row>
        <row r="234">
          <cell r="B234" t="str">
            <v>* 1-Composite Tax Rate (37.63)</v>
          </cell>
          <cell r="C234">
            <v>0.61424999999999996</v>
          </cell>
          <cell r="D234">
            <v>0.61424999999999996</v>
          </cell>
          <cell r="E234">
            <v>0.61424999999999996</v>
          </cell>
          <cell r="F234">
            <v>0.61424999999999996</v>
          </cell>
          <cell r="G234">
            <v>0.61424999999999996</v>
          </cell>
          <cell r="H234">
            <v>0.61424999999999996</v>
          </cell>
          <cell r="I234">
            <v>0.61424999999999996</v>
          </cell>
          <cell r="J234">
            <v>0.61424999999999996</v>
          </cell>
          <cell r="K234">
            <v>0.61424999999999996</v>
          </cell>
          <cell r="L234">
            <v>0.61424999999999996</v>
          </cell>
          <cell r="M234">
            <v>0.61424999999999996</v>
          </cell>
          <cell r="N234">
            <v>0.61424999999999996</v>
          </cell>
          <cell r="O234">
            <v>0.61424999999999996</v>
          </cell>
          <cell r="P234">
            <v>0.61424999999999996</v>
          </cell>
          <cell r="Q234">
            <v>0.61424999999999996</v>
          </cell>
          <cell r="R234">
            <v>0.61424999999999996</v>
          </cell>
          <cell r="S234">
            <v>0.61424999999999996</v>
          </cell>
          <cell r="T234">
            <v>0.61424999999999996</v>
          </cell>
          <cell r="U234">
            <v>0.61424999999999996</v>
          </cell>
          <cell r="V234">
            <v>0.61424999999999996</v>
          </cell>
          <cell r="W234">
            <v>0.61424999999999996</v>
          </cell>
          <cell r="X234">
            <v>0.61424999999999996</v>
          </cell>
          <cell r="Y234">
            <v>0.61424999999999996</v>
          </cell>
          <cell r="Z234">
            <v>0.61424999999999996</v>
          </cell>
          <cell r="AA234">
            <v>0.61424999999999996</v>
          </cell>
          <cell r="AB234">
            <v>0.61424999999999996</v>
          </cell>
          <cell r="AC234">
            <v>0.61424999999999996</v>
          </cell>
          <cell r="AD234">
            <v>0.61424999999999996</v>
          </cell>
          <cell r="AE234">
            <v>0.61424999999999996</v>
          </cell>
          <cell r="AF234">
            <v>0.61424999999999996</v>
          </cell>
          <cell r="AG234">
            <v>0.61424999999999996</v>
          </cell>
          <cell r="AH234">
            <v>0.61424999999999996</v>
          </cell>
          <cell r="AI234">
            <v>0.61424999999999996</v>
          </cell>
          <cell r="AJ234">
            <v>0.61424999999999996</v>
          </cell>
          <cell r="AK234">
            <v>0.61424999999999996</v>
          </cell>
          <cell r="AL234">
            <v>0.61424999999999996</v>
          </cell>
          <cell r="AM234">
            <v>0.61424999999999996</v>
          </cell>
          <cell r="AN234">
            <v>0.61424999999999996</v>
          </cell>
          <cell r="AO234">
            <v>0.61424999999999996</v>
          </cell>
          <cell r="AP234">
            <v>0.61424999999999996</v>
          </cell>
          <cell r="AQ234">
            <v>0.61424999999999996</v>
          </cell>
          <cell r="AR234">
            <v>0.61424999999999996</v>
          </cell>
          <cell r="AS234">
            <v>0.61424999999999996</v>
          </cell>
          <cell r="AT234">
            <v>0.61424999999999996</v>
          </cell>
          <cell r="AU234">
            <v>0.61424999999999996</v>
          </cell>
          <cell r="AV234">
            <v>0.61424999999999996</v>
          </cell>
          <cell r="AW234">
            <v>0.61424999999999996</v>
          </cell>
          <cell r="AX234">
            <v>0.61424999999999996</v>
          </cell>
          <cell r="AY234">
            <v>0.61424999999999996</v>
          </cell>
        </row>
        <row r="235"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30713</v>
          </cell>
          <cell r="V235">
            <v>30713</v>
          </cell>
          <cell r="W235">
            <v>30713</v>
          </cell>
          <cell r="X235">
            <v>30713</v>
          </cell>
          <cell r="Y235">
            <v>30713</v>
          </cell>
          <cell r="Z235">
            <v>30713</v>
          </cell>
          <cell r="AA235">
            <v>30713</v>
          </cell>
          <cell r="AB235">
            <v>42877</v>
          </cell>
          <cell r="AC235">
            <v>42877</v>
          </cell>
          <cell r="AD235">
            <v>42877</v>
          </cell>
          <cell r="AE235">
            <v>42877</v>
          </cell>
          <cell r="AF235">
            <v>42877</v>
          </cell>
          <cell r="AG235">
            <v>42877</v>
          </cell>
          <cell r="AH235">
            <v>42877</v>
          </cell>
          <cell r="AI235">
            <v>42877</v>
          </cell>
          <cell r="AJ235">
            <v>42877</v>
          </cell>
          <cell r="AK235">
            <v>42877</v>
          </cell>
          <cell r="AL235">
            <v>42877</v>
          </cell>
          <cell r="AM235">
            <v>42877</v>
          </cell>
          <cell r="AN235">
            <v>44793</v>
          </cell>
          <cell r="AO235">
            <v>44793</v>
          </cell>
          <cell r="AP235">
            <v>44793</v>
          </cell>
          <cell r="AQ235">
            <v>44793</v>
          </cell>
          <cell r="AR235">
            <v>44793</v>
          </cell>
          <cell r="AS235">
            <v>44793</v>
          </cell>
          <cell r="AT235">
            <v>44793</v>
          </cell>
          <cell r="AU235">
            <v>44793</v>
          </cell>
          <cell r="AV235">
            <v>44793</v>
          </cell>
          <cell r="AW235">
            <v>44793</v>
          </cell>
          <cell r="AX235">
            <v>44793</v>
          </cell>
          <cell r="AY235">
            <v>44793</v>
          </cell>
        </row>
        <row r="237">
          <cell r="B237" t="str">
            <v>Accts Payable - Associated Companies</v>
          </cell>
        </row>
        <row r="238">
          <cell r="B238" t="str">
            <v>Daniel,Schr,SCS O&amp;M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10225</v>
          </cell>
          <cell r="Q238">
            <v>6084</v>
          </cell>
          <cell r="R238">
            <v>8074</v>
          </cell>
          <cell r="S238">
            <v>7744</v>
          </cell>
          <cell r="T238">
            <v>7888</v>
          </cell>
          <cell r="U238">
            <v>7899</v>
          </cell>
          <cell r="V238">
            <v>7878</v>
          </cell>
          <cell r="W238">
            <v>9430</v>
          </cell>
          <cell r="X238">
            <v>10416</v>
          </cell>
          <cell r="Y238">
            <v>10591</v>
          </cell>
          <cell r="Z238">
            <v>10459</v>
          </cell>
          <cell r="AA238">
            <v>11010</v>
          </cell>
          <cell r="AB238">
            <v>10528</v>
          </cell>
          <cell r="AC238">
            <v>6079</v>
          </cell>
          <cell r="AD238">
            <v>7501</v>
          </cell>
          <cell r="AE238">
            <v>7054</v>
          </cell>
          <cell r="AF238">
            <v>7547</v>
          </cell>
          <cell r="AG238">
            <v>8054</v>
          </cell>
          <cell r="AH238">
            <v>8356</v>
          </cell>
          <cell r="AI238">
            <v>9377</v>
          </cell>
          <cell r="AJ238">
            <v>10039</v>
          </cell>
          <cell r="AK238">
            <v>11656</v>
          </cell>
          <cell r="AL238">
            <v>12028</v>
          </cell>
          <cell r="AM238">
            <v>11747</v>
          </cell>
          <cell r="AN238">
            <v>10699</v>
          </cell>
          <cell r="AO238">
            <v>7716</v>
          </cell>
          <cell r="AP238">
            <v>9711</v>
          </cell>
          <cell r="AQ238">
            <v>7958</v>
          </cell>
          <cell r="AR238">
            <v>7382</v>
          </cell>
          <cell r="AS238">
            <v>7879</v>
          </cell>
          <cell r="AT238">
            <v>7629</v>
          </cell>
          <cell r="AU238">
            <v>10028</v>
          </cell>
          <cell r="AV238">
            <v>10419</v>
          </cell>
          <cell r="AW238">
            <v>10415</v>
          </cell>
          <cell r="AX238">
            <v>9919</v>
          </cell>
          <cell r="AY238">
            <v>10454</v>
          </cell>
        </row>
        <row r="239">
          <cell r="B239" t="str">
            <v>* Daniel,Schr,SCS Days Outstanding</v>
          </cell>
          <cell r="D239">
            <v>29.634409780067934</v>
          </cell>
          <cell r="E239">
            <v>29.634409780067934</v>
          </cell>
          <cell r="F239">
            <v>29.634409780067934</v>
          </cell>
          <cell r="G239">
            <v>29.634409780067934</v>
          </cell>
          <cell r="H239">
            <v>29.634409780067934</v>
          </cell>
          <cell r="I239">
            <v>29.634409780067934</v>
          </cell>
          <cell r="J239">
            <v>29.634409780067934</v>
          </cell>
          <cell r="K239">
            <v>29.634409780067934</v>
          </cell>
          <cell r="L239">
            <v>29.634409780067934</v>
          </cell>
          <cell r="M239">
            <v>29.634409780067934</v>
          </cell>
          <cell r="N239">
            <v>29.634409780067934</v>
          </cell>
          <cell r="O239">
            <v>29.634409780067934</v>
          </cell>
          <cell r="P239">
            <v>29.634409780067934</v>
          </cell>
          <cell r="Q239">
            <v>29.634409780067934</v>
          </cell>
          <cell r="R239">
            <v>29.634409780067934</v>
          </cell>
          <cell r="S239">
            <v>29.634409780067934</v>
          </cell>
          <cell r="T239">
            <v>29.634409780067934</v>
          </cell>
          <cell r="U239">
            <v>29.634409780067934</v>
          </cell>
          <cell r="V239">
            <v>29.634409780067934</v>
          </cell>
          <cell r="W239">
            <v>29.634409780067934</v>
          </cell>
          <cell r="X239">
            <v>29.634409780067934</v>
          </cell>
          <cell r="Y239">
            <v>29.634409780067934</v>
          </cell>
          <cell r="Z239">
            <v>29.634409780067934</v>
          </cell>
          <cell r="AA239">
            <v>29.634409780067934</v>
          </cell>
          <cell r="AB239">
            <v>29.634409780067934</v>
          </cell>
          <cell r="AC239">
            <v>29.634409780067934</v>
          </cell>
          <cell r="AD239">
            <v>29.634409780067934</v>
          </cell>
          <cell r="AE239">
            <v>29.634409780067934</v>
          </cell>
          <cell r="AF239">
            <v>29.634409780067934</v>
          </cell>
          <cell r="AG239">
            <v>29.634409780067934</v>
          </cell>
          <cell r="AH239">
            <v>29.634409780067934</v>
          </cell>
          <cell r="AI239">
            <v>29.634409780067934</v>
          </cell>
          <cell r="AJ239">
            <v>29.634409780067934</v>
          </cell>
          <cell r="AK239">
            <v>29.634409780067934</v>
          </cell>
          <cell r="AL239">
            <v>29.634409780067934</v>
          </cell>
          <cell r="AM239">
            <v>29.634409780067934</v>
          </cell>
          <cell r="AN239">
            <v>29.634409780067934</v>
          </cell>
          <cell r="AO239">
            <v>29.634409780067934</v>
          </cell>
          <cell r="AP239">
            <v>29.634409780067934</v>
          </cell>
          <cell r="AQ239">
            <v>29.634409780067934</v>
          </cell>
          <cell r="AR239">
            <v>29.634409780067934</v>
          </cell>
          <cell r="AS239">
            <v>29.634409780067934</v>
          </cell>
          <cell r="AT239">
            <v>29.634409780067934</v>
          </cell>
          <cell r="AU239">
            <v>29.634409780067934</v>
          </cell>
          <cell r="AV239">
            <v>29.634409780067934</v>
          </cell>
          <cell r="AW239">
            <v>29.634409780067934</v>
          </cell>
          <cell r="AX239">
            <v>29.634409780067934</v>
          </cell>
          <cell r="AY239">
            <v>29.634409780067934</v>
          </cell>
        </row>
        <row r="240">
          <cell r="B240" t="str">
            <v>/ Days in Month</v>
          </cell>
          <cell r="D240">
            <v>31</v>
          </cell>
          <cell r="E240">
            <v>31</v>
          </cell>
          <cell r="F240">
            <v>31</v>
          </cell>
          <cell r="G240">
            <v>31</v>
          </cell>
          <cell r="H240">
            <v>31</v>
          </cell>
          <cell r="I240">
            <v>31</v>
          </cell>
          <cell r="J240">
            <v>31</v>
          </cell>
          <cell r="K240">
            <v>31</v>
          </cell>
          <cell r="L240">
            <v>31</v>
          </cell>
          <cell r="M240">
            <v>31</v>
          </cell>
          <cell r="N240">
            <v>31</v>
          </cell>
          <cell r="O240">
            <v>31</v>
          </cell>
          <cell r="P240">
            <v>31</v>
          </cell>
          <cell r="Q240">
            <v>28</v>
          </cell>
          <cell r="R240">
            <v>31</v>
          </cell>
          <cell r="S240">
            <v>30</v>
          </cell>
          <cell r="T240">
            <v>31</v>
          </cell>
          <cell r="U240">
            <v>30</v>
          </cell>
          <cell r="V240">
            <v>31</v>
          </cell>
          <cell r="W240">
            <v>31</v>
          </cell>
          <cell r="X240">
            <v>30</v>
          </cell>
          <cell r="Y240">
            <v>31</v>
          </cell>
          <cell r="Z240">
            <v>30</v>
          </cell>
          <cell r="AA240">
            <v>31</v>
          </cell>
          <cell r="AB240">
            <v>31</v>
          </cell>
          <cell r="AC240">
            <v>28</v>
          </cell>
          <cell r="AD240">
            <v>31</v>
          </cell>
          <cell r="AE240">
            <v>30</v>
          </cell>
          <cell r="AF240">
            <v>31</v>
          </cell>
          <cell r="AG240">
            <v>30</v>
          </cell>
          <cell r="AH240">
            <v>31</v>
          </cell>
          <cell r="AI240">
            <v>31</v>
          </cell>
          <cell r="AJ240">
            <v>30</v>
          </cell>
          <cell r="AK240">
            <v>31</v>
          </cell>
          <cell r="AL240">
            <v>30</v>
          </cell>
          <cell r="AM240">
            <v>31</v>
          </cell>
          <cell r="AN240">
            <v>31</v>
          </cell>
          <cell r="AO240">
            <v>28</v>
          </cell>
          <cell r="AP240">
            <v>31</v>
          </cell>
          <cell r="AQ240">
            <v>30</v>
          </cell>
          <cell r="AR240">
            <v>31</v>
          </cell>
          <cell r="AS240">
            <v>30</v>
          </cell>
          <cell r="AT240">
            <v>31</v>
          </cell>
          <cell r="AU240">
            <v>31</v>
          </cell>
          <cell r="AV240">
            <v>30</v>
          </cell>
          <cell r="AW240">
            <v>31</v>
          </cell>
          <cell r="AX240">
            <v>30</v>
          </cell>
          <cell r="AY240">
            <v>31</v>
          </cell>
        </row>
        <row r="241">
          <cell r="B241" t="str">
            <v xml:space="preserve">     = O&amp;M Subtotal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9775</v>
          </cell>
          <cell r="Q241">
            <v>6439</v>
          </cell>
          <cell r="R241">
            <v>7718</v>
          </cell>
          <cell r="S241">
            <v>7650</v>
          </cell>
          <cell r="T241">
            <v>7541</v>
          </cell>
          <cell r="U241">
            <v>7803</v>
          </cell>
          <cell r="V241">
            <v>7531</v>
          </cell>
          <cell r="W241">
            <v>9015</v>
          </cell>
          <cell r="X241">
            <v>10289</v>
          </cell>
          <cell r="Y241">
            <v>10124</v>
          </cell>
          <cell r="Z241">
            <v>10332</v>
          </cell>
          <cell r="AA241">
            <v>10525</v>
          </cell>
          <cell r="AB241">
            <v>10064</v>
          </cell>
          <cell r="AC241">
            <v>6434</v>
          </cell>
          <cell r="AD241">
            <v>7171</v>
          </cell>
          <cell r="AE241">
            <v>6968</v>
          </cell>
          <cell r="AF241">
            <v>7215</v>
          </cell>
          <cell r="AG241">
            <v>7956</v>
          </cell>
          <cell r="AH241">
            <v>7988</v>
          </cell>
          <cell r="AI241">
            <v>8964</v>
          </cell>
          <cell r="AJ241">
            <v>9917</v>
          </cell>
          <cell r="AK241">
            <v>11143</v>
          </cell>
          <cell r="AL241">
            <v>11881</v>
          </cell>
          <cell r="AM241">
            <v>11230</v>
          </cell>
          <cell r="AN241">
            <v>10228</v>
          </cell>
          <cell r="AO241">
            <v>8166</v>
          </cell>
          <cell r="AP241">
            <v>9283</v>
          </cell>
          <cell r="AQ241">
            <v>7861</v>
          </cell>
          <cell r="AR241">
            <v>7057</v>
          </cell>
          <cell r="AS241">
            <v>7783</v>
          </cell>
          <cell r="AT241">
            <v>7293</v>
          </cell>
          <cell r="AU241">
            <v>9586</v>
          </cell>
          <cell r="AV241">
            <v>10292</v>
          </cell>
          <cell r="AW241">
            <v>9956</v>
          </cell>
          <cell r="AX241">
            <v>9798</v>
          </cell>
          <cell r="AY241">
            <v>9993</v>
          </cell>
        </row>
        <row r="242">
          <cell r="B242" t="str">
            <v>Daniel &amp; Scherer Coal Purchases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8535</v>
          </cell>
          <cell r="Q242">
            <v>7454</v>
          </cell>
          <cell r="R242">
            <v>7997</v>
          </cell>
          <cell r="S242">
            <v>5617</v>
          </cell>
          <cell r="T242">
            <v>7738</v>
          </cell>
          <cell r="U242">
            <v>9678</v>
          </cell>
          <cell r="V242">
            <v>10476</v>
          </cell>
          <cell r="W242">
            <v>10593</v>
          </cell>
          <cell r="X242">
            <v>9978</v>
          </cell>
          <cell r="Y242">
            <v>10153</v>
          </cell>
          <cell r="Z242">
            <v>10166</v>
          </cell>
          <cell r="AA242">
            <v>10106</v>
          </cell>
          <cell r="AB242">
            <v>12162</v>
          </cell>
          <cell r="AC242">
            <v>11219</v>
          </cell>
          <cell r="AD242">
            <v>12736</v>
          </cell>
          <cell r="AE242">
            <v>12715</v>
          </cell>
          <cell r="AF242">
            <v>12878</v>
          </cell>
          <cell r="AG242">
            <v>12585</v>
          </cell>
          <cell r="AH242">
            <v>12837</v>
          </cell>
          <cell r="AI242">
            <v>12894</v>
          </cell>
          <cell r="AJ242">
            <v>12765</v>
          </cell>
          <cell r="AK242">
            <v>12905</v>
          </cell>
          <cell r="AL242">
            <v>7410</v>
          </cell>
          <cell r="AM242">
            <v>7831</v>
          </cell>
          <cell r="AN242">
            <v>8860</v>
          </cell>
          <cell r="AO242">
            <v>7955</v>
          </cell>
          <cell r="AP242">
            <v>13182</v>
          </cell>
          <cell r="AQ242">
            <v>13957</v>
          </cell>
          <cell r="AR242">
            <v>13599</v>
          </cell>
          <cell r="AS242">
            <v>13677</v>
          </cell>
          <cell r="AT242">
            <v>14175</v>
          </cell>
          <cell r="AU242">
            <v>14185</v>
          </cell>
          <cell r="AV242">
            <v>13882</v>
          </cell>
          <cell r="AW242">
            <v>12775</v>
          </cell>
          <cell r="AX242">
            <v>12189</v>
          </cell>
          <cell r="AY242">
            <v>13565</v>
          </cell>
        </row>
        <row r="243">
          <cell r="B243" t="str">
            <v>* Purchase Days Outstanding</v>
          </cell>
          <cell r="D243">
            <v>11.355471893174355</v>
          </cell>
          <cell r="E243">
            <v>11.355471893174355</v>
          </cell>
          <cell r="F243">
            <v>11.355471893174355</v>
          </cell>
          <cell r="G243">
            <v>11.355471893174355</v>
          </cell>
          <cell r="H243">
            <v>11.355471893174355</v>
          </cell>
          <cell r="I243">
            <v>11.355471893174355</v>
          </cell>
          <cell r="J243">
            <v>11.355471893174355</v>
          </cell>
          <cell r="K243">
            <v>11.355471893174355</v>
          </cell>
          <cell r="L243">
            <v>11.355471893174355</v>
          </cell>
          <cell r="M243">
            <v>11.355471893174355</v>
          </cell>
          <cell r="N243">
            <v>11.355471893174355</v>
          </cell>
          <cell r="O243">
            <v>11.355471893174355</v>
          </cell>
          <cell r="P243">
            <v>11.355471893174355</v>
          </cell>
          <cell r="Q243">
            <v>11.355471893174355</v>
          </cell>
          <cell r="R243">
            <v>11.355471893174355</v>
          </cell>
          <cell r="S243">
            <v>11.355471893174355</v>
          </cell>
          <cell r="T243">
            <v>11.355471893174355</v>
          </cell>
          <cell r="U243">
            <v>11.355471893174355</v>
          </cell>
          <cell r="V243">
            <v>11.355471893174355</v>
          </cell>
          <cell r="W243">
            <v>11.355471893174355</v>
          </cell>
          <cell r="X243">
            <v>11.355471893174355</v>
          </cell>
          <cell r="Y243">
            <v>11.355471893174355</v>
          </cell>
          <cell r="Z243">
            <v>11.355471893174355</v>
          </cell>
          <cell r="AA243">
            <v>11.355471893174355</v>
          </cell>
          <cell r="AB243">
            <v>11.355471893174355</v>
          </cell>
          <cell r="AC243">
            <v>11.355471893174355</v>
          </cell>
          <cell r="AD243">
            <v>11.355471893174355</v>
          </cell>
          <cell r="AE243">
            <v>11.355471893174355</v>
          </cell>
          <cell r="AF243">
            <v>11.355471893174355</v>
          </cell>
          <cell r="AG243">
            <v>11.355471893174355</v>
          </cell>
          <cell r="AH243">
            <v>11.355471893174355</v>
          </cell>
          <cell r="AI243">
            <v>11.355471893174355</v>
          </cell>
          <cell r="AJ243">
            <v>11.355471893174355</v>
          </cell>
          <cell r="AK243">
            <v>11.355471893174355</v>
          </cell>
          <cell r="AL243">
            <v>11.355471893174355</v>
          </cell>
          <cell r="AM243">
            <v>11.355471893174355</v>
          </cell>
          <cell r="AN243">
            <v>11.355471893174355</v>
          </cell>
          <cell r="AO243">
            <v>11.355471893174355</v>
          </cell>
          <cell r="AP243">
            <v>11.355471893174355</v>
          </cell>
          <cell r="AQ243">
            <v>11.355471893174355</v>
          </cell>
          <cell r="AR243">
            <v>11.355471893174355</v>
          </cell>
          <cell r="AS243">
            <v>11.355471893174355</v>
          </cell>
          <cell r="AT243">
            <v>11.355471893174355</v>
          </cell>
          <cell r="AU243">
            <v>11.355471893174355</v>
          </cell>
          <cell r="AV243">
            <v>11.355471893174355</v>
          </cell>
          <cell r="AW243">
            <v>11.355471893174355</v>
          </cell>
          <cell r="AX243">
            <v>11.355471893174355</v>
          </cell>
          <cell r="AY243">
            <v>11.355471893174355</v>
          </cell>
        </row>
        <row r="244">
          <cell r="B244" t="str">
            <v>/ Days in Month</v>
          </cell>
          <cell r="D244">
            <v>31</v>
          </cell>
          <cell r="E244">
            <v>31</v>
          </cell>
          <cell r="F244">
            <v>31</v>
          </cell>
          <cell r="G244">
            <v>31</v>
          </cell>
          <cell r="H244">
            <v>31</v>
          </cell>
          <cell r="I244">
            <v>31</v>
          </cell>
          <cell r="J244">
            <v>31</v>
          </cell>
          <cell r="K244">
            <v>31</v>
          </cell>
          <cell r="L244">
            <v>31</v>
          </cell>
          <cell r="M244">
            <v>31</v>
          </cell>
          <cell r="N244">
            <v>31</v>
          </cell>
          <cell r="O244">
            <v>31</v>
          </cell>
          <cell r="P244">
            <v>31</v>
          </cell>
          <cell r="Q244">
            <v>28</v>
          </cell>
          <cell r="R244">
            <v>31</v>
          </cell>
          <cell r="S244">
            <v>30</v>
          </cell>
          <cell r="T244">
            <v>31</v>
          </cell>
          <cell r="U244">
            <v>30</v>
          </cell>
          <cell r="V244">
            <v>31</v>
          </cell>
          <cell r="W244">
            <v>31</v>
          </cell>
          <cell r="X244">
            <v>30</v>
          </cell>
          <cell r="Y244">
            <v>31</v>
          </cell>
          <cell r="Z244">
            <v>30</v>
          </cell>
          <cell r="AA244">
            <v>31</v>
          </cell>
          <cell r="AB244">
            <v>31</v>
          </cell>
          <cell r="AC244">
            <v>28</v>
          </cell>
          <cell r="AD244">
            <v>31</v>
          </cell>
          <cell r="AE244">
            <v>30</v>
          </cell>
          <cell r="AF244">
            <v>31</v>
          </cell>
          <cell r="AG244">
            <v>30</v>
          </cell>
          <cell r="AH244">
            <v>31</v>
          </cell>
          <cell r="AI244">
            <v>31</v>
          </cell>
          <cell r="AJ244">
            <v>30</v>
          </cell>
          <cell r="AK244">
            <v>31</v>
          </cell>
          <cell r="AL244">
            <v>30</v>
          </cell>
          <cell r="AM244">
            <v>31</v>
          </cell>
          <cell r="AN244">
            <v>31</v>
          </cell>
          <cell r="AO244">
            <v>28</v>
          </cell>
          <cell r="AP244">
            <v>31</v>
          </cell>
          <cell r="AQ244">
            <v>30</v>
          </cell>
          <cell r="AR244">
            <v>31</v>
          </cell>
          <cell r="AS244">
            <v>30</v>
          </cell>
          <cell r="AT244">
            <v>31</v>
          </cell>
          <cell r="AU244">
            <v>31</v>
          </cell>
          <cell r="AV244">
            <v>30</v>
          </cell>
          <cell r="AW244">
            <v>31</v>
          </cell>
          <cell r="AX244">
            <v>30</v>
          </cell>
          <cell r="AY244">
            <v>31</v>
          </cell>
        </row>
        <row r="245">
          <cell r="B245" t="str">
            <v xml:space="preserve">     = Purchases Subtotal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3126</v>
          </cell>
          <cell r="Q245">
            <v>3023</v>
          </cell>
          <cell r="R245">
            <v>2929</v>
          </cell>
          <cell r="S245">
            <v>2126</v>
          </cell>
          <cell r="T245">
            <v>2834</v>
          </cell>
          <cell r="U245">
            <v>3663</v>
          </cell>
          <cell r="V245">
            <v>3837</v>
          </cell>
          <cell r="W245">
            <v>3880</v>
          </cell>
          <cell r="X245">
            <v>3777</v>
          </cell>
          <cell r="Y245">
            <v>3719</v>
          </cell>
          <cell r="Z245">
            <v>3848</v>
          </cell>
          <cell r="AA245">
            <v>3702</v>
          </cell>
          <cell r="AB245">
            <v>4455</v>
          </cell>
          <cell r="AC245">
            <v>4550</v>
          </cell>
          <cell r="AD245">
            <v>4665</v>
          </cell>
          <cell r="AE245">
            <v>4813</v>
          </cell>
          <cell r="AF245">
            <v>4717</v>
          </cell>
          <cell r="AG245">
            <v>4764</v>
          </cell>
          <cell r="AH245">
            <v>4702</v>
          </cell>
          <cell r="AI245">
            <v>4723</v>
          </cell>
          <cell r="AJ245">
            <v>4832</v>
          </cell>
          <cell r="AK245">
            <v>4727</v>
          </cell>
          <cell r="AL245">
            <v>2805</v>
          </cell>
          <cell r="AM245">
            <v>2869</v>
          </cell>
          <cell r="AN245">
            <v>3245</v>
          </cell>
          <cell r="AO245">
            <v>3226</v>
          </cell>
          <cell r="AP245">
            <v>4829</v>
          </cell>
          <cell r="AQ245">
            <v>5283</v>
          </cell>
          <cell r="AR245">
            <v>4981</v>
          </cell>
          <cell r="AS245">
            <v>5177</v>
          </cell>
          <cell r="AT245">
            <v>5192</v>
          </cell>
          <cell r="AU245">
            <v>5196</v>
          </cell>
          <cell r="AV245">
            <v>5255</v>
          </cell>
          <cell r="AW245">
            <v>4680</v>
          </cell>
          <cell r="AX245">
            <v>4614</v>
          </cell>
          <cell r="AY245">
            <v>4969</v>
          </cell>
        </row>
        <row r="246">
          <cell r="B246" t="str">
            <v>+ Daniel, Scherer In-Transit Coal</v>
          </cell>
          <cell r="D246">
            <v>3276</v>
          </cell>
          <cell r="E246">
            <v>3276</v>
          </cell>
          <cell r="F246">
            <v>3276</v>
          </cell>
          <cell r="G246">
            <v>3276</v>
          </cell>
          <cell r="H246">
            <v>3276</v>
          </cell>
          <cell r="I246">
            <v>3276</v>
          </cell>
          <cell r="J246">
            <v>3276</v>
          </cell>
          <cell r="K246">
            <v>3276</v>
          </cell>
          <cell r="L246">
            <v>3276</v>
          </cell>
          <cell r="M246">
            <v>3276</v>
          </cell>
          <cell r="N246">
            <v>3276</v>
          </cell>
          <cell r="O246">
            <v>3276</v>
          </cell>
          <cell r="P246">
            <v>1200</v>
          </cell>
          <cell r="Q246">
            <v>1200</v>
          </cell>
          <cell r="R246">
            <v>1200</v>
          </cell>
          <cell r="S246">
            <v>1200</v>
          </cell>
          <cell r="T246">
            <v>1200</v>
          </cell>
          <cell r="U246">
            <v>1200</v>
          </cell>
          <cell r="V246">
            <v>1200</v>
          </cell>
          <cell r="W246">
            <v>1200</v>
          </cell>
          <cell r="X246">
            <v>1200</v>
          </cell>
          <cell r="Y246">
            <v>1200</v>
          </cell>
          <cell r="Z246">
            <v>1200</v>
          </cell>
          <cell r="AA246">
            <v>1200</v>
          </cell>
          <cell r="AB246">
            <v>1600</v>
          </cell>
          <cell r="AC246">
            <v>1600</v>
          </cell>
          <cell r="AD246">
            <v>1600</v>
          </cell>
          <cell r="AE246">
            <v>1600</v>
          </cell>
          <cell r="AF246">
            <v>1600</v>
          </cell>
          <cell r="AG246">
            <v>1600</v>
          </cell>
          <cell r="AH246">
            <v>1600</v>
          </cell>
          <cell r="AI246">
            <v>1600</v>
          </cell>
          <cell r="AJ246">
            <v>1600</v>
          </cell>
          <cell r="AK246">
            <v>1600</v>
          </cell>
          <cell r="AL246">
            <v>1600</v>
          </cell>
          <cell r="AM246">
            <v>1600</v>
          </cell>
          <cell r="AN246">
            <v>1800</v>
          </cell>
          <cell r="AO246">
            <v>1800</v>
          </cell>
          <cell r="AP246">
            <v>1800</v>
          </cell>
          <cell r="AQ246">
            <v>1800</v>
          </cell>
          <cell r="AR246">
            <v>1800</v>
          </cell>
          <cell r="AS246">
            <v>1800</v>
          </cell>
          <cell r="AT246">
            <v>1800</v>
          </cell>
          <cell r="AU246">
            <v>1800</v>
          </cell>
          <cell r="AV246">
            <v>1800</v>
          </cell>
          <cell r="AW246">
            <v>1800</v>
          </cell>
          <cell r="AX246">
            <v>1800</v>
          </cell>
          <cell r="AY246">
            <v>1800</v>
          </cell>
        </row>
        <row r="247">
          <cell r="B247" t="str">
            <v>+Smith/Crist Gas Purchases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10626</v>
          </cell>
          <cell r="Q247">
            <v>8695</v>
          </cell>
          <cell r="R247">
            <v>12330</v>
          </cell>
          <cell r="S247">
            <v>5290</v>
          </cell>
          <cell r="T247">
            <v>6037</v>
          </cell>
          <cell r="U247">
            <v>13270</v>
          </cell>
          <cell r="V247">
            <v>17224</v>
          </cell>
          <cell r="W247">
            <v>16877</v>
          </cell>
          <cell r="X247">
            <v>11283</v>
          </cell>
          <cell r="Y247">
            <v>6867</v>
          </cell>
          <cell r="Z247">
            <v>5399</v>
          </cell>
          <cell r="AA247">
            <v>5092</v>
          </cell>
          <cell r="AB247">
            <v>11439</v>
          </cell>
          <cell r="AC247">
            <v>12547</v>
          </cell>
          <cell r="AD247">
            <v>11242</v>
          </cell>
          <cell r="AE247">
            <v>6003</v>
          </cell>
          <cell r="AF247">
            <v>7960</v>
          </cell>
          <cell r="AG247">
            <v>13808</v>
          </cell>
          <cell r="AH247">
            <v>18041</v>
          </cell>
          <cell r="AI247">
            <v>17885</v>
          </cell>
          <cell r="AJ247">
            <v>12009</v>
          </cell>
          <cell r="AK247">
            <v>10454</v>
          </cell>
          <cell r="AL247">
            <v>8119</v>
          </cell>
          <cell r="AM247">
            <v>7488</v>
          </cell>
          <cell r="AN247">
            <v>11882</v>
          </cell>
          <cell r="AO247">
            <v>9205</v>
          </cell>
          <cell r="AP247">
            <v>10079</v>
          </cell>
          <cell r="AQ247">
            <v>9102</v>
          </cell>
          <cell r="AR247">
            <v>8428</v>
          </cell>
          <cell r="AS247">
            <v>13579</v>
          </cell>
          <cell r="AT247">
            <v>16853</v>
          </cell>
          <cell r="AU247">
            <v>17012</v>
          </cell>
          <cell r="AV247">
            <v>12649</v>
          </cell>
          <cell r="AW247">
            <v>12240</v>
          </cell>
          <cell r="AX247">
            <v>17</v>
          </cell>
          <cell r="AY247">
            <v>6450</v>
          </cell>
        </row>
        <row r="248">
          <cell r="B248" t="str">
            <v>+Schedule E,Economy,Purch Pwr *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</row>
        <row r="249">
          <cell r="B249" t="str">
            <v xml:space="preserve">    Total Accts Payable-Assoc Co.</v>
          </cell>
          <cell r="C249">
            <v>40474.173310000006</v>
          </cell>
          <cell r="D249">
            <v>35570.458030000002</v>
          </cell>
          <cell r="E249">
            <v>35058.335229999997</v>
          </cell>
          <cell r="F249">
            <v>37276.904240000003</v>
          </cell>
          <cell r="G249">
            <v>30822.860109999998</v>
          </cell>
          <cell r="H249">
            <v>31902.160339999999</v>
          </cell>
          <cell r="I249">
            <v>36048.512860000003</v>
          </cell>
          <cell r="J249">
            <v>47190.448659999995</v>
          </cell>
          <cell r="K249">
            <v>58283.260049999997</v>
          </cell>
          <cell r="L249">
            <v>70749.052209999994</v>
          </cell>
          <cell r="M249">
            <v>54263.975709999999</v>
          </cell>
          <cell r="N249">
            <v>41084.862299999993</v>
          </cell>
          <cell r="O249">
            <v>38587.520250000001</v>
          </cell>
          <cell r="P249">
            <v>24727</v>
          </cell>
          <cell r="Q249">
            <v>19357</v>
          </cell>
          <cell r="R249">
            <v>24177</v>
          </cell>
          <cell r="S249">
            <v>16266</v>
          </cell>
          <cell r="T249">
            <v>17612</v>
          </cell>
          <cell r="U249">
            <v>25936</v>
          </cell>
          <cell r="V249">
            <v>29792</v>
          </cell>
          <cell r="W249">
            <v>30972</v>
          </cell>
          <cell r="X249">
            <v>26549</v>
          </cell>
          <cell r="Y249">
            <v>21910</v>
          </cell>
          <cell r="Z249">
            <v>20779</v>
          </cell>
          <cell r="AA249">
            <v>20519</v>
          </cell>
          <cell r="AB249">
            <v>27558</v>
          </cell>
          <cell r="AC249">
            <v>25131</v>
          </cell>
          <cell r="AD249">
            <v>24678</v>
          </cell>
          <cell r="AE249">
            <v>19384</v>
          </cell>
          <cell r="AF249">
            <v>21492</v>
          </cell>
          <cell r="AG249">
            <v>28128</v>
          </cell>
          <cell r="AH249">
            <v>32331</v>
          </cell>
          <cell r="AI249">
            <v>33172</v>
          </cell>
          <cell r="AJ249">
            <v>28358</v>
          </cell>
          <cell r="AK249">
            <v>27924</v>
          </cell>
          <cell r="AL249">
            <v>24405</v>
          </cell>
          <cell r="AM249">
            <v>23187</v>
          </cell>
          <cell r="AN249">
            <v>27155</v>
          </cell>
          <cell r="AO249">
            <v>22397</v>
          </cell>
          <cell r="AP249">
            <v>25991</v>
          </cell>
          <cell r="AQ249">
            <v>24046</v>
          </cell>
          <cell r="AR249">
            <v>22266</v>
          </cell>
          <cell r="AS249">
            <v>28339</v>
          </cell>
          <cell r="AT249">
            <v>31138</v>
          </cell>
          <cell r="AU249">
            <v>33594</v>
          </cell>
          <cell r="AV249">
            <v>29996</v>
          </cell>
          <cell r="AW249">
            <v>28676</v>
          </cell>
          <cell r="AX249">
            <v>16229</v>
          </cell>
          <cell r="AY249">
            <v>23212</v>
          </cell>
        </row>
        <row r="251">
          <cell r="B251" t="str">
            <v>*If total is a negative, it then reverses sign and flows to Accts Payable.</v>
          </cell>
        </row>
        <row r="252">
          <cell r="B252" t="str">
            <v>*If total is a positive, it will flow to Accts.Recv-Assoc. Companies</v>
          </cell>
        </row>
        <row r="254">
          <cell r="B254" t="str">
            <v>Factor for Prov for Uncoll</v>
          </cell>
          <cell r="D254">
            <v>4.8309687342839046E-2</v>
          </cell>
          <cell r="E254">
            <v>3.9488797853687418E-2</v>
          </cell>
          <cell r="F254">
            <v>2.9574759168752726E-2</v>
          </cell>
          <cell r="G254">
            <v>2.8475116595960841E-2</v>
          </cell>
          <cell r="H254">
            <v>2.2307338263984462E-2</v>
          </cell>
          <cell r="I254">
            <v>2.0334976179831807E-2</v>
          </cell>
          <cell r="J254">
            <v>1.6895996030151062E-2</v>
          </cell>
          <cell r="K254">
            <v>1.7829049611817232E-2</v>
          </cell>
          <cell r="L254">
            <v>1.9394539996771768E-2</v>
          </cell>
          <cell r="M254">
            <v>2.2191022896446824E-2</v>
          </cell>
          <cell r="N254">
            <v>2.0041868114386973E-2</v>
          </cell>
          <cell r="O254">
            <v>1.9862788773906768E-2</v>
          </cell>
          <cell r="P254">
            <v>2.2092068508402746E-2</v>
          </cell>
          <cell r="Q254">
            <v>3.889999999999999E-2</v>
          </cell>
          <cell r="R254">
            <v>3.1699999999999999E-2</v>
          </cell>
          <cell r="S254">
            <v>2.8000000000000001E-2</v>
          </cell>
          <cell r="T254">
            <v>2.1999999999999999E-2</v>
          </cell>
          <cell r="U254">
            <v>2.01E-2</v>
          </cell>
          <cell r="V254">
            <v>1.6799999999999999E-2</v>
          </cell>
          <cell r="W254">
            <v>1.77E-2</v>
          </cell>
          <cell r="X254">
            <v>1.8100000000000002E-2</v>
          </cell>
          <cell r="Y254">
            <v>2.2100000000000002E-2</v>
          </cell>
          <cell r="Z254">
            <v>1.8200000000000001E-2</v>
          </cell>
          <cell r="AA254">
            <v>1.9800000000000002E-2</v>
          </cell>
          <cell r="AB254">
            <v>2.07E-2</v>
          </cell>
          <cell r="AC254">
            <v>3.8899999999999997E-2</v>
          </cell>
          <cell r="AD254">
            <v>3.1699999999999999E-2</v>
          </cell>
          <cell r="AE254">
            <v>2.8000000000000001E-2</v>
          </cell>
          <cell r="AF254">
            <v>2.1999999999999999E-2</v>
          </cell>
          <cell r="AG254">
            <v>2.01E-2</v>
          </cell>
          <cell r="AH254">
            <v>1.6799999999999999E-2</v>
          </cell>
          <cell r="AI254">
            <v>1.77E-2</v>
          </cell>
          <cell r="AJ254">
            <v>1.8100000000000002E-2</v>
          </cell>
          <cell r="AK254">
            <v>2.2100000000000002E-2</v>
          </cell>
          <cell r="AL254">
            <v>1.8200000000000001E-2</v>
          </cell>
          <cell r="AM254">
            <v>1.9800000000000002E-2</v>
          </cell>
          <cell r="AN254">
            <v>2.07E-2</v>
          </cell>
          <cell r="AO254">
            <v>3.8899999999999997E-2</v>
          </cell>
          <cell r="AP254">
            <v>3.1699999999999999E-2</v>
          </cell>
          <cell r="AQ254">
            <v>2.8000000000000001E-2</v>
          </cell>
          <cell r="AR254">
            <v>2.1999999999999999E-2</v>
          </cell>
          <cell r="AS254">
            <v>2.01E-2</v>
          </cell>
          <cell r="AT254">
            <v>1.6799999999999999E-2</v>
          </cell>
          <cell r="AU254">
            <v>1.77E-2</v>
          </cell>
          <cell r="AV254">
            <v>1.8100000000000002E-2</v>
          </cell>
          <cell r="AW254">
            <v>2.2100000000000002E-2</v>
          </cell>
          <cell r="AX254">
            <v>1.8200000000000001E-2</v>
          </cell>
          <cell r="AY254">
            <v>1.9800000000000002E-2</v>
          </cell>
        </row>
        <row r="257">
          <cell r="B257" t="str">
            <v>Monthly Change in Accum Defr ITX</v>
          </cell>
        </row>
        <row r="258">
          <cell r="B258" t="str">
            <v xml:space="preserve">  for S&amp;P Coverages</v>
          </cell>
          <cell r="D258">
            <v>-159.48950000000332</v>
          </cell>
          <cell r="E258">
            <v>-1035.5139999999956</v>
          </cell>
          <cell r="F258">
            <v>114.13300000000163</v>
          </cell>
          <cell r="G258">
            <v>-963.98600000000442</v>
          </cell>
          <cell r="H258">
            <v>-1667.4789999999994</v>
          </cell>
          <cell r="I258">
            <v>-619.75099999999657</v>
          </cell>
          <cell r="J258">
            <v>18192.521000000001</v>
          </cell>
          <cell r="K258">
            <v>4982.4179999999978</v>
          </cell>
          <cell r="L258">
            <v>-18525.347000000002</v>
          </cell>
          <cell r="M258">
            <v>-296.32800000000134</v>
          </cell>
          <cell r="N258">
            <v>-657.35699999999633</v>
          </cell>
          <cell r="O258">
            <v>-2029.5650000000023</v>
          </cell>
          <cell r="P258">
            <v>178.59199999999691</v>
          </cell>
          <cell r="Q258">
            <v>178.59199999999691</v>
          </cell>
          <cell r="R258">
            <v>178.59199999999691</v>
          </cell>
          <cell r="S258">
            <v>178.59199999999691</v>
          </cell>
          <cell r="T258">
            <v>178.59199999999691</v>
          </cell>
          <cell r="U258">
            <v>178.59199999999691</v>
          </cell>
          <cell r="V258">
            <v>178.59199999999691</v>
          </cell>
          <cell r="W258">
            <v>178.59100000000035</v>
          </cell>
          <cell r="X258">
            <v>178.59100000000035</v>
          </cell>
          <cell r="Y258">
            <v>178.59100000000035</v>
          </cell>
          <cell r="Z258">
            <v>178.59100000000035</v>
          </cell>
          <cell r="AA258">
            <v>180.73799999999756</v>
          </cell>
          <cell r="AB258">
            <v>71.025999999998021</v>
          </cell>
          <cell r="AC258">
            <v>71.025999999998021</v>
          </cell>
          <cell r="AD258">
            <v>71.025999999998021</v>
          </cell>
          <cell r="AE258">
            <v>71.025999999998021</v>
          </cell>
          <cell r="AF258">
            <v>71.025999999998021</v>
          </cell>
          <cell r="AG258">
            <v>71.025999999998021</v>
          </cell>
          <cell r="AH258">
            <v>71.025999999998021</v>
          </cell>
          <cell r="AI258">
            <v>71.025999999998021</v>
          </cell>
          <cell r="AJ258">
            <v>71.025999999998021</v>
          </cell>
          <cell r="AK258">
            <v>71.025999999998021</v>
          </cell>
          <cell r="AL258">
            <v>71.025999999998021</v>
          </cell>
          <cell r="AM258">
            <v>65.048999999999069</v>
          </cell>
          <cell r="AN258">
            <v>46.63799999999901</v>
          </cell>
          <cell r="AO258">
            <v>46.63799999999901</v>
          </cell>
          <cell r="AP258">
            <v>46.63799999999901</v>
          </cell>
          <cell r="AQ258">
            <v>46.63799999999901</v>
          </cell>
          <cell r="AR258">
            <v>46.63799999999901</v>
          </cell>
          <cell r="AS258">
            <v>46.63799999999901</v>
          </cell>
          <cell r="AT258">
            <v>46.63799999999901</v>
          </cell>
          <cell r="AU258">
            <v>46.63799999999901</v>
          </cell>
          <cell r="AV258">
            <v>46.63799999999901</v>
          </cell>
          <cell r="AW258">
            <v>46.639000000002852</v>
          </cell>
          <cell r="AX258">
            <v>46.639000000002852</v>
          </cell>
          <cell r="AY258">
            <v>51.319000000003143</v>
          </cell>
        </row>
      </sheetData>
      <sheetData sheetId="3">
        <row r="2">
          <cell r="B2" t="str">
            <v xml:space="preserve">  Full Actual Input Only </v>
          </cell>
          <cell r="AB2">
            <v>125</v>
          </cell>
        </row>
        <row r="3">
          <cell r="B3" t="str">
            <v xml:space="preserve">  Partial Input Only - Monthly Financial Review Pkg</v>
          </cell>
          <cell r="F3">
            <v>38936.789489467592</v>
          </cell>
          <cell r="I3" t="str">
            <v>Gulf Power Company</v>
          </cell>
          <cell r="L3" t="str">
            <v>January 2005 Planning Case</v>
          </cell>
          <cell r="R3">
            <v>38936.789489467592</v>
          </cell>
          <cell r="U3" t="str">
            <v>Gulf Power Company</v>
          </cell>
          <cell r="X3" t="str">
            <v>January 2006 Planning Case</v>
          </cell>
          <cell r="Z3" t="str">
            <v xml:space="preserve"> </v>
          </cell>
          <cell r="AD3">
            <v>38936.789489467592</v>
          </cell>
          <cell r="AG3" t="str">
            <v>Gulf Power Company</v>
          </cell>
          <cell r="AJ3" t="str">
            <v>January 2006 Planning Case</v>
          </cell>
          <cell r="AL3" t="str">
            <v xml:space="preserve"> </v>
          </cell>
          <cell r="AP3">
            <v>38936.789489467592</v>
          </cell>
          <cell r="AS3" t="str">
            <v>Gulf Power Company</v>
          </cell>
          <cell r="AV3" t="str">
            <v>January 2006 Planning Case</v>
          </cell>
          <cell r="AX3" t="str">
            <v xml:space="preserve"> </v>
          </cell>
          <cell r="BB3">
            <v>38936.789489467592</v>
          </cell>
          <cell r="BE3" t="str">
            <v>Gulf Power Company</v>
          </cell>
          <cell r="BH3" t="str">
            <v>January 2006 Planning Case</v>
          </cell>
          <cell r="BJ3" t="str">
            <v xml:space="preserve"> </v>
          </cell>
          <cell r="BN3">
            <v>38936.789489467592</v>
          </cell>
          <cell r="BQ3" t="str">
            <v>Gulf Power Company</v>
          </cell>
          <cell r="BT3" t="str">
            <v>January 2006 Planning Case</v>
          </cell>
          <cell r="BV3" t="str">
            <v xml:space="preserve"> </v>
          </cell>
          <cell r="CD3" t="str">
            <v>Gulf Power Company</v>
          </cell>
          <cell r="CG3" t="str">
            <v>January 2006 Planning Case</v>
          </cell>
          <cell r="CK3">
            <v>38936.789489467592</v>
          </cell>
        </row>
        <row r="4">
          <cell r="B4" t="str">
            <v xml:space="preserve">  Actual &amp; Projected Inputs</v>
          </cell>
          <cell r="E4">
            <v>2005</v>
          </cell>
          <cell r="F4">
            <v>38936.789489467592</v>
          </cell>
          <cell r="I4" t="str">
            <v>Input Panel</v>
          </cell>
          <cell r="L4" t="str">
            <v xml:space="preserve">Full Actual thru November 2004 </v>
          </cell>
          <cell r="Q4">
            <v>2006</v>
          </cell>
          <cell r="R4">
            <v>38936.789489467592</v>
          </cell>
          <cell r="U4" t="str">
            <v>Input Panel</v>
          </cell>
          <cell r="X4" t="str">
            <v>Full Actual thru Nov 2005</v>
          </cell>
          <cell r="AC4">
            <v>2007</v>
          </cell>
          <cell r="AD4">
            <v>38936.789489467592</v>
          </cell>
          <cell r="AG4" t="str">
            <v>Input Panel</v>
          </cell>
          <cell r="AJ4" t="str">
            <v>Full Actual thru Nov 2005</v>
          </cell>
          <cell r="AO4">
            <v>2008</v>
          </cell>
          <cell r="AP4">
            <v>38936.789489467592</v>
          </cell>
          <cell r="AS4" t="str">
            <v>Input Panel</v>
          </cell>
          <cell r="AV4" t="str">
            <v>Full Actual thru Nov 2005</v>
          </cell>
          <cell r="BA4">
            <v>2009</v>
          </cell>
          <cell r="BB4">
            <v>38936.789489467592</v>
          </cell>
          <cell r="BE4" t="str">
            <v>Input Panel</v>
          </cell>
          <cell r="BH4" t="str">
            <v>Full Actual thru Nov 2005</v>
          </cell>
          <cell r="BM4">
            <v>2010</v>
          </cell>
          <cell r="BN4">
            <v>38936.789489467592</v>
          </cell>
          <cell r="BQ4" t="str">
            <v>Input Panel</v>
          </cell>
          <cell r="BT4" t="str">
            <v>Full Actual thru Nov 2005</v>
          </cell>
          <cell r="CD4" t="str">
            <v>Input Panel</v>
          </cell>
          <cell r="CG4" t="str">
            <v>Full Actual thru Nov 2005</v>
          </cell>
          <cell r="CK4">
            <v>38936.789489467592</v>
          </cell>
        </row>
        <row r="5">
          <cell r="B5" t="str">
            <v xml:space="preserve">  Adjustments To Sales,Revenues,O&amp;M, Etc.</v>
          </cell>
          <cell r="I5" t="str">
            <v>(Dollars in Thousands)</v>
          </cell>
          <cell r="L5" t="str">
            <v>T:\PLANCASE\2004\Full\[11_04FULL_V.xls]Main Menu</v>
          </cell>
          <cell r="U5" t="str">
            <v>(Dollars in Thousands)</v>
          </cell>
          <cell r="X5" t="str">
            <v>S:\Workgroups\SCS Finance-Investor Relations\Finance Associates-Core\Gulf\Planning Cases 06\Report Writer Development\[12_05FULL_BB with RW Functionality.xls]Input</v>
          </cell>
          <cell r="AG5" t="str">
            <v>(Dollars in Thousands)</v>
          </cell>
          <cell r="AJ5" t="str">
            <v>S:\Workgroups\SCS Finance-Investor Relations\Finance Associates-Core\Gulf\Planning Cases 06\Report Writer Development\[12_05FULL_BB with RW Functionality.xls]Input</v>
          </cell>
          <cell r="AS5" t="str">
            <v>(Dollars in Thousands)</v>
          </cell>
          <cell r="AV5" t="str">
            <v>S:\Workgroups\SCS Finance-Investor Relations\Finance Associates-Core\Gulf\Planning Cases 06\Report Writer Development\[12_05FULL_BB with RW Functionality.xls]Input</v>
          </cell>
          <cell r="BE5" t="str">
            <v>(Dollars in Thousands)</v>
          </cell>
          <cell r="BH5" t="str">
            <v>S:\Workgroups\SCS Finance-Investor Relations\Finance Associates-Core\Gulf\Planning Cases 06\Report Writer Development\[12_05FULL_BB with RW Functionality.xls]Input</v>
          </cell>
          <cell r="BQ5" t="str">
            <v>(Dollars in Thousands)</v>
          </cell>
          <cell r="BT5" t="str">
            <v>S:\Workgroups\SCS Finance-Investor Relations\Finance Associates-Core\Gulf\Planning Cases 06\Report Writer Development\[12_05FULL_BB with RW Functionality.xls]Input</v>
          </cell>
          <cell r="CD5" t="str">
            <v>(Dollars in Thousands)</v>
          </cell>
          <cell r="CG5" t="str">
            <v>S:\Workgroups\SCS Finance-Investor Relations\Finance Associates-Core\Gulf\Planning Cases 06\Report Writer Development\[12_05FULL_BB with RW Functionality.xls]Input</v>
          </cell>
        </row>
        <row r="6">
          <cell r="B6" t="str">
            <v xml:space="preserve">  Calculated Cells - DO NOT INPUT</v>
          </cell>
          <cell r="C6">
            <v>2004</v>
          </cell>
          <cell r="P6">
            <v>18819</v>
          </cell>
          <cell r="CA6">
            <v>2005</v>
          </cell>
          <cell r="CB6">
            <v>2006</v>
          </cell>
          <cell r="CC6">
            <v>2007</v>
          </cell>
          <cell r="CD6">
            <v>2008</v>
          </cell>
          <cell r="CE6">
            <v>2009</v>
          </cell>
          <cell r="CF6">
            <v>2010</v>
          </cell>
          <cell r="CG6">
            <v>2011</v>
          </cell>
          <cell r="CH6">
            <v>2012</v>
          </cell>
          <cell r="CI6">
            <v>2013</v>
          </cell>
          <cell r="CJ6">
            <v>2014</v>
          </cell>
          <cell r="CK6">
            <v>2015</v>
          </cell>
        </row>
        <row r="7">
          <cell r="B7" t="str">
            <v xml:space="preserve">  Data for last 5 years</v>
          </cell>
          <cell r="C7" t="str">
            <v xml:space="preserve">DEC </v>
          </cell>
          <cell r="D7" t="str">
            <v>JAN</v>
          </cell>
          <cell r="E7" t="str">
            <v>FEB</v>
          </cell>
          <cell r="F7" t="str">
            <v>MAR</v>
          </cell>
          <cell r="G7" t="str">
            <v>APR</v>
          </cell>
          <cell r="H7" t="str">
            <v>MAY</v>
          </cell>
          <cell r="I7" t="str">
            <v>JUN</v>
          </cell>
          <cell r="J7" t="str">
            <v>JUL</v>
          </cell>
          <cell r="K7" t="str">
            <v>AUG</v>
          </cell>
          <cell r="L7" t="str">
            <v>SEP</v>
          </cell>
          <cell r="M7" t="str">
            <v>OCT</v>
          </cell>
          <cell r="N7" t="str">
            <v>NOV</v>
          </cell>
          <cell r="O7" t="str">
            <v>DEC</v>
          </cell>
          <cell r="P7" t="str">
            <v>JAN</v>
          </cell>
          <cell r="Q7" t="str">
            <v>FEB</v>
          </cell>
          <cell r="R7" t="str">
            <v>MAR</v>
          </cell>
          <cell r="S7" t="str">
            <v>APR</v>
          </cell>
          <cell r="T7" t="str">
            <v>MAY</v>
          </cell>
          <cell r="U7" t="str">
            <v>JUN</v>
          </cell>
          <cell r="V7" t="str">
            <v>JUL</v>
          </cell>
          <cell r="W7" t="str">
            <v>AUG</v>
          </cell>
          <cell r="X7" t="str">
            <v>SEP</v>
          </cell>
          <cell r="Y7" t="str">
            <v>OCT</v>
          </cell>
          <cell r="Z7" t="str">
            <v>NOV</v>
          </cell>
          <cell r="AA7" t="str">
            <v>DEC</v>
          </cell>
          <cell r="AB7" t="str">
            <v>JAN</v>
          </cell>
          <cell r="AC7" t="str">
            <v>FEB</v>
          </cell>
          <cell r="AD7" t="str">
            <v>MAR</v>
          </cell>
          <cell r="AE7" t="str">
            <v>APR</v>
          </cell>
          <cell r="AF7" t="str">
            <v>MAY</v>
          </cell>
          <cell r="AG7" t="str">
            <v>JUN</v>
          </cell>
          <cell r="AH7" t="str">
            <v>JUL</v>
          </cell>
          <cell r="AI7" t="str">
            <v>AUG</v>
          </cell>
          <cell r="AJ7" t="str">
            <v>SEP</v>
          </cell>
          <cell r="AK7" t="str">
            <v>OCT</v>
          </cell>
          <cell r="AL7" t="str">
            <v>NOV</v>
          </cell>
          <cell r="AM7" t="str">
            <v>DEC</v>
          </cell>
          <cell r="AN7" t="str">
            <v>JAN</v>
          </cell>
          <cell r="AO7" t="str">
            <v>FEB</v>
          </cell>
          <cell r="AP7" t="str">
            <v>MAR</v>
          </cell>
          <cell r="AQ7" t="str">
            <v>APR</v>
          </cell>
          <cell r="AR7" t="str">
            <v>MAY</v>
          </cell>
          <cell r="AS7" t="str">
            <v>JUN</v>
          </cell>
          <cell r="AT7" t="str">
            <v>JUL</v>
          </cell>
          <cell r="AU7" t="str">
            <v>AUG</v>
          </cell>
          <cell r="AV7" t="str">
            <v>SEP</v>
          </cell>
          <cell r="AW7" t="str">
            <v>OCT</v>
          </cell>
          <cell r="AX7" t="str">
            <v>NOV</v>
          </cell>
          <cell r="AY7" t="str">
            <v>DEC</v>
          </cell>
          <cell r="AZ7" t="str">
            <v>JAN</v>
          </cell>
          <cell r="BA7" t="str">
            <v>FEB</v>
          </cell>
          <cell r="BB7" t="str">
            <v>MAR</v>
          </cell>
          <cell r="BC7" t="str">
            <v>APR</v>
          </cell>
          <cell r="BD7" t="str">
            <v>MAY</v>
          </cell>
          <cell r="BE7" t="str">
            <v>JUN</v>
          </cell>
          <cell r="BF7" t="str">
            <v>JUL</v>
          </cell>
          <cell r="BG7" t="str">
            <v>AUG</v>
          </cell>
          <cell r="BH7" t="str">
            <v>SEP</v>
          </cell>
          <cell r="BI7" t="str">
            <v>OCT</v>
          </cell>
          <cell r="BJ7" t="str">
            <v>NOV</v>
          </cell>
          <cell r="BK7" t="str">
            <v>DEC</v>
          </cell>
          <cell r="BL7" t="str">
            <v>JAN</v>
          </cell>
          <cell r="BM7" t="str">
            <v>FEB</v>
          </cell>
          <cell r="BN7" t="str">
            <v>MAR</v>
          </cell>
          <cell r="BO7" t="str">
            <v>APR</v>
          </cell>
          <cell r="BP7" t="str">
            <v>MAY</v>
          </cell>
          <cell r="BQ7" t="str">
            <v>JUN</v>
          </cell>
          <cell r="BR7" t="str">
            <v>JUL</v>
          </cell>
          <cell r="BS7" t="str">
            <v>AUG</v>
          </cell>
          <cell r="BT7" t="str">
            <v>SEP</v>
          </cell>
          <cell r="BU7" t="str">
            <v>OCT</v>
          </cell>
          <cell r="BV7" t="str">
            <v>NOV</v>
          </cell>
          <cell r="BW7" t="str">
            <v>DEC</v>
          </cell>
        </row>
        <row r="8">
          <cell r="B8" t="str">
            <v xml:space="preserve">  References prior year</v>
          </cell>
          <cell r="I8" t="str">
            <v>`</v>
          </cell>
          <cell r="AN8" t="str">
            <v>NOTE:  There is data on lines 235,236 - DO NOT DELETE!!</v>
          </cell>
        </row>
        <row r="10">
          <cell r="B10" t="str">
            <v>Actual Period (Y=1/N=0)</v>
          </cell>
          <cell r="C10">
            <v>1</v>
          </cell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1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CC10">
            <v>0</v>
          </cell>
          <cell r="CD10">
            <v>0</v>
          </cell>
          <cell r="CE10">
            <v>0</v>
          </cell>
        </row>
        <row r="11">
          <cell r="B11" t="str">
            <v>Partial Actual Period (Y=1/N=0)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CC11">
            <v>0</v>
          </cell>
          <cell r="CD11">
            <v>0</v>
          </cell>
          <cell r="CE11">
            <v>0</v>
          </cell>
        </row>
        <row r="12">
          <cell r="CC12" t="str">
            <v>Make Monthly = Annual</v>
          </cell>
        </row>
        <row r="13">
          <cell r="B13" t="str">
            <v>TARGET EQUITY CAP (Y=1/N=0)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1</v>
          </cell>
          <cell r="CJ13">
            <v>1</v>
          </cell>
          <cell r="CK13">
            <v>1</v>
          </cell>
        </row>
        <row r="14">
          <cell r="B14" t="str">
            <v>TARGET PFD STOCK CAP (Y=1/N=0)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</row>
        <row r="15">
          <cell r="B15" t="str">
            <v>Target ROE Period (Y=1/N=0)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</row>
        <row r="16">
          <cell r="H16" t="str">
            <v>*Set target switch in December for monthy years (1999-2000)</v>
          </cell>
          <cell r="BZ16" t="str">
            <v>*Set target switch in December for monthy years</v>
          </cell>
        </row>
        <row r="17">
          <cell r="B17" t="str">
            <v>PARTIAL ACTUAL INPUTS</v>
          </cell>
        </row>
        <row r="18">
          <cell r="B18" t="str">
            <v>Retail Revenue Adj to CM Act (Tie to Sch 10)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B19" t="str">
            <v>Fuel Revenues for calc of Fuel Price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B20" t="str">
            <v>Total Non-Fuel O&amp;M - Schedule 11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B21" t="str">
            <v>Net Income - Schedule 4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B22" t="str">
            <v>Temporary Cash Investments - Sch 5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B23" t="str">
            <v>Short-Term Notes Payable - Schedule 5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B24" t="str">
            <v>Cash &amp; Cash Equivalents - Schedule 5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B25" t="str">
            <v>Total Assets - Schedule 5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B26" t="str">
            <v xml:space="preserve">Over/Under Fuel Recovery 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B27" t="str">
            <v>Retail Sales (MWH)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B29" t="str">
            <v>PARTIAL ACTUAL (CALCULATED)</v>
          </cell>
        </row>
        <row r="30">
          <cell r="B30" t="str">
            <v>Net Income Adjustment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B31" t="str">
            <v>Previous Net Income Adjustment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B32" t="str">
            <v>Calculated Net Income Adjustment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M32">
            <v>0</v>
          </cell>
          <cell r="N32">
            <v>0</v>
          </cell>
          <cell r="O32">
            <v>0</v>
          </cell>
        </row>
        <row r="34">
          <cell r="B34" t="str">
            <v>REVENUES / SALES: (RATES)</v>
          </cell>
        </row>
        <row r="35">
          <cell r="B35" t="str">
            <v>Residential Billed Base Rate</v>
          </cell>
          <cell r="C35">
            <v>18157.474759999997</v>
          </cell>
          <cell r="D35">
            <v>20954.452959999999</v>
          </cell>
          <cell r="E35">
            <v>18973.750629999999</v>
          </cell>
          <cell r="F35">
            <v>17095.82503</v>
          </cell>
          <cell r="G35">
            <v>15800.04385</v>
          </cell>
          <cell r="H35">
            <v>16672.075730000004</v>
          </cell>
          <cell r="I35">
            <v>23167.327069999996</v>
          </cell>
          <cell r="J35">
            <v>25873.223440000005</v>
          </cell>
          <cell r="K35">
            <v>26521.36796</v>
          </cell>
          <cell r="L35">
            <v>26840.574420000001</v>
          </cell>
          <cell r="M35">
            <v>22094.829650000007</v>
          </cell>
          <cell r="N35">
            <v>17230.629110000002</v>
          </cell>
          <cell r="O35">
            <v>19550.824740000004</v>
          </cell>
          <cell r="P35">
            <v>22520.358</v>
          </cell>
          <cell r="Q35">
            <v>20753.575000000001</v>
          </cell>
          <cell r="R35">
            <v>17190.478000000003</v>
          </cell>
          <cell r="S35">
            <v>17027.489000000001</v>
          </cell>
          <cell r="T35">
            <v>18362.920999999998</v>
          </cell>
          <cell r="U35">
            <v>23397.458999999999</v>
          </cell>
          <cell r="V35">
            <v>26451.779000000002</v>
          </cell>
          <cell r="W35">
            <v>27490.078000000001</v>
          </cell>
          <cell r="X35">
            <v>25177.47</v>
          </cell>
          <cell r="Y35">
            <v>20451.749</v>
          </cell>
          <cell r="Z35">
            <v>17387.042000000001</v>
          </cell>
          <cell r="AA35">
            <v>18829.805</v>
          </cell>
          <cell r="AB35">
            <v>23224.133000000002</v>
          </cell>
          <cell r="AC35">
            <v>21291.456999999999</v>
          </cell>
          <cell r="AD35">
            <v>17621.617999999999</v>
          </cell>
          <cell r="AE35">
            <v>17464.362000000001</v>
          </cell>
          <cell r="AF35">
            <v>18983.587</v>
          </cell>
          <cell r="AG35">
            <v>23998.248</v>
          </cell>
          <cell r="AH35">
            <v>27170.611000000001</v>
          </cell>
          <cell r="AI35">
            <v>27903.002</v>
          </cell>
          <cell r="AJ35">
            <v>26068.756000000001</v>
          </cell>
          <cell r="AK35">
            <v>20792.702000000001</v>
          </cell>
          <cell r="AL35">
            <v>17330.623</v>
          </cell>
          <cell r="AM35">
            <v>19287.694</v>
          </cell>
          <cell r="AN35">
            <v>23860.727999999999</v>
          </cell>
          <cell r="AO35">
            <v>21847.987000000001</v>
          </cell>
          <cell r="AP35">
            <v>18126.852999999999</v>
          </cell>
          <cell r="AQ35">
            <v>18131.378000000001</v>
          </cell>
          <cell r="AR35">
            <v>19195.838</v>
          </cell>
          <cell r="AS35">
            <v>24875.035</v>
          </cell>
          <cell r="AT35">
            <v>27764.391</v>
          </cell>
          <cell r="AU35">
            <v>28977.543000000001</v>
          </cell>
          <cell r="AV35">
            <v>26334.882000000001</v>
          </cell>
          <cell r="AW35">
            <v>21525.312999999998</v>
          </cell>
          <cell r="AX35">
            <v>18353.353999999999</v>
          </cell>
          <cell r="AY35">
            <v>19871.670999999998</v>
          </cell>
          <cell r="CA35">
            <v>250774.92459000001</v>
          </cell>
          <cell r="CB35">
            <v>255040.20300000004</v>
          </cell>
          <cell r="CC35">
            <v>261136.79299999998</v>
          </cell>
          <cell r="CD35">
            <v>268864.973</v>
          </cell>
          <cell r="CE35">
            <v>275050.76699999999</v>
          </cell>
          <cell r="CF35">
            <v>280655.16800000001</v>
          </cell>
          <cell r="CG35">
            <v>285059.05099999998</v>
          </cell>
          <cell r="CH35">
            <v>290978.815</v>
          </cell>
          <cell r="CI35">
            <v>296141.95600000001</v>
          </cell>
          <cell r="CJ35">
            <v>301237.79499999998</v>
          </cell>
          <cell r="CK35">
            <v>306819.01899999997</v>
          </cell>
        </row>
        <row r="36">
          <cell r="B36" t="str">
            <v>Commercial Billed Base Rate</v>
          </cell>
          <cell r="C36">
            <v>9966.3504699999994</v>
          </cell>
          <cell r="D36">
            <v>10042.424140000001</v>
          </cell>
          <cell r="E36">
            <v>9829.931529999998</v>
          </cell>
          <cell r="F36">
            <v>9601.8032300000013</v>
          </cell>
          <cell r="G36">
            <v>9455.109720000004</v>
          </cell>
          <cell r="H36">
            <v>9900.2912700000015</v>
          </cell>
          <cell r="I36">
            <v>11357.095229999999</v>
          </cell>
          <cell r="J36">
            <v>11933.739270000002</v>
          </cell>
          <cell r="K36">
            <v>12142.174590000001</v>
          </cell>
          <cell r="L36">
            <v>12218.948060000001</v>
          </cell>
          <cell r="M36">
            <v>11580.645590000002</v>
          </cell>
          <cell r="N36">
            <v>10085.694829999999</v>
          </cell>
          <cell r="O36">
            <v>10201.52188</v>
          </cell>
          <cell r="P36">
            <v>10252.164000000001</v>
          </cell>
          <cell r="Q36">
            <v>10120.449000000001</v>
          </cell>
          <cell r="R36">
            <v>9674.64</v>
          </cell>
          <cell r="S36">
            <v>9851.3829999999998</v>
          </cell>
          <cell r="T36">
            <v>10556.183000000001</v>
          </cell>
          <cell r="U36">
            <v>11754.266</v>
          </cell>
          <cell r="V36">
            <v>12259.446</v>
          </cell>
          <cell r="W36">
            <v>12560.707</v>
          </cell>
          <cell r="X36">
            <v>12153.325999999999</v>
          </cell>
          <cell r="Y36">
            <v>11304.102000000001</v>
          </cell>
          <cell r="Z36">
            <v>10151.734</v>
          </cell>
          <cell r="AA36">
            <v>10143.200000000001</v>
          </cell>
          <cell r="AB36">
            <v>10519.446</v>
          </cell>
          <cell r="AC36">
            <v>10395.764999999999</v>
          </cell>
          <cell r="AD36">
            <v>9961.2800000000007</v>
          </cell>
          <cell r="AE36">
            <v>10147.689</v>
          </cell>
          <cell r="AF36">
            <v>10896.3</v>
          </cell>
          <cell r="AG36">
            <v>12126.272000000001</v>
          </cell>
          <cell r="AH36">
            <v>12686.496999999999</v>
          </cell>
          <cell r="AI36">
            <v>12910.454</v>
          </cell>
          <cell r="AJ36">
            <v>12584.353999999999</v>
          </cell>
          <cell r="AK36">
            <v>11577.027</v>
          </cell>
          <cell r="AL36">
            <v>10263.128000000001</v>
          </cell>
          <cell r="AM36">
            <v>10411.356</v>
          </cell>
          <cell r="AN36">
            <v>10857.88</v>
          </cell>
          <cell r="AO36">
            <v>10717.227999999999</v>
          </cell>
          <cell r="AP36">
            <v>10288.468000000001</v>
          </cell>
          <cell r="AQ36">
            <v>10532.486999999999</v>
          </cell>
          <cell r="AR36">
            <v>11115.227999999999</v>
          </cell>
          <cell r="AS36">
            <v>12556.763999999999</v>
          </cell>
          <cell r="AT36">
            <v>13023.915999999999</v>
          </cell>
          <cell r="AU36">
            <v>13377.316999999999</v>
          </cell>
          <cell r="AV36">
            <v>12830.800999999999</v>
          </cell>
          <cell r="AW36">
            <v>11976.388999999999</v>
          </cell>
          <cell r="AX36">
            <v>10768.316000000001</v>
          </cell>
          <cell r="AY36">
            <v>10762.553</v>
          </cell>
          <cell r="CA36">
            <v>128349.37933999998</v>
          </cell>
          <cell r="CB36">
            <v>130781.59999999999</v>
          </cell>
          <cell r="CC36">
            <v>134479.568</v>
          </cell>
          <cell r="CD36">
            <v>138807.34699999998</v>
          </cell>
          <cell r="CE36">
            <v>142604.63699999999</v>
          </cell>
          <cell r="CF36">
            <v>146158.40900000001</v>
          </cell>
          <cell r="CG36">
            <v>149260.636</v>
          </cell>
          <cell r="CH36">
            <v>152836.82999999999</v>
          </cell>
          <cell r="CI36">
            <v>156280.141</v>
          </cell>
          <cell r="CJ36">
            <v>159757.40900000001</v>
          </cell>
          <cell r="CK36">
            <v>163340.731</v>
          </cell>
        </row>
        <row r="37">
          <cell r="B37" t="str">
            <v>Industrial Billed Base Rate</v>
          </cell>
          <cell r="C37">
            <v>3286.6106500000001</v>
          </cell>
          <cell r="D37">
            <v>2589.83482</v>
          </cell>
          <cell r="E37">
            <v>3120.44643</v>
          </cell>
          <cell r="F37">
            <v>3090.6410699999997</v>
          </cell>
          <cell r="G37">
            <v>2970.0895</v>
          </cell>
          <cell r="H37">
            <v>3298.5425599999999</v>
          </cell>
          <cell r="I37">
            <v>3622.9357099999997</v>
          </cell>
          <cell r="J37">
            <v>3994.73189</v>
          </cell>
          <cell r="K37">
            <v>4073.0471600000001</v>
          </cell>
          <cell r="L37">
            <v>4421.4573300000002</v>
          </cell>
          <cell r="M37">
            <v>4493.4380000000001</v>
          </cell>
          <cell r="N37">
            <v>3667.3558499999999</v>
          </cell>
          <cell r="O37">
            <v>3300.8980299999998</v>
          </cell>
          <cell r="P37">
            <v>2949.652</v>
          </cell>
          <cell r="Q37">
            <v>2881.83</v>
          </cell>
          <cell r="R37">
            <v>2974.654</v>
          </cell>
          <cell r="S37">
            <v>2997.9119999999998</v>
          </cell>
          <cell r="T37">
            <v>3368.8670000000002</v>
          </cell>
          <cell r="U37">
            <v>3850.444</v>
          </cell>
          <cell r="V37">
            <v>3954.68</v>
          </cell>
          <cell r="W37">
            <v>4056.3389999999999</v>
          </cell>
          <cell r="X37">
            <v>3532.6</v>
          </cell>
          <cell r="Y37">
            <v>3320.6439999999998</v>
          </cell>
          <cell r="Z37">
            <v>3129.598</v>
          </cell>
          <cell r="AA37">
            <v>2949.6979999999999</v>
          </cell>
          <cell r="AB37">
            <v>3016.72</v>
          </cell>
          <cell r="AC37">
            <v>2975.8389999999999</v>
          </cell>
          <cell r="AD37">
            <v>3046.7260000000001</v>
          </cell>
          <cell r="AE37">
            <v>3061.5129999999999</v>
          </cell>
          <cell r="AF37">
            <v>3436.7869999999998</v>
          </cell>
          <cell r="AG37">
            <v>4042.4740000000002</v>
          </cell>
          <cell r="AH37">
            <v>4149.5510000000004</v>
          </cell>
          <cell r="AI37">
            <v>4146.6750000000002</v>
          </cell>
          <cell r="AJ37">
            <v>3562.2860000000001</v>
          </cell>
          <cell r="AK37">
            <v>3356.0149999999999</v>
          </cell>
          <cell r="AL37">
            <v>3157.5680000000002</v>
          </cell>
          <cell r="AM37">
            <v>2974.4409999999998</v>
          </cell>
          <cell r="AN37">
            <v>3031.5830000000001</v>
          </cell>
          <cell r="AO37">
            <v>2942.3560000000002</v>
          </cell>
          <cell r="AP37">
            <v>3060.759</v>
          </cell>
          <cell r="AQ37">
            <v>3077.45</v>
          </cell>
          <cell r="AR37">
            <v>3449.5459999999998</v>
          </cell>
          <cell r="AS37">
            <v>4061.1410000000001</v>
          </cell>
          <cell r="AT37">
            <v>4167.4189999999999</v>
          </cell>
          <cell r="AU37">
            <v>4167.1369999999997</v>
          </cell>
          <cell r="AV37">
            <v>3575.61</v>
          </cell>
          <cell r="AW37">
            <v>3373.5349999999999</v>
          </cell>
          <cell r="AX37">
            <v>3178.3809999999999</v>
          </cell>
          <cell r="AY37">
            <v>2990.0239999999999</v>
          </cell>
          <cell r="CA37">
            <v>42643.418349999993</v>
          </cell>
          <cell r="CB37">
            <v>39966.917999999991</v>
          </cell>
          <cell r="CC37">
            <v>40926.595000000001</v>
          </cell>
          <cell r="CD37">
            <v>41074.940999999999</v>
          </cell>
          <cell r="CE37">
            <v>41284.915000000001</v>
          </cell>
          <cell r="CF37">
            <v>41045.230000000003</v>
          </cell>
          <cell r="CG37">
            <v>40798.998</v>
          </cell>
          <cell r="CH37">
            <v>40517.733999999997</v>
          </cell>
          <cell r="CI37">
            <v>40312.442999999999</v>
          </cell>
          <cell r="CJ37">
            <v>40105.714999999997</v>
          </cell>
          <cell r="CK37">
            <v>40211.095000000001</v>
          </cell>
        </row>
        <row r="38">
          <cell r="B38" t="str">
            <v>Street Light Base Rate</v>
          </cell>
          <cell r="C38">
            <v>209.70093</v>
          </cell>
          <cell r="D38">
            <v>209.39598999999998</v>
          </cell>
          <cell r="E38">
            <v>194.85405</v>
          </cell>
          <cell r="F38">
            <v>225.30320999999998</v>
          </cell>
          <cell r="G38">
            <v>210.01580999999999</v>
          </cell>
          <cell r="H38">
            <v>210.15170999999998</v>
          </cell>
          <cell r="I38">
            <v>209.13742999999999</v>
          </cell>
          <cell r="J38">
            <v>209.07612</v>
          </cell>
          <cell r="K38">
            <v>208.68898000000002</v>
          </cell>
          <cell r="L38">
            <v>208.70492000000002</v>
          </cell>
          <cell r="M38">
            <v>188.58754000000002</v>
          </cell>
          <cell r="N38">
            <v>205.50485999999998</v>
          </cell>
          <cell r="O38">
            <v>208.90354000000002</v>
          </cell>
          <cell r="P38">
            <v>210.17099999999999</v>
          </cell>
          <cell r="Q38">
            <v>210.358</v>
          </cell>
          <cell r="R38">
            <v>210.55600000000001</v>
          </cell>
          <cell r="S38">
            <v>210.69300000000001</v>
          </cell>
          <cell r="T38">
            <v>210.9</v>
          </cell>
          <cell r="U38">
            <v>211.23</v>
          </cell>
          <cell r="V38">
            <v>211.34200000000001</v>
          </cell>
          <cell r="W38">
            <v>211.495</v>
          </cell>
          <cell r="X38">
            <v>211.715</v>
          </cell>
          <cell r="Y38">
            <v>211.88399999999999</v>
          </cell>
          <cell r="Z38">
            <v>212.06299999999999</v>
          </cell>
          <cell r="AA38">
            <v>212.21299999999999</v>
          </cell>
          <cell r="AB38">
            <v>212.411</v>
          </cell>
          <cell r="AC38">
            <v>212.59299999999999</v>
          </cell>
          <cell r="AD38">
            <v>212.79300000000001</v>
          </cell>
          <cell r="AE38">
            <v>212.93100000000001</v>
          </cell>
          <cell r="AF38">
            <v>213.13900000000001</v>
          </cell>
          <cell r="AG38">
            <v>213.46</v>
          </cell>
          <cell r="AH38">
            <v>213.572</v>
          </cell>
          <cell r="AI38">
            <v>213.727</v>
          </cell>
          <cell r="AJ38">
            <v>213.95099999999999</v>
          </cell>
          <cell r="AK38">
            <v>214.125</v>
          </cell>
          <cell r="AL38">
            <v>214.3</v>
          </cell>
          <cell r="AM38">
            <v>214.446</v>
          </cell>
          <cell r="AN38">
            <v>214.64699999999999</v>
          </cell>
          <cell r="AO38">
            <v>214.83099999999999</v>
          </cell>
          <cell r="AP38">
            <v>215.029</v>
          </cell>
          <cell r="AQ38">
            <v>215.16499999999999</v>
          </cell>
          <cell r="AR38">
            <v>215.374</v>
          </cell>
          <cell r="AS38">
            <v>215.702</v>
          </cell>
          <cell r="AT38">
            <v>215.81299999999999</v>
          </cell>
          <cell r="AU38">
            <v>215.96799999999999</v>
          </cell>
          <cell r="AV38">
            <v>216.18799999999999</v>
          </cell>
          <cell r="AW38">
            <v>216.36500000000001</v>
          </cell>
          <cell r="AX38">
            <v>216.541</v>
          </cell>
          <cell r="AY38">
            <v>216.68600000000001</v>
          </cell>
          <cell r="CA38">
            <v>2488.3241600000001</v>
          </cell>
          <cell r="CB38">
            <v>2534.6200000000003</v>
          </cell>
          <cell r="CC38">
            <v>2561.4480000000003</v>
          </cell>
          <cell r="CD38">
            <v>2588.3089999999997</v>
          </cell>
          <cell r="CE38">
            <v>2615.1550000000002</v>
          </cell>
          <cell r="CF38">
            <v>2642.0059999999999</v>
          </cell>
          <cell r="CG38">
            <v>2670.5250000000001</v>
          </cell>
          <cell r="CH38">
            <v>2699.0439999999999</v>
          </cell>
          <cell r="CI38">
            <v>2727.5630000000001</v>
          </cell>
          <cell r="CJ38">
            <v>2756.0819999999999</v>
          </cell>
          <cell r="CK38">
            <v>2784.6010000000001</v>
          </cell>
        </row>
        <row r="39">
          <cell r="B39" t="str">
            <v>Residential Billed Capacity</v>
          </cell>
          <cell r="C39">
            <v>712.34759999999994</v>
          </cell>
          <cell r="D39">
            <v>935.79435999999998</v>
          </cell>
          <cell r="E39">
            <v>824.17850999999996</v>
          </cell>
          <cell r="F39">
            <v>720.85073</v>
          </cell>
          <cell r="G39">
            <v>654.98797999999999</v>
          </cell>
          <cell r="H39">
            <v>691.88135999999997</v>
          </cell>
          <cell r="I39">
            <v>1051.14589</v>
          </cell>
          <cell r="J39">
            <v>1194.28125</v>
          </cell>
          <cell r="K39">
            <v>1233.34493</v>
          </cell>
          <cell r="L39">
            <v>1256.5346499999998</v>
          </cell>
          <cell r="M39">
            <v>1003.62085</v>
          </cell>
          <cell r="N39">
            <v>723.61056000000008</v>
          </cell>
          <cell r="O39">
            <v>845.26768000000004</v>
          </cell>
          <cell r="P39">
            <v>863</v>
          </cell>
          <cell r="Q39">
            <v>312</v>
          </cell>
          <cell r="R39">
            <v>323</v>
          </cell>
          <cell r="S39">
            <v>68</v>
          </cell>
          <cell r="T39">
            <v>295</v>
          </cell>
          <cell r="U39">
            <v>1765</v>
          </cell>
          <cell r="V39">
            <v>4059</v>
          </cell>
          <cell r="W39">
            <v>4907</v>
          </cell>
          <cell r="X39">
            <v>2214</v>
          </cell>
          <cell r="Y39">
            <v>167</v>
          </cell>
          <cell r="Z39">
            <v>135</v>
          </cell>
          <cell r="AA39">
            <v>138</v>
          </cell>
          <cell r="AB39">
            <v>926</v>
          </cell>
          <cell r="AC39">
            <v>460</v>
          </cell>
          <cell r="AD39">
            <v>337</v>
          </cell>
          <cell r="AE39">
            <v>93</v>
          </cell>
          <cell r="AF39">
            <v>320</v>
          </cell>
          <cell r="AG39">
            <v>1921</v>
          </cell>
          <cell r="AH39">
            <v>4259</v>
          </cell>
          <cell r="AI39">
            <v>5407</v>
          </cell>
          <cell r="AJ39">
            <v>2423</v>
          </cell>
          <cell r="AK39">
            <v>198</v>
          </cell>
          <cell r="AL39">
            <v>141</v>
          </cell>
          <cell r="AM39">
            <v>182</v>
          </cell>
          <cell r="AN39">
            <v>1106</v>
          </cell>
          <cell r="AO39">
            <v>583</v>
          </cell>
          <cell r="AP39">
            <v>379</v>
          </cell>
          <cell r="AQ39">
            <v>142</v>
          </cell>
          <cell r="AR39">
            <v>403</v>
          </cell>
          <cell r="AS39">
            <v>1920</v>
          </cell>
          <cell r="AT39">
            <v>4226</v>
          </cell>
          <cell r="AU39">
            <v>5125</v>
          </cell>
          <cell r="AV39">
            <v>2279</v>
          </cell>
          <cell r="AW39">
            <v>192</v>
          </cell>
          <cell r="AX39">
            <v>122</v>
          </cell>
          <cell r="AY39">
            <v>203</v>
          </cell>
          <cell r="CA39">
            <v>11135.498749999999</v>
          </cell>
          <cell r="CB39">
            <v>15246</v>
          </cell>
          <cell r="CC39">
            <v>16667</v>
          </cell>
          <cell r="CD39">
            <v>16680</v>
          </cell>
          <cell r="CE39">
            <v>17960</v>
          </cell>
          <cell r="CF39">
            <v>17886</v>
          </cell>
          <cell r="CG39">
            <v>20304</v>
          </cell>
          <cell r="CH39">
            <v>24752</v>
          </cell>
          <cell r="CI39">
            <v>26261</v>
          </cell>
          <cell r="CJ39">
            <v>28876</v>
          </cell>
          <cell r="CK39">
            <v>33130</v>
          </cell>
        </row>
        <row r="40">
          <cell r="B40" t="str">
            <v>Commercial Billed Capacity</v>
          </cell>
          <cell r="C40">
            <v>423.66209999999995</v>
          </cell>
          <cell r="D40">
            <v>492.79234000000002</v>
          </cell>
          <cell r="E40">
            <v>462.26671999999996</v>
          </cell>
          <cell r="F40">
            <v>451.26640000000003</v>
          </cell>
          <cell r="G40">
            <v>471.55360999999999</v>
          </cell>
          <cell r="H40">
            <v>488.77796000000001</v>
          </cell>
          <cell r="I40">
            <v>608.69763</v>
          </cell>
          <cell r="J40">
            <v>639.87072999999998</v>
          </cell>
          <cell r="K40">
            <v>649.37721999999997</v>
          </cell>
          <cell r="L40">
            <v>654.68885</v>
          </cell>
          <cell r="M40">
            <v>596.06565999999998</v>
          </cell>
          <cell r="N40">
            <v>498.02911999999998</v>
          </cell>
          <cell r="O40">
            <v>492.74185999999997</v>
          </cell>
          <cell r="P40">
            <v>496</v>
          </cell>
          <cell r="Q40">
            <v>160</v>
          </cell>
          <cell r="R40">
            <v>161</v>
          </cell>
          <cell r="S40">
            <v>34</v>
          </cell>
          <cell r="T40">
            <v>155</v>
          </cell>
          <cell r="U40">
            <v>990</v>
          </cell>
          <cell r="V40">
            <v>2221</v>
          </cell>
          <cell r="W40">
            <v>2609</v>
          </cell>
          <cell r="X40">
            <v>1116</v>
          </cell>
          <cell r="Y40">
            <v>82</v>
          </cell>
          <cell r="Z40">
            <v>70</v>
          </cell>
          <cell r="AA40">
            <v>75</v>
          </cell>
          <cell r="AB40">
            <v>538</v>
          </cell>
          <cell r="AC40">
            <v>233</v>
          </cell>
          <cell r="AD40">
            <v>165</v>
          </cell>
          <cell r="AE40">
            <v>48</v>
          </cell>
          <cell r="AF40">
            <v>169</v>
          </cell>
          <cell r="AG40">
            <v>1081</v>
          </cell>
          <cell r="AH40">
            <v>2331</v>
          </cell>
          <cell r="AI40">
            <v>2875</v>
          </cell>
          <cell r="AJ40">
            <v>1217</v>
          </cell>
          <cell r="AK40">
            <v>96</v>
          </cell>
          <cell r="AL40">
            <v>73</v>
          </cell>
          <cell r="AM40">
            <v>100</v>
          </cell>
          <cell r="AN40">
            <v>647</v>
          </cell>
          <cell r="AO40">
            <v>294</v>
          </cell>
          <cell r="AP40">
            <v>185</v>
          </cell>
          <cell r="AQ40">
            <v>73</v>
          </cell>
          <cell r="AR40">
            <v>212</v>
          </cell>
          <cell r="AS40">
            <v>1083</v>
          </cell>
          <cell r="AT40">
            <v>2320</v>
          </cell>
          <cell r="AU40">
            <v>2727</v>
          </cell>
          <cell r="AV40">
            <v>1141</v>
          </cell>
          <cell r="AW40">
            <v>93</v>
          </cell>
          <cell r="AX40">
            <v>62</v>
          </cell>
          <cell r="AY40">
            <v>115</v>
          </cell>
          <cell r="CA40">
            <v>6506.1281000000008</v>
          </cell>
          <cell r="CB40">
            <v>8169</v>
          </cell>
          <cell r="CC40">
            <v>8926</v>
          </cell>
          <cell r="CD40">
            <v>8952</v>
          </cell>
          <cell r="CE40">
            <v>9448</v>
          </cell>
          <cell r="CF40">
            <v>9409</v>
          </cell>
          <cell r="CG40">
            <v>10682</v>
          </cell>
          <cell r="CH40">
            <v>13020</v>
          </cell>
          <cell r="CI40">
            <v>13813</v>
          </cell>
          <cell r="CJ40">
            <v>15189</v>
          </cell>
          <cell r="CK40">
            <v>17426</v>
          </cell>
        </row>
        <row r="41">
          <cell r="B41" t="str">
            <v>Industrial Billed Capacity</v>
          </cell>
          <cell r="C41">
            <v>210.65513000000001</v>
          </cell>
          <cell r="D41">
            <v>228.85957000000002</v>
          </cell>
          <cell r="E41">
            <v>236.13666000000001</v>
          </cell>
          <cell r="F41">
            <v>226.48664000000002</v>
          </cell>
          <cell r="G41">
            <v>244.08555999999999</v>
          </cell>
          <cell r="H41">
            <v>254.09814</v>
          </cell>
          <cell r="I41">
            <v>273.48773999999997</v>
          </cell>
          <cell r="J41">
            <v>283.74423999999999</v>
          </cell>
          <cell r="K41">
            <v>273.91012000000001</v>
          </cell>
          <cell r="L41">
            <v>287.18086999999997</v>
          </cell>
          <cell r="M41">
            <v>287.94965000000002</v>
          </cell>
          <cell r="N41">
            <v>281.84315999999995</v>
          </cell>
          <cell r="O41">
            <v>239.87128000000001</v>
          </cell>
          <cell r="P41">
            <v>314</v>
          </cell>
          <cell r="Q41">
            <v>99</v>
          </cell>
          <cell r="R41">
            <v>113</v>
          </cell>
          <cell r="S41">
            <v>24</v>
          </cell>
          <cell r="T41">
            <v>118</v>
          </cell>
          <cell r="U41">
            <v>678</v>
          </cell>
          <cell r="V41">
            <v>1499</v>
          </cell>
          <cell r="W41">
            <v>1726</v>
          </cell>
          <cell r="X41">
            <v>708</v>
          </cell>
          <cell r="Y41">
            <v>52</v>
          </cell>
          <cell r="Z41">
            <v>45</v>
          </cell>
          <cell r="AA41">
            <v>53</v>
          </cell>
          <cell r="AB41">
            <v>340</v>
          </cell>
          <cell r="AC41">
            <v>146</v>
          </cell>
          <cell r="AD41">
            <v>115</v>
          </cell>
          <cell r="AE41">
            <v>33</v>
          </cell>
          <cell r="AF41">
            <v>129</v>
          </cell>
          <cell r="AG41">
            <v>739</v>
          </cell>
          <cell r="AH41">
            <v>1573</v>
          </cell>
          <cell r="AI41">
            <v>1900</v>
          </cell>
          <cell r="AJ41">
            <v>775</v>
          </cell>
          <cell r="AK41">
            <v>61</v>
          </cell>
          <cell r="AL41">
            <v>48</v>
          </cell>
          <cell r="AM41">
            <v>71</v>
          </cell>
          <cell r="AN41">
            <v>409</v>
          </cell>
          <cell r="AO41">
            <v>184</v>
          </cell>
          <cell r="AP41">
            <v>130</v>
          </cell>
          <cell r="AQ41">
            <v>51</v>
          </cell>
          <cell r="AR41">
            <v>161</v>
          </cell>
          <cell r="AS41">
            <v>743</v>
          </cell>
          <cell r="AT41">
            <v>1562</v>
          </cell>
          <cell r="AU41">
            <v>1804</v>
          </cell>
          <cell r="AV41">
            <v>724</v>
          </cell>
          <cell r="AW41">
            <v>59</v>
          </cell>
          <cell r="AX41">
            <v>40</v>
          </cell>
          <cell r="AY41">
            <v>80</v>
          </cell>
          <cell r="CA41">
            <v>3117.6536299999998</v>
          </cell>
          <cell r="CB41">
            <v>5429</v>
          </cell>
          <cell r="CC41">
            <v>5930</v>
          </cell>
          <cell r="CD41">
            <v>5947</v>
          </cell>
          <cell r="CE41">
            <v>6338</v>
          </cell>
          <cell r="CF41">
            <v>6313</v>
          </cell>
          <cell r="CG41">
            <v>7166</v>
          </cell>
          <cell r="CH41">
            <v>8735</v>
          </cell>
          <cell r="CI41">
            <v>9265</v>
          </cell>
          <cell r="CJ41">
            <v>10189</v>
          </cell>
          <cell r="CK41">
            <v>11691</v>
          </cell>
        </row>
        <row r="42">
          <cell r="B42" t="str">
            <v>Street Light Billed Capacity</v>
          </cell>
          <cell r="C42">
            <v>1.0898099999999999</v>
          </cell>
          <cell r="D42">
            <v>1.73489</v>
          </cell>
          <cell r="E42">
            <v>1.5793900000000001</v>
          </cell>
          <cell r="F42">
            <v>1.8333599999999999</v>
          </cell>
          <cell r="G42">
            <v>1.72113</v>
          </cell>
          <cell r="H42">
            <v>1.7138</v>
          </cell>
          <cell r="I42">
            <v>1.7154</v>
          </cell>
          <cell r="J42">
            <v>1.7119599999999999</v>
          </cell>
          <cell r="K42">
            <v>1.7197899999999999</v>
          </cell>
          <cell r="L42">
            <v>1.71994</v>
          </cell>
          <cell r="M42">
            <v>1.5758299999999998</v>
          </cell>
          <cell r="N42">
            <v>1.70604</v>
          </cell>
          <cell r="O42">
            <v>1.7246199999999998</v>
          </cell>
          <cell r="P42">
            <v>7</v>
          </cell>
          <cell r="Q42">
            <v>2</v>
          </cell>
          <cell r="R42">
            <v>2</v>
          </cell>
          <cell r="S42">
            <v>0</v>
          </cell>
          <cell r="T42">
            <v>2</v>
          </cell>
          <cell r="U42">
            <v>16</v>
          </cell>
          <cell r="V42">
            <v>35</v>
          </cell>
          <cell r="W42">
            <v>40</v>
          </cell>
          <cell r="X42">
            <v>16</v>
          </cell>
          <cell r="Y42">
            <v>1</v>
          </cell>
          <cell r="Z42">
            <v>1</v>
          </cell>
          <cell r="AA42">
            <v>1</v>
          </cell>
          <cell r="AB42">
            <v>7</v>
          </cell>
          <cell r="AC42">
            <v>4</v>
          </cell>
          <cell r="AD42">
            <v>2</v>
          </cell>
          <cell r="AE42">
            <v>1</v>
          </cell>
          <cell r="AF42">
            <v>3</v>
          </cell>
          <cell r="AG42">
            <v>17</v>
          </cell>
          <cell r="AH42">
            <v>37</v>
          </cell>
          <cell r="AI42">
            <v>44</v>
          </cell>
          <cell r="AJ42">
            <v>18</v>
          </cell>
          <cell r="AK42">
            <v>1</v>
          </cell>
          <cell r="AL42">
            <v>1</v>
          </cell>
          <cell r="AM42">
            <v>1</v>
          </cell>
          <cell r="AN42">
            <v>9</v>
          </cell>
          <cell r="AO42">
            <v>5</v>
          </cell>
          <cell r="AP42">
            <v>3</v>
          </cell>
          <cell r="AQ42">
            <v>1</v>
          </cell>
          <cell r="AR42">
            <v>4</v>
          </cell>
          <cell r="AS42">
            <v>17</v>
          </cell>
          <cell r="AT42">
            <v>36</v>
          </cell>
          <cell r="AU42">
            <v>43</v>
          </cell>
          <cell r="AV42">
            <v>17</v>
          </cell>
          <cell r="AW42">
            <v>1</v>
          </cell>
          <cell r="AX42">
            <v>1</v>
          </cell>
          <cell r="AY42">
            <v>2</v>
          </cell>
          <cell r="CA42">
            <v>20.456150000000001</v>
          </cell>
          <cell r="CB42">
            <v>123</v>
          </cell>
          <cell r="CC42">
            <v>136</v>
          </cell>
          <cell r="CD42">
            <v>139</v>
          </cell>
          <cell r="CE42">
            <v>147</v>
          </cell>
          <cell r="CF42">
            <v>146</v>
          </cell>
          <cell r="CG42">
            <v>167</v>
          </cell>
          <cell r="CH42">
            <v>203</v>
          </cell>
          <cell r="CI42">
            <v>215</v>
          </cell>
          <cell r="CJ42">
            <v>237</v>
          </cell>
          <cell r="CK42">
            <v>271</v>
          </cell>
        </row>
        <row r="43">
          <cell r="B43" t="str">
            <v>Residential Billed Environmental</v>
          </cell>
          <cell r="C43">
            <v>506.01918999999998</v>
          </cell>
          <cell r="D43">
            <v>1049.0849599999999</v>
          </cell>
          <cell r="E43">
            <v>924.22822999999994</v>
          </cell>
          <cell r="F43">
            <v>808.62756000000002</v>
          </cell>
          <cell r="G43">
            <v>734.87743</v>
          </cell>
          <cell r="H43">
            <v>776.19644999999991</v>
          </cell>
          <cell r="I43">
            <v>1178.17977</v>
          </cell>
          <cell r="J43">
            <v>1338.4339499999999</v>
          </cell>
          <cell r="K43">
            <v>1382.12815</v>
          </cell>
          <cell r="L43">
            <v>1408.10059</v>
          </cell>
          <cell r="M43">
            <v>1125.01711</v>
          </cell>
          <cell r="N43">
            <v>811.68793000000005</v>
          </cell>
          <cell r="O43">
            <v>947.85235999999998</v>
          </cell>
          <cell r="P43">
            <v>1308</v>
          </cell>
          <cell r="Q43">
            <v>1812</v>
          </cell>
          <cell r="R43">
            <v>1373</v>
          </cell>
          <cell r="S43">
            <v>1314</v>
          </cell>
          <cell r="T43">
            <v>1141</v>
          </cell>
          <cell r="U43">
            <v>1290</v>
          </cell>
          <cell r="V43">
            <v>1318</v>
          </cell>
          <cell r="W43">
            <v>1405</v>
          </cell>
          <cell r="X43">
            <v>1678</v>
          </cell>
          <cell r="Y43">
            <v>1633</v>
          </cell>
          <cell r="Z43">
            <v>1487</v>
          </cell>
          <cell r="AA43">
            <v>1345</v>
          </cell>
          <cell r="AB43">
            <v>1772</v>
          </cell>
          <cell r="AC43">
            <v>2380</v>
          </cell>
          <cell r="AD43">
            <v>1864</v>
          </cell>
          <cell r="AE43">
            <v>1789</v>
          </cell>
          <cell r="AF43">
            <v>1533</v>
          </cell>
          <cell r="AG43">
            <v>1713</v>
          </cell>
          <cell r="AH43">
            <v>1777</v>
          </cell>
          <cell r="AI43">
            <v>1877</v>
          </cell>
          <cell r="AJ43">
            <v>2197</v>
          </cell>
          <cell r="AK43">
            <v>2160</v>
          </cell>
          <cell r="AL43">
            <v>1956</v>
          </cell>
          <cell r="AM43">
            <v>1737</v>
          </cell>
          <cell r="AN43">
            <v>1628</v>
          </cell>
          <cell r="AO43">
            <v>2203</v>
          </cell>
          <cell r="AP43">
            <v>1685</v>
          </cell>
          <cell r="AQ43">
            <v>1619</v>
          </cell>
          <cell r="AR43">
            <v>1385</v>
          </cell>
          <cell r="AS43">
            <v>1532</v>
          </cell>
          <cell r="AT43">
            <v>1571</v>
          </cell>
          <cell r="AU43">
            <v>1673</v>
          </cell>
          <cell r="AV43">
            <v>1954</v>
          </cell>
          <cell r="AW43">
            <v>1950</v>
          </cell>
          <cell r="AX43">
            <v>1777</v>
          </cell>
          <cell r="AY43">
            <v>1682</v>
          </cell>
          <cell r="CA43">
            <v>12484.414490000001</v>
          </cell>
          <cell r="CB43">
            <v>17104</v>
          </cell>
          <cell r="CC43">
            <v>22755</v>
          </cell>
          <cell r="CD43">
            <v>20659</v>
          </cell>
          <cell r="CE43">
            <v>41482</v>
          </cell>
          <cell r="CF43">
            <v>64319</v>
          </cell>
          <cell r="CG43">
            <v>62627</v>
          </cell>
          <cell r="CH43">
            <v>59574</v>
          </cell>
          <cell r="CI43">
            <v>62565</v>
          </cell>
          <cell r="CJ43">
            <v>59717</v>
          </cell>
          <cell r="CK43">
            <v>73904</v>
          </cell>
        </row>
        <row r="44">
          <cell r="B44" t="str">
            <v>Commercial Billed Environmental</v>
          </cell>
          <cell r="C44">
            <v>353.40065000000004</v>
          </cell>
          <cell r="D44">
            <v>643.40246999999999</v>
          </cell>
          <cell r="E44">
            <v>604.55163000000005</v>
          </cell>
          <cell r="F44">
            <v>590.74768999999992</v>
          </cell>
          <cell r="G44">
            <v>617.41858999999999</v>
          </cell>
          <cell r="H44">
            <v>639.73905000000002</v>
          </cell>
          <cell r="I44">
            <v>792.46470999999997</v>
          </cell>
          <cell r="J44">
            <v>832.58601999999996</v>
          </cell>
          <cell r="K44">
            <v>845.03953999999999</v>
          </cell>
          <cell r="L44">
            <v>851.00198999999998</v>
          </cell>
          <cell r="M44">
            <v>777.96584999999993</v>
          </cell>
          <cell r="N44">
            <v>652.59362999999996</v>
          </cell>
          <cell r="O44">
            <v>645.12844999999993</v>
          </cell>
          <cell r="P44">
            <v>876</v>
          </cell>
          <cell r="Q44">
            <v>1076</v>
          </cell>
          <cell r="R44">
            <v>785</v>
          </cell>
          <cell r="S44">
            <v>779</v>
          </cell>
          <cell r="T44">
            <v>698</v>
          </cell>
          <cell r="U44">
            <v>833</v>
          </cell>
          <cell r="V44">
            <v>833</v>
          </cell>
          <cell r="W44">
            <v>863</v>
          </cell>
          <cell r="X44">
            <v>976</v>
          </cell>
          <cell r="Y44">
            <v>927</v>
          </cell>
          <cell r="Z44">
            <v>881</v>
          </cell>
          <cell r="AA44">
            <v>863</v>
          </cell>
          <cell r="AB44">
            <v>1198</v>
          </cell>
          <cell r="AC44">
            <v>1402</v>
          </cell>
          <cell r="AD44">
            <v>1060</v>
          </cell>
          <cell r="AE44">
            <v>1062</v>
          </cell>
          <cell r="AF44">
            <v>942</v>
          </cell>
          <cell r="AG44">
            <v>1122</v>
          </cell>
          <cell r="AH44">
            <v>1132</v>
          </cell>
          <cell r="AI44">
            <v>1159</v>
          </cell>
          <cell r="AJ44">
            <v>1284</v>
          </cell>
          <cell r="AK44">
            <v>1231</v>
          </cell>
          <cell r="AL44">
            <v>1167</v>
          </cell>
          <cell r="AM44">
            <v>1129</v>
          </cell>
          <cell r="AN44">
            <v>1103</v>
          </cell>
          <cell r="AO44">
            <v>1293</v>
          </cell>
          <cell r="AP44">
            <v>951</v>
          </cell>
          <cell r="AQ44">
            <v>955</v>
          </cell>
          <cell r="AR44">
            <v>850</v>
          </cell>
          <cell r="AS44">
            <v>1005</v>
          </cell>
          <cell r="AT44">
            <v>1002</v>
          </cell>
          <cell r="AU44">
            <v>1033</v>
          </cell>
          <cell r="AV44">
            <v>1138</v>
          </cell>
          <cell r="AW44">
            <v>1103</v>
          </cell>
          <cell r="AX44">
            <v>1056</v>
          </cell>
          <cell r="AY44">
            <v>1099</v>
          </cell>
          <cell r="CA44">
            <v>8492.6396199999981</v>
          </cell>
          <cell r="CB44">
            <v>10390</v>
          </cell>
          <cell r="CC44">
            <v>13888</v>
          </cell>
          <cell r="CD44">
            <v>12588</v>
          </cell>
          <cell r="CE44">
            <v>25575</v>
          </cell>
          <cell r="CF44">
            <v>39898</v>
          </cell>
          <cell r="CG44">
            <v>38739</v>
          </cell>
          <cell r="CH44">
            <v>36689</v>
          </cell>
          <cell r="CI44">
            <v>38567</v>
          </cell>
          <cell r="CJ44">
            <v>36798</v>
          </cell>
          <cell r="CK44">
            <v>45685</v>
          </cell>
        </row>
        <row r="45">
          <cell r="B45" t="str">
            <v>Industrial Billed Environmental</v>
          </cell>
          <cell r="C45">
            <v>196.38023999999999</v>
          </cell>
          <cell r="D45">
            <v>345.03440000000001</v>
          </cell>
          <cell r="E45">
            <v>356.29149999999998</v>
          </cell>
          <cell r="F45">
            <v>341.13784999999996</v>
          </cell>
          <cell r="G45">
            <v>368.12455</v>
          </cell>
          <cell r="H45">
            <v>384.01274000000001</v>
          </cell>
          <cell r="I45">
            <v>411.59075000000001</v>
          </cell>
          <cell r="J45">
            <v>425.72651000000002</v>
          </cell>
          <cell r="K45">
            <v>409.35899000000001</v>
          </cell>
          <cell r="L45">
            <v>429.72188</v>
          </cell>
          <cell r="M45">
            <v>433.29978000000006</v>
          </cell>
          <cell r="N45">
            <v>426.69936999999999</v>
          </cell>
          <cell r="O45">
            <v>362.75421</v>
          </cell>
          <cell r="P45">
            <v>652</v>
          </cell>
          <cell r="Q45">
            <v>788</v>
          </cell>
          <cell r="R45">
            <v>639</v>
          </cell>
          <cell r="S45">
            <v>629</v>
          </cell>
          <cell r="T45">
            <v>620</v>
          </cell>
          <cell r="U45">
            <v>666</v>
          </cell>
          <cell r="V45">
            <v>656</v>
          </cell>
          <cell r="W45">
            <v>667</v>
          </cell>
          <cell r="X45">
            <v>720</v>
          </cell>
          <cell r="Y45">
            <v>688</v>
          </cell>
          <cell r="Z45">
            <v>676</v>
          </cell>
          <cell r="AA45">
            <v>704</v>
          </cell>
          <cell r="AB45">
            <v>889</v>
          </cell>
          <cell r="AC45">
            <v>1031</v>
          </cell>
          <cell r="AD45">
            <v>871</v>
          </cell>
          <cell r="AE45">
            <v>863</v>
          </cell>
          <cell r="AF45">
            <v>841</v>
          </cell>
          <cell r="AG45">
            <v>900</v>
          </cell>
          <cell r="AH45">
            <v>898</v>
          </cell>
          <cell r="AI45">
            <v>899</v>
          </cell>
          <cell r="AJ45">
            <v>959</v>
          </cell>
          <cell r="AK45">
            <v>918</v>
          </cell>
          <cell r="AL45">
            <v>899</v>
          </cell>
          <cell r="AM45">
            <v>933</v>
          </cell>
          <cell r="AN45">
            <v>818</v>
          </cell>
          <cell r="AO45">
            <v>951</v>
          </cell>
          <cell r="AP45">
            <v>783</v>
          </cell>
          <cell r="AQ45">
            <v>778</v>
          </cell>
          <cell r="AR45">
            <v>758</v>
          </cell>
          <cell r="AS45">
            <v>808</v>
          </cell>
          <cell r="AT45">
            <v>791</v>
          </cell>
          <cell r="AU45">
            <v>800</v>
          </cell>
          <cell r="AV45">
            <v>847</v>
          </cell>
          <cell r="AW45">
            <v>825</v>
          </cell>
          <cell r="AX45">
            <v>812</v>
          </cell>
          <cell r="AY45">
            <v>904</v>
          </cell>
          <cell r="CA45">
            <v>4693.7525300000007</v>
          </cell>
          <cell r="CB45">
            <v>8105</v>
          </cell>
          <cell r="CC45">
            <v>10901</v>
          </cell>
          <cell r="CD45">
            <v>9875</v>
          </cell>
          <cell r="CE45">
            <v>20246</v>
          </cell>
          <cell r="CF45">
            <v>31784</v>
          </cell>
          <cell r="CG45">
            <v>30784</v>
          </cell>
          <cell r="CH45">
            <v>29046</v>
          </cell>
          <cell r="CI45">
            <v>30557</v>
          </cell>
          <cell r="CJ45">
            <v>29149</v>
          </cell>
          <cell r="CK45">
            <v>36287</v>
          </cell>
        </row>
        <row r="46">
          <cell r="B46" t="str">
            <v>Street Lighting Billed Environmental</v>
          </cell>
          <cell r="C46">
            <v>1.9884200000000001</v>
          </cell>
          <cell r="D46">
            <v>4.0480700000000001</v>
          </cell>
          <cell r="E46">
            <v>3.6852399999999998</v>
          </cell>
          <cell r="F46">
            <v>4.2778299999999998</v>
          </cell>
          <cell r="G46">
            <v>4.0159599999999998</v>
          </cell>
          <cell r="H46">
            <v>3.9988699999999997</v>
          </cell>
          <cell r="I46">
            <v>4.0026000000000002</v>
          </cell>
          <cell r="J46">
            <v>3.99458</v>
          </cell>
          <cell r="K46">
            <v>4.0128500000000003</v>
          </cell>
          <cell r="L46">
            <v>4.0131899999999998</v>
          </cell>
          <cell r="M46">
            <v>3.67693</v>
          </cell>
          <cell r="N46">
            <v>3.9807700000000001</v>
          </cell>
          <cell r="O46">
            <v>4.0240999999999998</v>
          </cell>
          <cell r="P46">
            <v>25</v>
          </cell>
          <cell r="Q46">
            <v>31</v>
          </cell>
          <cell r="R46">
            <v>25</v>
          </cell>
          <cell r="S46">
            <v>25</v>
          </cell>
          <cell r="T46">
            <v>25</v>
          </cell>
          <cell r="U46">
            <v>25</v>
          </cell>
          <cell r="V46">
            <v>25</v>
          </cell>
          <cell r="W46">
            <v>26</v>
          </cell>
          <cell r="X46">
            <v>26</v>
          </cell>
          <cell r="Y46">
            <v>26</v>
          </cell>
          <cell r="Z46">
            <v>26</v>
          </cell>
          <cell r="AA46">
            <v>27</v>
          </cell>
          <cell r="AB46">
            <v>33</v>
          </cell>
          <cell r="AC46">
            <v>40</v>
          </cell>
          <cell r="AD46">
            <v>34</v>
          </cell>
          <cell r="AE46">
            <v>34</v>
          </cell>
          <cell r="AF46">
            <v>34</v>
          </cell>
          <cell r="AG46">
            <v>35</v>
          </cell>
          <cell r="AH46">
            <v>35</v>
          </cell>
          <cell r="AI46">
            <v>35</v>
          </cell>
          <cell r="AJ46">
            <v>36</v>
          </cell>
          <cell r="AK46">
            <v>35</v>
          </cell>
          <cell r="AL46">
            <v>36</v>
          </cell>
          <cell r="AM46">
            <v>36</v>
          </cell>
          <cell r="AN46">
            <v>31</v>
          </cell>
          <cell r="AO46">
            <v>36</v>
          </cell>
          <cell r="AP46">
            <v>31</v>
          </cell>
          <cell r="AQ46">
            <v>30</v>
          </cell>
          <cell r="AR46">
            <v>31</v>
          </cell>
          <cell r="AS46">
            <v>31</v>
          </cell>
          <cell r="AT46">
            <v>31</v>
          </cell>
          <cell r="AU46">
            <v>31</v>
          </cell>
          <cell r="AV46">
            <v>32</v>
          </cell>
          <cell r="AW46">
            <v>32</v>
          </cell>
          <cell r="AX46">
            <v>32</v>
          </cell>
          <cell r="AY46">
            <v>35</v>
          </cell>
          <cell r="CA46">
            <v>47.730989999999998</v>
          </cell>
          <cell r="CB46">
            <v>312</v>
          </cell>
          <cell r="CC46">
            <v>423</v>
          </cell>
          <cell r="CD46">
            <v>383</v>
          </cell>
          <cell r="CE46">
            <v>802</v>
          </cell>
          <cell r="CF46">
            <v>1268</v>
          </cell>
          <cell r="CG46">
            <v>1221</v>
          </cell>
          <cell r="CH46">
            <v>1144</v>
          </cell>
          <cell r="CI46">
            <v>1206</v>
          </cell>
          <cell r="CJ46">
            <v>1149</v>
          </cell>
          <cell r="CK46">
            <v>1439</v>
          </cell>
        </row>
        <row r="47">
          <cell r="B47" t="str">
            <v>Residential Billed Storm Recovery</v>
          </cell>
          <cell r="G47">
            <v>845.03367000000003</v>
          </cell>
          <cell r="H47">
            <v>892.63993999999991</v>
          </cell>
          <cell r="I47">
            <v>1356.26791</v>
          </cell>
          <cell r="J47">
            <v>1540.97192</v>
          </cell>
          <cell r="K47">
            <v>1591.3848899999998</v>
          </cell>
          <cell r="L47">
            <v>1621.3082199999999</v>
          </cell>
          <cell r="M47">
            <v>1294.9357399999999</v>
          </cell>
          <cell r="N47">
            <v>933.58736999999996</v>
          </cell>
          <cell r="O47">
            <v>1090.5803100000001</v>
          </cell>
          <cell r="CA47">
            <v>11166.709969999998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</row>
        <row r="48">
          <cell r="B48" t="str">
            <v>Commercial Billed Storm Recovery</v>
          </cell>
          <cell r="G48">
            <v>597.72106999999994</v>
          </cell>
          <cell r="H48">
            <v>619.58086000000003</v>
          </cell>
          <cell r="I48">
            <v>772.02706000000001</v>
          </cell>
          <cell r="J48">
            <v>811.60655000000008</v>
          </cell>
          <cell r="K48">
            <v>823.64157</v>
          </cell>
          <cell r="L48">
            <v>830.48890000000006</v>
          </cell>
          <cell r="M48">
            <v>755.78350999999998</v>
          </cell>
          <cell r="N48">
            <v>631.21378000000004</v>
          </cell>
          <cell r="O48">
            <v>624.55378000000007</v>
          </cell>
          <cell r="CA48">
            <v>6466.6170800000009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</row>
        <row r="49">
          <cell r="B49" t="str">
            <v>Industrial Billed Storm Recovery</v>
          </cell>
          <cell r="G49">
            <v>303.82496999999995</v>
          </cell>
          <cell r="H49">
            <v>316.18804999999998</v>
          </cell>
          <cell r="I49">
            <v>340.53298999999998</v>
          </cell>
          <cell r="J49">
            <v>353.46669000000003</v>
          </cell>
          <cell r="K49">
            <v>341.42142000000001</v>
          </cell>
          <cell r="L49">
            <v>357.89269999999999</v>
          </cell>
          <cell r="M49">
            <v>358.54892999999998</v>
          </cell>
          <cell r="N49">
            <v>350.62003999999996</v>
          </cell>
          <cell r="O49">
            <v>298.45355999999998</v>
          </cell>
          <cell r="CA49">
            <v>3020.9493499999994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</row>
        <row r="50">
          <cell r="B50" t="str">
            <v>Street Lighting Billed Storm Recovery</v>
          </cell>
          <cell r="G50">
            <v>1.9888599999999999</v>
          </cell>
          <cell r="H50">
            <v>1.9803900000000001</v>
          </cell>
          <cell r="I50">
            <v>1.98224</v>
          </cell>
          <cell r="J50">
            <v>1.97827</v>
          </cell>
          <cell r="K50">
            <v>1.98732</v>
          </cell>
          <cell r="L50">
            <v>1.9874799999999999</v>
          </cell>
          <cell r="M50">
            <v>1.8209600000000001</v>
          </cell>
          <cell r="N50">
            <v>1.97143</v>
          </cell>
          <cell r="O50">
            <v>1.9928900000000001</v>
          </cell>
          <cell r="CA50">
            <v>17.68984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</row>
        <row r="51">
          <cell r="B51" t="str">
            <v>Muni &amp; Rea Base Revenues</v>
          </cell>
          <cell r="C51">
            <v>114.86331</v>
          </cell>
          <cell r="D51">
            <v>151.79023999999998</v>
          </cell>
          <cell r="E51">
            <v>351.25108</v>
          </cell>
          <cell r="F51">
            <v>138.15525</v>
          </cell>
          <cell r="G51">
            <v>131.89564000000001</v>
          </cell>
          <cell r="H51">
            <v>166.60240999999999</v>
          </cell>
          <cell r="I51">
            <v>183.49965</v>
          </cell>
          <cell r="J51">
            <v>193.74465000000001</v>
          </cell>
          <cell r="K51">
            <v>200.57723999999999</v>
          </cell>
          <cell r="L51">
            <v>186.93796</v>
          </cell>
          <cell r="M51">
            <v>157.12647000000001</v>
          </cell>
          <cell r="N51">
            <v>125.48524</v>
          </cell>
          <cell r="O51">
            <v>154.50979999999998</v>
          </cell>
          <cell r="P51">
            <v>167.29900000000001</v>
          </cell>
          <cell r="Q51">
            <v>139.44499999999999</v>
          </cell>
          <cell r="R51">
            <v>143.15799999999999</v>
          </cell>
          <cell r="S51">
            <v>146.88999999999999</v>
          </cell>
          <cell r="T51">
            <v>175.178</v>
          </cell>
          <cell r="U51">
            <v>189.952</v>
          </cell>
          <cell r="V51">
            <v>206.02099999999999</v>
          </cell>
          <cell r="W51">
            <v>207.16200000000001</v>
          </cell>
          <cell r="X51">
            <v>183.476</v>
          </cell>
          <cell r="Y51">
            <v>162.381</v>
          </cell>
          <cell r="Z51">
            <v>141.608</v>
          </cell>
          <cell r="AA51">
            <v>155.29499999999999</v>
          </cell>
          <cell r="AB51">
            <v>233.554</v>
          </cell>
          <cell r="AC51">
            <v>209.55099999999999</v>
          </cell>
          <cell r="AD51">
            <v>216.84</v>
          </cell>
          <cell r="AE51">
            <v>217.06</v>
          </cell>
          <cell r="AF51">
            <v>242.78700000000001</v>
          </cell>
          <cell r="AG51">
            <v>256.387</v>
          </cell>
          <cell r="AH51">
            <v>270.322</v>
          </cell>
          <cell r="AI51">
            <v>272.27100000000002</v>
          </cell>
          <cell r="AJ51">
            <v>250.36</v>
          </cell>
          <cell r="AK51">
            <v>231.023</v>
          </cell>
          <cell r="AL51">
            <v>214.41</v>
          </cell>
          <cell r="AM51">
            <v>226.67599999999999</v>
          </cell>
          <cell r="AN51">
            <v>249.43799999999999</v>
          </cell>
          <cell r="AO51">
            <v>227.88</v>
          </cell>
          <cell r="AP51">
            <v>231.54</v>
          </cell>
          <cell r="AQ51">
            <v>231.57</v>
          </cell>
          <cell r="AR51">
            <v>259.53899999999999</v>
          </cell>
          <cell r="AS51">
            <v>274.21499999999997</v>
          </cell>
          <cell r="AT51">
            <v>289.37200000000001</v>
          </cell>
          <cell r="AU51">
            <v>291.52499999999998</v>
          </cell>
          <cell r="AV51">
            <v>267.67399999999998</v>
          </cell>
          <cell r="AW51">
            <v>246.78299999999999</v>
          </cell>
          <cell r="AX51">
            <v>228.79</v>
          </cell>
          <cell r="AY51">
            <v>242.15600000000001</v>
          </cell>
          <cell r="CA51">
            <v>2141.5756299999998</v>
          </cell>
          <cell r="CB51">
            <v>2017.8650000000002</v>
          </cell>
          <cell r="CC51">
            <v>2841.241</v>
          </cell>
          <cell r="CD51">
            <v>3040.4819999999995</v>
          </cell>
          <cell r="CE51">
            <v>3300.2530000000002</v>
          </cell>
          <cell r="CF51">
            <v>3519.0250000000001</v>
          </cell>
          <cell r="CG51">
            <v>3607.962</v>
          </cell>
          <cell r="CH51">
            <v>3680.6990000000001</v>
          </cell>
          <cell r="CI51">
            <v>3786.614</v>
          </cell>
          <cell r="CJ51">
            <v>3899.5549999999998</v>
          </cell>
          <cell r="CK51">
            <v>4013.0909999999999</v>
          </cell>
        </row>
        <row r="52">
          <cell r="B52" t="str">
            <v>FPU Base Revenues</v>
          </cell>
          <cell r="C52">
            <v>1152.3500800000002</v>
          </cell>
          <cell r="D52">
            <v>1173.8396699999998</v>
          </cell>
          <cell r="E52">
            <v>1004.7899</v>
          </cell>
          <cell r="F52">
            <v>1034.6289200000001</v>
          </cell>
          <cell r="G52">
            <v>861.85264000000006</v>
          </cell>
          <cell r="H52">
            <v>1128.0086100000001</v>
          </cell>
          <cell r="I52">
            <v>1249.7601299999999</v>
          </cell>
          <cell r="J52">
            <v>1322.3476499999999</v>
          </cell>
          <cell r="K52">
            <v>1374.6648500000001</v>
          </cell>
          <cell r="L52">
            <v>1295.4159199999999</v>
          </cell>
          <cell r="M52">
            <v>1108.88058</v>
          </cell>
          <cell r="N52">
            <v>1016.8066600000001</v>
          </cell>
          <cell r="O52">
            <v>1260.3558</v>
          </cell>
          <cell r="P52">
            <v>1303.779</v>
          </cell>
          <cell r="Q52">
            <v>1071.425</v>
          </cell>
          <cell r="R52">
            <v>1067.4760000000001</v>
          </cell>
          <cell r="S52">
            <v>993.89599999999996</v>
          </cell>
          <cell r="T52">
            <v>1175.854</v>
          </cell>
          <cell r="U52">
            <v>1312.9190000000001</v>
          </cell>
          <cell r="V52">
            <v>1402.0329999999999</v>
          </cell>
          <cell r="W52">
            <v>1403.8409999999999</v>
          </cell>
          <cell r="X52">
            <v>1235.1310000000001</v>
          </cell>
          <cell r="Y52">
            <v>1105.463</v>
          </cell>
          <cell r="Z52">
            <v>1046.085</v>
          </cell>
          <cell r="AA52">
            <v>1199.4010000000001</v>
          </cell>
          <cell r="AB52">
            <v>1360.193</v>
          </cell>
          <cell r="AC52">
            <v>1119.6300000000001</v>
          </cell>
          <cell r="AD52">
            <v>1116.8</v>
          </cell>
          <cell r="AE52">
            <v>1040.3040000000001</v>
          </cell>
          <cell r="AF52">
            <v>1227.8230000000001</v>
          </cell>
          <cell r="AG52">
            <v>1367.93</v>
          </cell>
          <cell r="AH52">
            <v>1459.9259999999999</v>
          </cell>
          <cell r="AI52">
            <v>1461.673</v>
          </cell>
          <cell r="AJ52">
            <v>1288.0350000000001</v>
          </cell>
          <cell r="AK52">
            <v>1155.57</v>
          </cell>
          <cell r="AL52">
            <v>1093.92</v>
          </cell>
          <cell r="AM52">
            <v>1252.3119999999999</v>
          </cell>
          <cell r="AN52">
            <v>2225.7220000000002</v>
          </cell>
          <cell r="AO52">
            <v>1996.704</v>
          </cell>
          <cell r="AP52">
            <v>2002.0260000000001</v>
          </cell>
          <cell r="AQ52">
            <v>1928.7550000000001</v>
          </cell>
          <cell r="AR52">
            <v>2141.1660000000002</v>
          </cell>
          <cell r="AS52">
            <v>2296.7420000000002</v>
          </cell>
          <cell r="AT52">
            <v>2416.3029999999999</v>
          </cell>
          <cell r="AU52">
            <v>2427.3429999999998</v>
          </cell>
          <cell r="AV52">
            <v>2207.6410000000001</v>
          </cell>
          <cell r="AW52">
            <v>2059.1280000000002</v>
          </cell>
          <cell r="AX52">
            <v>1987.7919999999999</v>
          </cell>
          <cell r="AY52">
            <v>2151.61</v>
          </cell>
          <cell r="CA52">
            <v>13831.351329999998</v>
          </cell>
          <cell r="CB52">
            <v>14317.302999999998</v>
          </cell>
          <cell r="CC52">
            <v>14944.116000000002</v>
          </cell>
          <cell r="CD52">
            <v>25840.932000000001</v>
          </cell>
          <cell r="CE52">
            <v>28132.075000000001</v>
          </cell>
          <cell r="CF52">
            <v>30044.600999999999</v>
          </cell>
          <cell r="CG52">
            <v>30837.626</v>
          </cell>
          <cell r="CH52">
            <v>31497.314999999999</v>
          </cell>
          <cell r="CI52">
            <v>32463.582999999999</v>
          </cell>
          <cell r="CJ52">
            <v>33496.453000000001</v>
          </cell>
          <cell r="CK52">
            <v>34538.286</v>
          </cell>
        </row>
        <row r="53">
          <cell r="B53" t="str">
            <v>Residential Unbilled Base Rate</v>
          </cell>
          <cell r="C53">
            <v>3287.2750000000001</v>
          </cell>
          <cell r="D53">
            <v>-719.28499999999997</v>
          </cell>
          <cell r="E53">
            <v>-2362.2049999999999</v>
          </cell>
          <cell r="F53">
            <v>638.12099999999998</v>
          </cell>
          <cell r="G53">
            <v>-743.26599999999996</v>
          </cell>
          <cell r="H53">
            <v>3034.8359999999998</v>
          </cell>
          <cell r="I53">
            <v>2815.0749999999998</v>
          </cell>
          <cell r="J53">
            <v>1395.83</v>
          </cell>
          <cell r="K53">
            <v>-66.686000000000007</v>
          </cell>
          <cell r="L53">
            <v>-485.55500000000001</v>
          </cell>
          <cell r="M53">
            <v>-4083.2979999999998</v>
          </cell>
          <cell r="N53">
            <v>-754.67100000000005</v>
          </cell>
          <cell r="O53">
            <v>1939.086</v>
          </cell>
          <cell r="P53">
            <v>324.44200000000001</v>
          </cell>
          <cell r="Q53">
            <v>-1961.5050000000001</v>
          </cell>
          <cell r="R53">
            <v>115.41800000000001</v>
          </cell>
          <cell r="S53">
            <v>106.203</v>
          </cell>
          <cell r="T53">
            <v>2924.7289999999998</v>
          </cell>
          <cell r="U53">
            <v>1908.028</v>
          </cell>
          <cell r="V53">
            <v>1088.4929999999999</v>
          </cell>
          <cell r="W53">
            <v>471.71699999999998</v>
          </cell>
          <cell r="X53">
            <v>-2602.9</v>
          </cell>
          <cell r="Y53">
            <v>-2135.04</v>
          </cell>
          <cell r="Z53">
            <v>-706.78899999999999</v>
          </cell>
          <cell r="AA53">
            <v>1602.9960000000001</v>
          </cell>
          <cell r="AB53">
            <v>449.19</v>
          </cell>
          <cell r="AC53">
            <v>-2034.223</v>
          </cell>
          <cell r="AD53">
            <v>35.192999999999998</v>
          </cell>
          <cell r="AE53">
            <v>61.395000000000003</v>
          </cell>
          <cell r="AF53">
            <v>2997.22</v>
          </cell>
          <cell r="AG53">
            <v>1990.78</v>
          </cell>
          <cell r="AH53">
            <v>1150.2049999999999</v>
          </cell>
          <cell r="AI53">
            <v>460.92500000000001</v>
          </cell>
          <cell r="AJ53">
            <v>-2685.5549999999998</v>
          </cell>
          <cell r="AK53">
            <v>-2114.0129999999999</v>
          </cell>
          <cell r="AL53">
            <v>-784.851</v>
          </cell>
          <cell r="AM53">
            <v>1651.864</v>
          </cell>
          <cell r="AN53">
            <v>534.42700000000002</v>
          </cell>
          <cell r="AO53">
            <v>-2075.2710000000002</v>
          </cell>
          <cell r="AP53">
            <v>-53.701999999999998</v>
          </cell>
          <cell r="AQ53">
            <v>78.587000000000003</v>
          </cell>
          <cell r="AR53">
            <v>2946.8090000000002</v>
          </cell>
          <cell r="AS53">
            <v>2105.3150000000001</v>
          </cell>
          <cell r="AT53">
            <v>1176.941</v>
          </cell>
          <cell r="AU53">
            <v>545.09199999999998</v>
          </cell>
          <cell r="AV53">
            <v>-2740.6350000000002</v>
          </cell>
          <cell r="AW53">
            <v>-2258.7379999999998</v>
          </cell>
          <cell r="AX53">
            <v>-797.75800000000004</v>
          </cell>
          <cell r="AY53">
            <v>1704.5070000000001</v>
          </cell>
          <cell r="CA53">
            <v>607.98199999999997</v>
          </cell>
          <cell r="CB53">
            <v>1135.7919999999988</v>
          </cell>
          <cell r="CC53">
            <v>1178.1300000000006</v>
          </cell>
          <cell r="CD53">
            <v>1165.5739999999994</v>
          </cell>
          <cell r="CE53">
            <v>1191.8</v>
          </cell>
          <cell r="CF53">
            <v>1241.9549999999999</v>
          </cell>
          <cell r="CG53">
            <v>1223.0730000000001</v>
          </cell>
          <cell r="CH53">
            <v>1198.578</v>
          </cell>
          <cell r="CI53">
            <v>1209.2940000000001</v>
          </cell>
          <cell r="CJ53">
            <v>1262.223</v>
          </cell>
          <cell r="CK53">
            <v>1280.8040000000001</v>
          </cell>
        </row>
        <row r="54">
          <cell r="B54" t="str">
            <v>Commercial Unbilled Base Rate</v>
          </cell>
          <cell r="C54">
            <v>1653.88</v>
          </cell>
          <cell r="D54">
            <v>-1092.4829999999999</v>
          </cell>
          <cell r="E54">
            <v>-1076.626</v>
          </cell>
          <cell r="F54">
            <v>579.92899999999997</v>
          </cell>
          <cell r="G54">
            <v>73.811000000000007</v>
          </cell>
          <cell r="H54">
            <v>1632.1510000000001</v>
          </cell>
          <cell r="I54">
            <v>428.27199999999999</v>
          </cell>
          <cell r="J54">
            <v>248.977</v>
          </cell>
          <cell r="K54">
            <v>-131.26400000000001</v>
          </cell>
          <cell r="L54">
            <v>-50.246000000000002</v>
          </cell>
          <cell r="M54">
            <v>-1437.2560000000001</v>
          </cell>
          <cell r="N54">
            <v>367.68</v>
          </cell>
          <cell r="O54">
            <v>448.10199999999998</v>
          </cell>
          <cell r="P54">
            <v>-712.37</v>
          </cell>
          <cell r="Q54">
            <v>-826.83900000000006</v>
          </cell>
          <cell r="R54">
            <v>505.48099999999999</v>
          </cell>
          <cell r="S54">
            <v>279.226</v>
          </cell>
          <cell r="T54">
            <v>1714.424</v>
          </cell>
          <cell r="U54">
            <v>191.21799999999999</v>
          </cell>
          <cell r="V54">
            <v>64.983999999999995</v>
          </cell>
          <cell r="W54">
            <v>49.116</v>
          </cell>
          <cell r="X54">
            <v>-733.44600000000003</v>
          </cell>
          <cell r="Y54">
            <v>-520.54100000000005</v>
          </cell>
          <cell r="Z54">
            <v>73.858999999999995</v>
          </cell>
          <cell r="AA54">
            <v>519.29600000000005</v>
          </cell>
          <cell r="AB54">
            <v>-802.10699999999997</v>
          </cell>
          <cell r="AC54">
            <v>-808.90200000000004</v>
          </cell>
          <cell r="AD54">
            <v>562.83799999999997</v>
          </cell>
          <cell r="AE54">
            <v>244.65700000000001</v>
          </cell>
          <cell r="AF54">
            <v>1799.123</v>
          </cell>
          <cell r="AG54">
            <v>138.369</v>
          </cell>
          <cell r="AH54">
            <v>109.23699999999999</v>
          </cell>
          <cell r="AI54">
            <v>-65.715000000000003</v>
          </cell>
          <cell r="AJ54">
            <v>-619.45600000000002</v>
          </cell>
          <cell r="AK54">
            <v>-383.19400000000002</v>
          </cell>
          <cell r="AL54">
            <v>-53.142000000000003</v>
          </cell>
          <cell r="AM54">
            <v>491.39800000000002</v>
          </cell>
          <cell r="AN54">
            <v>-829.05700000000002</v>
          </cell>
          <cell r="AO54">
            <v>-818.73699999999997</v>
          </cell>
          <cell r="AP54">
            <v>573.14200000000005</v>
          </cell>
          <cell r="AQ54">
            <v>349.24299999999999</v>
          </cell>
          <cell r="AR54">
            <v>1697.1320000000001</v>
          </cell>
          <cell r="AS54">
            <v>180.721</v>
          </cell>
          <cell r="AT54">
            <v>28.774000000000001</v>
          </cell>
          <cell r="AU54">
            <v>45.902000000000001</v>
          </cell>
          <cell r="AV54">
            <v>-671.58399999999995</v>
          </cell>
          <cell r="AW54">
            <v>-446.25700000000001</v>
          </cell>
          <cell r="AX54">
            <v>68.796000000000006</v>
          </cell>
          <cell r="AY54">
            <v>467.55200000000002</v>
          </cell>
          <cell r="CA54">
            <v>-8.9530000000000314</v>
          </cell>
          <cell r="CB54">
            <v>604.40799999999979</v>
          </cell>
          <cell r="CC54">
            <v>613.10600000000022</v>
          </cell>
          <cell r="CD54">
            <v>645.62700000000041</v>
          </cell>
          <cell r="CE54">
            <v>698.25599999999997</v>
          </cell>
          <cell r="CF54">
            <v>726.64800000000002</v>
          </cell>
          <cell r="CG54">
            <v>695.82799999999997</v>
          </cell>
          <cell r="CH54">
            <v>693.423</v>
          </cell>
          <cell r="CI54">
            <v>892.101</v>
          </cell>
          <cell r="CJ54">
            <v>631.01</v>
          </cell>
          <cell r="CK54">
            <v>751.46</v>
          </cell>
        </row>
        <row r="55">
          <cell r="B55" t="str">
            <v>Industrial Unbilled Base Rate</v>
          </cell>
          <cell r="C55">
            <v>61.267000000000003</v>
          </cell>
          <cell r="D55">
            <v>-183.858</v>
          </cell>
          <cell r="E55">
            <v>-125.254</v>
          </cell>
          <cell r="F55">
            <v>247.37899999999999</v>
          </cell>
          <cell r="G55">
            <v>-23.962</v>
          </cell>
          <cell r="H55">
            <v>491.995</v>
          </cell>
          <cell r="I55">
            <v>244.17400000000001</v>
          </cell>
          <cell r="J55">
            <v>142.27600000000001</v>
          </cell>
          <cell r="K55">
            <v>293.726</v>
          </cell>
          <cell r="L55">
            <v>116.51300000000001</v>
          </cell>
          <cell r="M55">
            <v>-948.09299999999996</v>
          </cell>
          <cell r="N55">
            <v>-137.25800000000001</v>
          </cell>
          <cell r="O55">
            <v>-11.014239999999999</v>
          </cell>
          <cell r="P55">
            <v>-127.03700000000001</v>
          </cell>
          <cell r="Q55">
            <v>-58.213999999999999</v>
          </cell>
          <cell r="R55">
            <v>85.525000000000006</v>
          </cell>
          <cell r="S55">
            <v>34.582000000000001</v>
          </cell>
          <cell r="T55">
            <v>179.79499999999999</v>
          </cell>
          <cell r="U55">
            <v>5.673</v>
          </cell>
          <cell r="V55">
            <v>-54.165999999999997</v>
          </cell>
          <cell r="W55">
            <v>80.295000000000002</v>
          </cell>
          <cell r="X55">
            <v>-113.027</v>
          </cell>
          <cell r="Y55">
            <v>-56.707000000000001</v>
          </cell>
          <cell r="Z55">
            <v>76.894000000000005</v>
          </cell>
          <cell r="AA55">
            <v>19.885999999999999</v>
          </cell>
          <cell r="AB55">
            <v>-147.56299999999999</v>
          </cell>
          <cell r="AC55">
            <v>-56.308999999999997</v>
          </cell>
          <cell r="AD55">
            <v>92.736000000000004</v>
          </cell>
          <cell r="AE55">
            <v>28.259</v>
          </cell>
          <cell r="AF55">
            <v>178.541</v>
          </cell>
          <cell r="AG55">
            <v>2.8860000000000001</v>
          </cell>
          <cell r="AH55">
            <v>-60.807000000000002</v>
          </cell>
          <cell r="AI55">
            <v>84.798000000000002</v>
          </cell>
          <cell r="AJ55">
            <v>-119.52500000000001</v>
          </cell>
          <cell r="AK55">
            <v>-42.470999999999997</v>
          </cell>
          <cell r="AL55">
            <v>94.730999999999995</v>
          </cell>
          <cell r="AM55">
            <v>-2.657</v>
          </cell>
          <cell r="AN55">
            <v>-165.738</v>
          </cell>
          <cell r="AO55">
            <v>-46.668999999999997</v>
          </cell>
          <cell r="AP55">
            <v>97.637</v>
          </cell>
          <cell r="AQ55">
            <v>28.318999999999999</v>
          </cell>
          <cell r="AR55">
            <v>184.88</v>
          </cell>
          <cell r="AS55">
            <v>-12.856</v>
          </cell>
          <cell r="AT55">
            <v>-61.088999999999999</v>
          </cell>
          <cell r="AU55">
            <v>84.477999999999994</v>
          </cell>
          <cell r="AV55">
            <v>-105.386</v>
          </cell>
          <cell r="AW55">
            <v>-53.203000000000003</v>
          </cell>
          <cell r="AX55">
            <v>92.521000000000001</v>
          </cell>
          <cell r="AY55">
            <v>4.0439999999999996</v>
          </cell>
          <cell r="CA55">
            <v>106.62376000000006</v>
          </cell>
          <cell r="CB55">
            <v>73.498999999999981</v>
          </cell>
          <cell r="CC55">
            <v>52.619</v>
          </cell>
          <cell r="CD55">
            <v>46.938000000000017</v>
          </cell>
          <cell r="CE55">
            <v>52.423999999999999</v>
          </cell>
          <cell r="CF55">
            <v>55.832000000000001</v>
          </cell>
          <cell r="CG55">
            <v>54.45</v>
          </cell>
          <cell r="CH55">
            <v>47.002000000000002</v>
          </cell>
          <cell r="CI55">
            <v>59.759</v>
          </cell>
          <cell r="CJ55">
            <v>43.93</v>
          </cell>
          <cell r="CK55">
            <v>42.305999999999997</v>
          </cell>
        </row>
        <row r="56">
          <cell r="B56" t="str">
            <v>Residential Unbilled Capacity</v>
          </cell>
          <cell r="C56">
            <v>180.46700000000001</v>
          </cell>
          <cell r="D56">
            <v>-37.308999999999997</v>
          </cell>
          <cell r="E56">
            <v>-116.9</v>
          </cell>
          <cell r="F56">
            <v>9.125</v>
          </cell>
          <cell r="G56">
            <v>-24.797000000000001</v>
          </cell>
          <cell r="H56">
            <v>149.334</v>
          </cell>
          <cell r="I56">
            <v>136.029</v>
          </cell>
          <cell r="J56">
            <v>68.581000000000003</v>
          </cell>
          <cell r="K56">
            <v>-12.442</v>
          </cell>
          <cell r="L56">
            <v>-45.975000000000001</v>
          </cell>
          <cell r="M56">
            <v>-193.05099999999999</v>
          </cell>
          <cell r="N56">
            <v>-24.928000000000001</v>
          </cell>
          <cell r="O56">
            <v>234.15100000000001</v>
          </cell>
          <cell r="P56">
            <v>6</v>
          </cell>
          <cell r="Q56">
            <v>-34</v>
          </cell>
          <cell r="R56">
            <v>2</v>
          </cell>
          <cell r="S56">
            <v>1</v>
          </cell>
          <cell r="T56">
            <v>56</v>
          </cell>
          <cell r="U56">
            <v>164</v>
          </cell>
          <cell r="V56">
            <v>179</v>
          </cell>
          <cell r="W56">
            <v>49</v>
          </cell>
          <cell r="X56">
            <v>-270</v>
          </cell>
          <cell r="Y56">
            <v>-20</v>
          </cell>
          <cell r="Z56">
            <v>-4</v>
          </cell>
          <cell r="AA56">
            <v>15</v>
          </cell>
          <cell r="AB56">
            <v>10</v>
          </cell>
          <cell r="AC56">
            <v>-52</v>
          </cell>
          <cell r="AD56">
            <v>0</v>
          </cell>
          <cell r="AE56">
            <v>1</v>
          </cell>
          <cell r="AF56">
            <v>60</v>
          </cell>
          <cell r="AG56">
            <v>183</v>
          </cell>
          <cell r="AH56">
            <v>189</v>
          </cell>
          <cell r="AI56">
            <v>58</v>
          </cell>
          <cell r="AJ56">
            <v>-300</v>
          </cell>
          <cell r="AK56">
            <v>-24</v>
          </cell>
          <cell r="AL56">
            <v>-4</v>
          </cell>
          <cell r="AM56">
            <v>20</v>
          </cell>
          <cell r="AN56">
            <v>14</v>
          </cell>
          <cell r="AO56">
            <v>-66</v>
          </cell>
          <cell r="AP56">
            <v>-1</v>
          </cell>
          <cell r="AQ56">
            <v>2</v>
          </cell>
          <cell r="AR56">
            <v>76</v>
          </cell>
          <cell r="AS56">
            <v>184</v>
          </cell>
          <cell r="AT56">
            <v>194</v>
          </cell>
          <cell r="AU56">
            <v>53</v>
          </cell>
          <cell r="AV56">
            <v>-283</v>
          </cell>
          <cell r="AW56">
            <v>-24</v>
          </cell>
          <cell r="AX56">
            <v>-4</v>
          </cell>
          <cell r="AY56">
            <v>23</v>
          </cell>
          <cell r="CA56">
            <v>141.81800000000001</v>
          </cell>
          <cell r="CB56">
            <v>144</v>
          </cell>
          <cell r="CC56">
            <v>141</v>
          </cell>
          <cell r="CD56">
            <v>168</v>
          </cell>
          <cell r="CE56">
            <v>79</v>
          </cell>
          <cell r="CF56">
            <v>81</v>
          </cell>
          <cell r="CG56">
            <v>91</v>
          </cell>
          <cell r="CH56">
            <v>106</v>
          </cell>
          <cell r="CI56">
            <v>108</v>
          </cell>
          <cell r="CJ56">
            <v>123</v>
          </cell>
          <cell r="CK56">
            <v>141</v>
          </cell>
        </row>
        <row r="57">
          <cell r="B57" t="str">
            <v>Commercial Unbilled Capacity</v>
          </cell>
          <cell r="C57">
            <v>100.655</v>
          </cell>
          <cell r="D57">
            <v>-53.426000000000002</v>
          </cell>
          <cell r="E57">
            <v>-51.506999999999998</v>
          </cell>
          <cell r="F57">
            <v>25.451000000000001</v>
          </cell>
          <cell r="G57">
            <v>8.3059999999999992</v>
          </cell>
          <cell r="H57">
            <v>98.617999999999995</v>
          </cell>
          <cell r="I57">
            <v>28.280999999999999</v>
          </cell>
          <cell r="J57">
            <v>14.531000000000001</v>
          </cell>
          <cell r="K57">
            <v>-13.538</v>
          </cell>
          <cell r="L57">
            <v>-23.623000000000001</v>
          </cell>
          <cell r="M57">
            <v>-75.069000000000003</v>
          </cell>
          <cell r="N57">
            <v>13.494</v>
          </cell>
          <cell r="O57">
            <v>92.83</v>
          </cell>
          <cell r="P57">
            <v>-39</v>
          </cell>
          <cell r="Q57">
            <v>-13</v>
          </cell>
          <cell r="R57">
            <v>11</v>
          </cell>
          <cell r="S57">
            <v>2</v>
          </cell>
          <cell r="T57">
            <v>29</v>
          </cell>
          <cell r="U57">
            <v>25</v>
          </cell>
          <cell r="V57">
            <v>9</v>
          </cell>
          <cell r="W57">
            <v>-2</v>
          </cell>
          <cell r="X57">
            <v>-94</v>
          </cell>
          <cell r="Y57">
            <v>-5</v>
          </cell>
          <cell r="Z57">
            <v>0</v>
          </cell>
          <cell r="AA57">
            <v>4</v>
          </cell>
          <cell r="AB57">
            <v>-46</v>
          </cell>
          <cell r="AC57">
            <v>-18</v>
          </cell>
          <cell r="AD57">
            <v>12</v>
          </cell>
          <cell r="AE57">
            <v>2</v>
          </cell>
          <cell r="AF57">
            <v>31</v>
          </cell>
          <cell r="AG57">
            <v>25</v>
          </cell>
          <cell r="AH57">
            <v>8</v>
          </cell>
          <cell r="AI57">
            <v>-2</v>
          </cell>
          <cell r="AJ57">
            <v>-100</v>
          </cell>
          <cell r="AK57">
            <v>-5</v>
          </cell>
          <cell r="AL57">
            <v>0</v>
          </cell>
          <cell r="AM57">
            <v>5</v>
          </cell>
          <cell r="AN57">
            <v>-56</v>
          </cell>
          <cell r="AO57">
            <v>-22</v>
          </cell>
          <cell r="AP57">
            <v>14</v>
          </cell>
          <cell r="AQ57">
            <v>3</v>
          </cell>
          <cell r="AR57">
            <v>39</v>
          </cell>
          <cell r="AS57">
            <v>23</v>
          </cell>
          <cell r="AT57">
            <v>5</v>
          </cell>
          <cell r="AU57">
            <v>-3</v>
          </cell>
          <cell r="AV57">
            <v>-92</v>
          </cell>
          <cell r="AW57">
            <v>-5</v>
          </cell>
          <cell r="AX57">
            <v>0</v>
          </cell>
          <cell r="AY57">
            <v>5</v>
          </cell>
          <cell r="CA57">
            <v>64.347999999999985</v>
          </cell>
          <cell r="CB57">
            <v>-73</v>
          </cell>
          <cell r="CC57">
            <v>-88</v>
          </cell>
          <cell r="CD57">
            <v>-89</v>
          </cell>
          <cell r="CE57">
            <v>41</v>
          </cell>
          <cell r="CF57">
            <v>42</v>
          </cell>
          <cell r="CG57">
            <v>47</v>
          </cell>
          <cell r="CH57">
            <v>55</v>
          </cell>
          <cell r="CI57">
            <v>58</v>
          </cell>
          <cell r="CJ57">
            <v>66</v>
          </cell>
          <cell r="CK57">
            <v>74</v>
          </cell>
        </row>
        <row r="58">
          <cell r="B58" t="str">
            <v>Industrial Unbilled Capacity</v>
          </cell>
          <cell r="C58">
            <v>8.5559999999999992</v>
          </cell>
          <cell r="D58">
            <v>15.587999999999999</v>
          </cell>
          <cell r="E58">
            <v>-17.731999999999999</v>
          </cell>
          <cell r="F58">
            <v>24.611999999999998</v>
          </cell>
          <cell r="G58">
            <v>2.6230000000000002</v>
          </cell>
          <cell r="H58">
            <v>31.265000000000001</v>
          </cell>
          <cell r="I58">
            <v>2.786</v>
          </cell>
          <cell r="J58">
            <v>-10.167999999999999</v>
          </cell>
          <cell r="K58">
            <v>14.093999999999999</v>
          </cell>
          <cell r="L58">
            <v>2.0289999999999999</v>
          </cell>
          <cell r="M58">
            <v>-13.785</v>
          </cell>
          <cell r="N58">
            <v>-24.486999999999998</v>
          </cell>
          <cell r="O58">
            <v>9.2089999999999996</v>
          </cell>
          <cell r="P58">
            <v>-9</v>
          </cell>
          <cell r="Q58">
            <v>-1</v>
          </cell>
          <cell r="R58">
            <v>2</v>
          </cell>
          <cell r="S58">
            <v>0</v>
          </cell>
          <cell r="T58">
            <v>5</v>
          </cell>
          <cell r="U58">
            <v>0</v>
          </cell>
          <cell r="V58">
            <v>-7</v>
          </cell>
          <cell r="W58">
            <v>17</v>
          </cell>
          <cell r="X58">
            <v>-24</v>
          </cell>
          <cell r="Y58">
            <v>0</v>
          </cell>
          <cell r="Z58">
            <v>1</v>
          </cell>
          <cell r="AA58">
            <v>0</v>
          </cell>
          <cell r="AB58">
            <v>-11</v>
          </cell>
          <cell r="AC58">
            <v>-2</v>
          </cell>
          <cell r="AD58">
            <v>3</v>
          </cell>
          <cell r="AE58">
            <v>0</v>
          </cell>
          <cell r="AF58">
            <v>5</v>
          </cell>
          <cell r="AG58">
            <v>0</v>
          </cell>
          <cell r="AH58">
            <v>-9</v>
          </cell>
          <cell r="AI58">
            <v>21</v>
          </cell>
          <cell r="AJ58">
            <v>-28</v>
          </cell>
          <cell r="AK58">
            <v>0</v>
          </cell>
          <cell r="AL58">
            <v>1</v>
          </cell>
          <cell r="AM58">
            <v>0</v>
          </cell>
          <cell r="AN58">
            <v>-14</v>
          </cell>
          <cell r="AO58">
            <v>-2</v>
          </cell>
          <cell r="AP58">
            <v>3</v>
          </cell>
          <cell r="AQ58">
            <v>0</v>
          </cell>
          <cell r="AR58">
            <v>7</v>
          </cell>
          <cell r="AS58">
            <v>-3</v>
          </cell>
          <cell r="AT58">
            <v>-8</v>
          </cell>
          <cell r="AU58">
            <v>17</v>
          </cell>
          <cell r="AV58">
            <v>-23</v>
          </cell>
          <cell r="AW58">
            <v>0</v>
          </cell>
          <cell r="AX58">
            <v>1</v>
          </cell>
          <cell r="AY58">
            <v>0</v>
          </cell>
          <cell r="CA58">
            <v>36.033999999999999</v>
          </cell>
          <cell r="CB58">
            <v>-16</v>
          </cell>
          <cell r="CC58">
            <v>-20</v>
          </cell>
          <cell r="CD58">
            <v>-22</v>
          </cell>
          <cell r="CE58">
            <v>6</v>
          </cell>
          <cell r="CF58">
            <v>6</v>
          </cell>
          <cell r="CG58">
            <v>7</v>
          </cell>
          <cell r="CH58">
            <v>8</v>
          </cell>
          <cell r="CI58">
            <v>9</v>
          </cell>
          <cell r="CJ58">
            <v>10</v>
          </cell>
          <cell r="CK58">
            <v>10</v>
          </cell>
        </row>
        <row r="59">
          <cell r="B59" t="str">
            <v>Residential Unbilled Environmental</v>
          </cell>
          <cell r="C59">
            <v>309.23500000000001</v>
          </cell>
          <cell r="D59">
            <v>-42.03</v>
          </cell>
          <cell r="E59">
            <v>-130.94399999999999</v>
          </cell>
          <cell r="F59">
            <v>10.346</v>
          </cell>
          <cell r="G59">
            <v>-27.762</v>
          </cell>
          <cell r="H59">
            <v>167.50399999999999</v>
          </cell>
          <cell r="I59">
            <v>152.05000000000001</v>
          </cell>
          <cell r="J59">
            <v>76.775000000000006</v>
          </cell>
          <cell r="K59">
            <v>-13.986000000000001</v>
          </cell>
          <cell r="L59">
            <v>-51.527000000000001</v>
          </cell>
          <cell r="M59">
            <v>-216.21299999999999</v>
          </cell>
          <cell r="N59">
            <v>-27.683</v>
          </cell>
          <cell r="O59">
            <v>389.35300000000001</v>
          </cell>
          <cell r="P59">
            <v>9</v>
          </cell>
          <cell r="Q59">
            <v>-199</v>
          </cell>
          <cell r="R59">
            <v>7</v>
          </cell>
          <cell r="S59">
            <v>19</v>
          </cell>
          <cell r="T59">
            <v>216</v>
          </cell>
          <cell r="U59">
            <v>120</v>
          </cell>
          <cell r="V59">
            <v>58</v>
          </cell>
          <cell r="W59">
            <v>14</v>
          </cell>
          <cell r="X59">
            <v>-205</v>
          </cell>
          <cell r="Y59">
            <v>-198</v>
          </cell>
          <cell r="Z59">
            <v>-45</v>
          </cell>
          <cell r="AA59">
            <v>148</v>
          </cell>
          <cell r="AB59">
            <v>20</v>
          </cell>
          <cell r="AC59">
            <v>-268</v>
          </cell>
          <cell r="AD59">
            <v>1</v>
          </cell>
          <cell r="AE59">
            <v>24</v>
          </cell>
          <cell r="AF59">
            <v>288</v>
          </cell>
          <cell r="AG59">
            <v>163</v>
          </cell>
          <cell r="AH59">
            <v>79</v>
          </cell>
          <cell r="AI59">
            <v>20</v>
          </cell>
          <cell r="AJ59">
            <v>-272</v>
          </cell>
          <cell r="AK59">
            <v>-266</v>
          </cell>
          <cell r="AL59">
            <v>-57</v>
          </cell>
          <cell r="AM59">
            <v>196</v>
          </cell>
          <cell r="AN59">
            <v>21</v>
          </cell>
          <cell r="AO59">
            <v>-251</v>
          </cell>
          <cell r="AP59">
            <v>-6</v>
          </cell>
          <cell r="AQ59">
            <v>18</v>
          </cell>
          <cell r="AR59">
            <v>262</v>
          </cell>
          <cell r="AS59">
            <v>147</v>
          </cell>
          <cell r="AT59">
            <v>72</v>
          </cell>
          <cell r="AU59">
            <v>17</v>
          </cell>
          <cell r="AV59">
            <v>-242</v>
          </cell>
          <cell r="AW59">
            <v>-242</v>
          </cell>
          <cell r="AX59">
            <v>-55</v>
          </cell>
          <cell r="AY59">
            <v>192</v>
          </cell>
          <cell r="CA59">
            <v>285.88300000000004</v>
          </cell>
          <cell r="CB59">
            <v>-56</v>
          </cell>
          <cell r="CC59">
            <v>-72</v>
          </cell>
          <cell r="CD59">
            <v>-67</v>
          </cell>
          <cell r="CE59">
            <v>-132</v>
          </cell>
          <cell r="CF59">
            <v>293</v>
          </cell>
          <cell r="CG59">
            <v>280</v>
          </cell>
          <cell r="CH59">
            <v>255</v>
          </cell>
          <cell r="CI59">
            <v>258</v>
          </cell>
          <cell r="CJ59">
            <v>255</v>
          </cell>
          <cell r="CK59">
            <v>314</v>
          </cell>
        </row>
        <row r="60">
          <cell r="B60" t="str">
            <v>Commercial Unbilled Environmental</v>
          </cell>
          <cell r="C60">
            <v>204.816</v>
          </cell>
          <cell r="D60">
            <v>-58.383000000000003</v>
          </cell>
          <cell r="E60">
            <v>-66.727000000000004</v>
          </cell>
          <cell r="F60">
            <v>33.728000000000002</v>
          </cell>
          <cell r="G60">
            <v>10.753</v>
          </cell>
          <cell r="H60">
            <v>128.35300000000001</v>
          </cell>
          <cell r="I60">
            <v>35.140999999999998</v>
          </cell>
          <cell r="J60">
            <v>19.123999999999999</v>
          </cell>
          <cell r="K60">
            <v>-18.064</v>
          </cell>
          <cell r="L60">
            <v>-29.937000000000001</v>
          </cell>
          <cell r="M60">
            <v>-96.79</v>
          </cell>
          <cell r="N60">
            <v>18.04</v>
          </cell>
          <cell r="O60">
            <v>203.94800000000001</v>
          </cell>
          <cell r="P60">
            <v>-69</v>
          </cell>
          <cell r="Q60">
            <v>-86</v>
          </cell>
          <cell r="R60">
            <v>53</v>
          </cell>
          <cell r="S60">
            <v>34</v>
          </cell>
          <cell r="T60">
            <v>128</v>
          </cell>
          <cell r="U60">
            <v>21</v>
          </cell>
          <cell r="V60">
            <v>3</v>
          </cell>
          <cell r="W60">
            <v>-1</v>
          </cell>
          <cell r="X60">
            <v>-82</v>
          </cell>
          <cell r="Y60">
            <v>-54</v>
          </cell>
          <cell r="Z60">
            <v>-2</v>
          </cell>
          <cell r="AA60">
            <v>44</v>
          </cell>
          <cell r="AB60">
            <v>-102</v>
          </cell>
          <cell r="AC60">
            <v>-107</v>
          </cell>
          <cell r="AD60">
            <v>77</v>
          </cell>
          <cell r="AE60">
            <v>48</v>
          </cell>
          <cell r="AF60">
            <v>173</v>
          </cell>
          <cell r="AG60">
            <v>25</v>
          </cell>
          <cell r="AH60">
            <v>4</v>
          </cell>
          <cell r="AI60">
            <v>-1</v>
          </cell>
          <cell r="AJ60">
            <v>-106</v>
          </cell>
          <cell r="AK60">
            <v>-70</v>
          </cell>
          <cell r="AL60">
            <v>-3</v>
          </cell>
          <cell r="AM60">
            <v>56</v>
          </cell>
          <cell r="AN60">
            <v>-96</v>
          </cell>
          <cell r="AO60">
            <v>-97</v>
          </cell>
          <cell r="AP60">
            <v>73</v>
          </cell>
          <cell r="AQ60">
            <v>45</v>
          </cell>
          <cell r="AR60">
            <v>156</v>
          </cell>
          <cell r="AS60">
            <v>22</v>
          </cell>
          <cell r="AT60">
            <v>2</v>
          </cell>
          <cell r="AU60">
            <v>-1</v>
          </cell>
          <cell r="AV60">
            <v>-92</v>
          </cell>
          <cell r="AW60">
            <v>-60</v>
          </cell>
          <cell r="AX60">
            <v>-3</v>
          </cell>
          <cell r="AY60">
            <v>50</v>
          </cell>
          <cell r="CA60">
            <v>179.18600000000001</v>
          </cell>
          <cell r="CB60">
            <v>-11</v>
          </cell>
          <cell r="CC60">
            <v>-6</v>
          </cell>
          <cell r="CD60">
            <v>-1</v>
          </cell>
          <cell r="CE60">
            <v>-8</v>
          </cell>
          <cell r="CF60">
            <v>178</v>
          </cell>
          <cell r="CG60">
            <v>170</v>
          </cell>
          <cell r="CH60">
            <v>156</v>
          </cell>
          <cell r="CI60">
            <v>161</v>
          </cell>
          <cell r="CJ60">
            <v>160</v>
          </cell>
          <cell r="CK60">
            <v>194</v>
          </cell>
        </row>
        <row r="61">
          <cell r="B61" t="str">
            <v>Industrial Unbilled Environmental</v>
          </cell>
          <cell r="C61">
            <v>24.390999999999998</v>
          </cell>
          <cell r="D61">
            <v>117.374</v>
          </cell>
          <cell r="E61">
            <v>-26.515000000000001</v>
          </cell>
          <cell r="F61">
            <v>36.954000000000001</v>
          </cell>
          <cell r="G61">
            <v>5.46</v>
          </cell>
          <cell r="H61">
            <v>44.212000000000003</v>
          </cell>
          <cell r="I61">
            <v>3.7360000000000002</v>
          </cell>
          <cell r="J61">
            <v>-17.058</v>
          </cell>
          <cell r="K61">
            <v>21.939</v>
          </cell>
          <cell r="L61">
            <v>4.9809999999999999</v>
          </cell>
          <cell r="M61">
            <v>-17.312999999999999</v>
          </cell>
          <cell r="N61">
            <v>-39.334000000000003</v>
          </cell>
          <cell r="O61">
            <v>25.481999999999999</v>
          </cell>
          <cell r="P61">
            <v>-19</v>
          </cell>
          <cell r="Q61">
            <v>-11</v>
          </cell>
          <cell r="R61">
            <v>14</v>
          </cell>
          <cell r="S61">
            <v>6</v>
          </cell>
          <cell r="T61">
            <v>26</v>
          </cell>
          <cell r="U61">
            <v>0</v>
          </cell>
          <cell r="V61">
            <v>-3</v>
          </cell>
          <cell r="W61">
            <v>6</v>
          </cell>
          <cell r="X61">
            <v>-24</v>
          </cell>
          <cell r="Y61">
            <v>-6</v>
          </cell>
          <cell r="Z61">
            <v>9</v>
          </cell>
          <cell r="AA61">
            <v>2</v>
          </cell>
          <cell r="AB61">
            <v>-29</v>
          </cell>
          <cell r="AC61">
            <v>-13</v>
          </cell>
          <cell r="AD61">
            <v>20</v>
          </cell>
          <cell r="AE61">
            <v>7</v>
          </cell>
          <cell r="AF61">
            <v>34</v>
          </cell>
          <cell r="AG61">
            <v>0</v>
          </cell>
          <cell r="AH61">
            <v>-5</v>
          </cell>
          <cell r="AI61">
            <v>10</v>
          </cell>
          <cell r="AJ61">
            <v>-34</v>
          </cell>
          <cell r="AK61">
            <v>-6</v>
          </cell>
          <cell r="AL61">
            <v>16</v>
          </cell>
          <cell r="AM61">
            <v>-3</v>
          </cell>
          <cell r="AN61">
            <v>-29</v>
          </cell>
          <cell r="AO61">
            <v>-11</v>
          </cell>
          <cell r="AP61">
            <v>19</v>
          </cell>
          <cell r="AQ61">
            <v>6</v>
          </cell>
          <cell r="AR61">
            <v>32</v>
          </cell>
          <cell r="AS61">
            <v>-3</v>
          </cell>
          <cell r="AT61">
            <v>-4</v>
          </cell>
          <cell r="AU61">
            <v>8</v>
          </cell>
          <cell r="AV61">
            <v>-27</v>
          </cell>
          <cell r="AW61">
            <v>-6</v>
          </cell>
          <cell r="AX61">
            <v>13</v>
          </cell>
          <cell r="AY61">
            <v>-1</v>
          </cell>
          <cell r="CA61">
            <v>159.91800000000001</v>
          </cell>
          <cell r="CB61">
            <v>0</v>
          </cell>
          <cell r="CC61">
            <v>-3</v>
          </cell>
          <cell r="CD61">
            <v>-3</v>
          </cell>
          <cell r="CE61">
            <v>-11</v>
          </cell>
          <cell r="CF61">
            <v>32</v>
          </cell>
          <cell r="CG61">
            <v>31</v>
          </cell>
          <cell r="CH61">
            <v>26</v>
          </cell>
          <cell r="CI61">
            <v>28</v>
          </cell>
          <cell r="CJ61">
            <v>29</v>
          </cell>
          <cell r="CK61">
            <v>30</v>
          </cell>
        </row>
        <row r="62">
          <cell r="B62" t="str">
            <v>Residential Unbilled Storm Recovery</v>
          </cell>
          <cell r="G62">
            <v>-31.998000000000001</v>
          </cell>
          <cell r="H62">
            <v>192.66900000000001</v>
          </cell>
          <cell r="I62">
            <v>175.56200000000001</v>
          </cell>
          <cell r="J62">
            <v>88.498999999999995</v>
          </cell>
          <cell r="K62">
            <v>-16.05</v>
          </cell>
          <cell r="L62">
            <v>-59.320999999999998</v>
          </cell>
          <cell r="M62">
            <v>-249.107</v>
          </cell>
          <cell r="N62">
            <v>-32.192999999999998</v>
          </cell>
          <cell r="O62">
            <v>132.32300000000001</v>
          </cell>
          <cell r="CA62">
            <v>200.38400000000013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</row>
        <row r="63">
          <cell r="B63" t="str">
            <v>Commercial Unbilled Storm Recovery</v>
          </cell>
          <cell r="G63">
            <v>42.19</v>
          </cell>
          <cell r="H63">
            <v>125.09099999999999</v>
          </cell>
          <cell r="I63">
            <v>36.04</v>
          </cell>
          <cell r="J63">
            <v>18.396999999999998</v>
          </cell>
          <cell r="K63">
            <v>-17.120999999999999</v>
          </cell>
          <cell r="L63">
            <v>-30.061</v>
          </cell>
          <cell r="M63">
            <v>-95.31</v>
          </cell>
          <cell r="N63">
            <v>17.077000000000002</v>
          </cell>
          <cell r="O63">
            <v>26.06</v>
          </cell>
          <cell r="CA63">
            <v>122.36299999999997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</row>
        <row r="64">
          <cell r="B64" t="str">
            <v>Industrial Unbilled Storm Recovery</v>
          </cell>
          <cell r="G64">
            <v>232.815</v>
          </cell>
          <cell r="H64">
            <v>39.284999999999997</v>
          </cell>
          <cell r="I64">
            <v>3.528</v>
          </cell>
          <cell r="J64">
            <v>-12.438000000000001</v>
          </cell>
          <cell r="K64">
            <v>17.460999999999999</v>
          </cell>
          <cell r="L64">
            <v>2.2789999999999999</v>
          </cell>
          <cell r="M64">
            <v>-17.591999999999999</v>
          </cell>
          <cell r="N64">
            <v>-30.184000000000001</v>
          </cell>
          <cell r="O64">
            <v>4.5999999999999999E-2</v>
          </cell>
          <cell r="CA64">
            <v>235.20000000000007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</row>
        <row r="65">
          <cell r="B65" t="str">
            <v>Residential Base Revenue (from Mark. Rev Challenge)</v>
          </cell>
          <cell r="CB65">
            <v>0</v>
          </cell>
          <cell r="CC65">
            <v>0</v>
          </cell>
          <cell r="CD65">
            <v>0</v>
          </cell>
        </row>
        <row r="66">
          <cell r="B66" t="str">
            <v>Commereical Base Rev (from Marketing Rev Challenge)</v>
          </cell>
          <cell r="CB66">
            <v>0</v>
          </cell>
          <cell r="CC66">
            <v>0</v>
          </cell>
          <cell r="CD66">
            <v>0</v>
          </cell>
        </row>
        <row r="67">
          <cell r="B67" t="str">
            <v>Industrial Base Revenue (from Marketing Rev Challenge)</v>
          </cell>
          <cell r="CB67">
            <v>0</v>
          </cell>
          <cell r="CC67">
            <v>0</v>
          </cell>
          <cell r="CD67">
            <v>0</v>
          </cell>
        </row>
        <row r="69">
          <cell r="B69" t="str">
            <v>OTHER REVENUES:</v>
          </cell>
        </row>
        <row r="70">
          <cell r="B70" t="str">
            <v xml:space="preserve">Municipal Franchise Fees </v>
          </cell>
          <cell r="C70">
            <v>979.9357</v>
          </cell>
          <cell r="D70">
            <v>1120.8402900000001</v>
          </cell>
          <cell r="E70">
            <v>1050.6518999999998</v>
          </cell>
          <cell r="F70">
            <v>985.33553000000006</v>
          </cell>
          <cell r="G70">
            <v>1001.25023</v>
          </cell>
          <cell r="H70">
            <v>1019.14582</v>
          </cell>
          <cell r="I70">
            <v>1346.9395099999999</v>
          </cell>
          <cell r="J70">
            <v>1519.9738200000002</v>
          </cell>
          <cell r="K70">
            <v>1508.42598</v>
          </cell>
          <cell r="L70">
            <v>1527.6966299999999</v>
          </cell>
          <cell r="M70">
            <v>1365.3264199999999</v>
          </cell>
          <cell r="N70">
            <v>1071.2855500000001</v>
          </cell>
          <cell r="O70">
            <v>1117.1203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CA70">
            <v>14633.991980000001</v>
          </cell>
          <cell r="CB70">
            <v>0</v>
          </cell>
          <cell r="CC70">
            <v>0</v>
          </cell>
          <cell r="CD70">
            <v>0</v>
          </cell>
        </row>
        <row r="71">
          <cell r="B71" t="str">
            <v xml:space="preserve">County Franchise Fees </v>
          </cell>
          <cell r="C71">
            <v>875.09325999999999</v>
          </cell>
          <cell r="D71">
            <v>1039.95571</v>
          </cell>
          <cell r="E71">
            <v>964.78471999999999</v>
          </cell>
          <cell r="F71">
            <v>892.30966000000001</v>
          </cell>
          <cell r="G71">
            <v>829.25630000000001</v>
          </cell>
          <cell r="H71">
            <v>904.95394999999996</v>
          </cell>
          <cell r="I71">
            <v>1156.0606499999999</v>
          </cell>
          <cell r="J71">
            <v>1214.4395300000001</v>
          </cell>
          <cell r="K71">
            <v>1286.9973200000002</v>
          </cell>
          <cell r="L71">
            <v>1307.2642599999999</v>
          </cell>
          <cell r="M71">
            <v>1113.85241</v>
          </cell>
          <cell r="N71">
            <v>929.63346999999999</v>
          </cell>
          <cell r="O71">
            <v>1028.4065000000001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</row>
        <row r="72">
          <cell r="B72" t="str">
            <v>Misc. Service Revenues</v>
          </cell>
          <cell r="C72">
            <v>364.37506000000008</v>
          </cell>
          <cell r="D72">
            <v>323.7229700000002</v>
          </cell>
          <cell r="E72">
            <v>399.67663999999991</v>
          </cell>
          <cell r="F72">
            <v>385.56372999999974</v>
          </cell>
          <cell r="G72">
            <v>363.44017999999994</v>
          </cell>
          <cell r="H72">
            <v>432.97872000000029</v>
          </cell>
          <cell r="I72">
            <v>376.48892000000018</v>
          </cell>
          <cell r="J72">
            <v>288.06387000000012</v>
          </cell>
          <cell r="K72">
            <v>403.07757000000004</v>
          </cell>
          <cell r="L72">
            <v>374.40040000000016</v>
          </cell>
          <cell r="M72">
            <v>396.51019000000019</v>
          </cell>
          <cell r="N72">
            <v>351.47385000000008</v>
          </cell>
          <cell r="O72">
            <v>275.63686999999987</v>
          </cell>
          <cell r="P72">
            <v>383</v>
          </cell>
          <cell r="Q72">
            <v>448</v>
          </cell>
          <cell r="R72">
            <v>423</v>
          </cell>
          <cell r="S72">
            <v>440</v>
          </cell>
          <cell r="T72">
            <v>456</v>
          </cell>
          <cell r="U72">
            <v>496</v>
          </cell>
          <cell r="V72">
            <v>502</v>
          </cell>
          <cell r="W72">
            <v>581</v>
          </cell>
          <cell r="X72">
            <v>460</v>
          </cell>
          <cell r="Y72">
            <v>465</v>
          </cell>
          <cell r="Z72">
            <v>490</v>
          </cell>
          <cell r="AA72">
            <v>415</v>
          </cell>
          <cell r="AB72">
            <v>393</v>
          </cell>
          <cell r="AC72">
            <v>459</v>
          </cell>
          <cell r="AD72">
            <v>434</v>
          </cell>
          <cell r="AE72">
            <v>451</v>
          </cell>
          <cell r="AF72">
            <v>468</v>
          </cell>
          <cell r="AG72">
            <v>507</v>
          </cell>
          <cell r="AH72">
            <v>515</v>
          </cell>
          <cell r="AI72">
            <v>595</v>
          </cell>
          <cell r="AJ72">
            <v>472</v>
          </cell>
          <cell r="AK72">
            <v>477</v>
          </cell>
          <cell r="AL72">
            <v>501</v>
          </cell>
          <cell r="AM72">
            <v>426</v>
          </cell>
          <cell r="AN72">
            <v>401</v>
          </cell>
          <cell r="AO72">
            <v>469</v>
          </cell>
          <cell r="AP72">
            <v>443</v>
          </cell>
          <cell r="AQ72">
            <v>461</v>
          </cell>
          <cell r="AR72">
            <v>477</v>
          </cell>
          <cell r="AS72">
            <v>519</v>
          </cell>
          <cell r="AT72">
            <v>525</v>
          </cell>
          <cell r="AU72">
            <v>607</v>
          </cell>
          <cell r="AV72">
            <v>481</v>
          </cell>
          <cell r="AW72">
            <v>487</v>
          </cell>
          <cell r="AX72">
            <v>512</v>
          </cell>
          <cell r="AY72">
            <v>433</v>
          </cell>
          <cell r="CA72">
            <v>4371.033910000001</v>
          </cell>
          <cell r="CB72">
            <v>5559</v>
          </cell>
          <cell r="CC72">
            <v>5698</v>
          </cell>
          <cell r="CD72">
            <v>5815</v>
          </cell>
          <cell r="CE72">
            <v>5937</v>
          </cell>
          <cell r="CF72">
            <v>6063</v>
          </cell>
        </row>
        <row r="73">
          <cell r="B73" t="str">
            <v>Rent - Elec Property</v>
          </cell>
          <cell r="C73">
            <v>328.72199999999998</v>
          </cell>
          <cell r="D73">
            <v>482.34084000000001</v>
          </cell>
          <cell r="E73">
            <v>385.8811</v>
          </cell>
          <cell r="F73">
            <v>385.43915999999996</v>
          </cell>
          <cell r="G73">
            <v>383.43544000000003</v>
          </cell>
          <cell r="H73">
            <v>385.76440000000002</v>
          </cell>
          <cell r="I73">
            <v>387.39290999999997</v>
          </cell>
          <cell r="J73">
            <v>394.20907</v>
          </cell>
          <cell r="K73">
            <v>419.31626</v>
          </cell>
          <cell r="L73">
            <v>384.52713</v>
          </cell>
          <cell r="M73">
            <v>383.4144</v>
          </cell>
          <cell r="N73">
            <v>464.99169000000001</v>
          </cell>
          <cell r="O73">
            <v>350.61867000000001</v>
          </cell>
          <cell r="P73">
            <v>368</v>
          </cell>
          <cell r="Q73">
            <v>368</v>
          </cell>
          <cell r="R73">
            <v>368</v>
          </cell>
          <cell r="S73">
            <v>368</v>
          </cell>
          <cell r="T73">
            <v>368</v>
          </cell>
          <cell r="U73">
            <v>368</v>
          </cell>
          <cell r="V73">
            <v>368</v>
          </cell>
          <cell r="W73">
            <v>367</v>
          </cell>
          <cell r="X73">
            <v>367</v>
          </cell>
          <cell r="Y73">
            <v>367</v>
          </cell>
          <cell r="Z73">
            <v>367</v>
          </cell>
          <cell r="AA73">
            <v>367</v>
          </cell>
          <cell r="AB73">
            <v>366</v>
          </cell>
          <cell r="AC73">
            <v>366</v>
          </cell>
          <cell r="AD73">
            <v>366</v>
          </cell>
          <cell r="AE73">
            <v>366</v>
          </cell>
          <cell r="AF73">
            <v>366</v>
          </cell>
          <cell r="AG73">
            <v>366</v>
          </cell>
          <cell r="AH73">
            <v>365</v>
          </cell>
          <cell r="AI73">
            <v>365</v>
          </cell>
          <cell r="AJ73">
            <v>365</v>
          </cell>
          <cell r="AK73">
            <v>365</v>
          </cell>
          <cell r="AL73">
            <v>365</v>
          </cell>
          <cell r="AM73">
            <v>365</v>
          </cell>
          <cell r="AN73">
            <v>366</v>
          </cell>
          <cell r="AO73">
            <v>366</v>
          </cell>
          <cell r="AP73">
            <v>366</v>
          </cell>
          <cell r="AQ73">
            <v>366</v>
          </cell>
          <cell r="AR73">
            <v>366</v>
          </cell>
          <cell r="AS73">
            <v>366</v>
          </cell>
          <cell r="AT73">
            <v>366</v>
          </cell>
          <cell r="AU73">
            <v>366</v>
          </cell>
          <cell r="AV73">
            <v>366</v>
          </cell>
          <cell r="AW73">
            <v>366</v>
          </cell>
          <cell r="AX73">
            <v>365</v>
          </cell>
          <cell r="AY73">
            <v>364</v>
          </cell>
          <cell r="CA73">
            <v>4807.3310700000002</v>
          </cell>
          <cell r="CB73">
            <v>4411</v>
          </cell>
          <cell r="CC73">
            <v>4386</v>
          </cell>
          <cell r="CD73">
            <v>4389</v>
          </cell>
          <cell r="CE73">
            <v>4411</v>
          </cell>
          <cell r="CF73">
            <v>4441</v>
          </cell>
        </row>
        <row r="74">
          <cell r="B74" t="str">
            <v>O/U Fuel Conservation</v>
          </cell>
          <cell r="C74">
            <v>-7270.9687199999998</v>
          </cell>
          <cell r="D74">
            <v>-12352.024120000002</v>
          </cell>
          <cell r="E74">
            <v>-3180.7827900000007</v>
          </cell>
          <cell r="F74">
            <v>2287.0556299999998</v>
          </cell>
          <cell r="G74">
            <v>-1043.43893</v>
          </cell>
          <cell r="H74">
            <v>-2433.2535699999999</v>
          </cell>
          <cell r="I74">
            <v>638.45477000000017</v>
          </cell>
          <cell r="J74">
            <v>9283.0518400000001</v>
          </cell>
          <cell r="K74">
            <v>10436.809740000002</v>
          </cell>
          <cell r="L74">
            <v>14706.091610000001</v>
          </cell>
          <cell r="M74">
            <v>4072.8483299999998</v>
          </cell>
          <cell r="N74">
            <v>3215.0002999999997</v>
          </cell>
          <cell r="O74">
            <v>-3488.9377599999998</v>
          </cell>
          <cell r="P74">
            <v>-955.05100000000004</v>
          </cell>
          <cell r="Q74">
            <v>-955.05100000000004</v>
          </cell>
          <cell r="R74">
            <v>-955.05100000000004</v>
          </cell>
          <cell r="S74">
            <v>-955.05100000000004</v>
          </cell>
          <cell r="T74">
            <v>-955.05100000000004</v>
          </cell>
          <cell r="U74">
            <v>-955.05100000000004</v>
          </cell>
          <cell r="V74">
            <v>-955.05100000000004</v>
          </cell>
          <cell r="W74">
            <v>-955.05100000000004</v>
          </cell>
          <cell r="X74">
            <v>-955.05100000000004</v>
          </cell>
          <cell r="Y74">
            <v>-955.05100000000004</v>
          </cell>
          <cell r="Z74">
            <v>-955.05100000000004</v>
          </cell>
          <cell r="AA74">
            <v>-955.05100000000004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CA74">
            <v>22140.875049999999</v>
          </cell>
          <cell r="CB74">
            <v>-11460.611999999999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</row>
        <row r="75">
          <cell r="B75" t="str">
            <v>Other Misc Oper Revenue</v>
          </cell>
          <cell r="C75">
            <v>471.12486000000013</v>
          </cell>
          <cell r="D75">
            <v>511.49394000000052</v>
          </cell>
          <cell r="E75">
            <v>349.89754999999991</v>
          </cell>
          <cell r="F75">
            <v>382.71857000000034</v>
          </cell>
          <cell r="G75">
            <v>312.23374999999999</v>
          </cell>
          <cell r="H75">
            <v>443.58141000000001</v>
          </cell>
          <cell r="I75">
            <v>468.00463999999988</v>
          </cell>
          <cell r="J75">
            <v>437.22389000000021</v>
          </cell>
          <cell r="K75">
            <v>405.35298000000193</v>
          </cell>
          <cell r="L75">
            <v>739.73732000000132</v>
          </cell>
          <cell r="M75">
            <v>452.32648999999998</v>
          </cell>
          <cell r="N75">
            <v>594.40280000000007</v>
          </cell>
          <cell r="O75">
            <v>267.51797000000022</v>
          </cell>
          <cell r="P75">
            <v>331</v>
          </cell>
          <cell r="Q75">
            <v>321</v>
          </cell>
          <cell r="R75">
            <v>326</v>
          </cell>
          <cell r="S75">
            <v>320</v>
          </cell>
          <cell r="T75">
            <v>302</v>
          </cell>
          <cell r="U75">
            <v>315</v>
          </cell>
          <cell r="V75">
            <v>302</v>
          </cell>
          <cell r="W75">
            <v>308</v>
          </cell>
          <cell r="X75">
            <v>302</v>
          </cell>
          <cell r="Y75">
            <v>288</v>
          </cell>
          <cell r="Z75">
            <v>284</v>
          </cell>
          <cell r="AA75">
            <v>287</v>
          </cell>
          <cell r="AB75">
            <v>280</v>
          </cell>
          <cell r="AC75">
            <v>270</v>
          </cell>
          <cell r="AD75">
            <v>275</v>
          </cell>
          <cell r="AE75">
            <v>268</v>
          </cell>
          <cell r="AF75">
            <v>268</v>
          </cell>
          <cell r="AG75">
            <v>290</v>
          </cell>
          <cell r="AH75">
            <v>286</v>
          </cell>
          <cell r="AI75">
            <v>292</v>
          </cell>
          <cell r="AJ75">
            <v>286</v>
          </cell>
          <cell r="AK75">
            <v>271</v>
          </cell>
          <cell r="AL75">
            <v>267</v>
          </cell>
          <cell r="AM75">
            <v>270</v>
          </cell>
          <cell r="AN75">
            <v>292</v>
          </cell>
          <cell r="AO75">
            <v>282</v>
          </cell>
          <cell r="AP75">
            <v>287</v>
          </cell>
          <cell r="AQ75">
            <v>281</v>
          </cell>
          <cell r="AR75">
            <v>281</v>
          </cell>
          <cell r="AS75">
            <v>302</v>
          </cell>
          <cell r="AT75">
            <v>298</v>
          </cell>
          <cell r="AU75">
            <v>304</v>
          </cell>
          <cell r="AV75">
            <v>298</v>
          </cell>
          <cell r="AW75">
            <v>283</v>
          </cell>
          <cell r="AX75">
            <v>278</v>
          </cell>
          <cell r="AY75">
            <v>282</v>
          </cell>
          <cell r="CA75">
            <v>5364.491310000004</v>
          </cell>
          <cell r="CB75">
            <v>3686</v>
          </cell>
          <cell r="CC75">
            <v>3323</v>
          </cell>
          <cell r="CD75">
            <v>3468</v>
          </cell>
          <cell r="CE75">
            <v>3604</v>
          </cell>
          <cell r="CF75">
            <v>3955</v>
          </cell>
          <cell r="CG75">
            <v>4242</v>
          </cell>
          <cell r="CH75">
            <v>3713</v>
          </cell>
          <cell r="CI75">
            <v>3599</v>
          </cell>
          <cell r="CJ75">
            <v>3729</v>
          </cell>
          <cell r="CK75">
            <v>3842</v>
          </cell>
        </row>
        <row r="76">
          <cell r="B76" t="str">
            <v>Cogeneration Services</v>
          </cell>
          <cell r="C76">
            <v>115.04900000000001</v>
          </cell>
          <cell r="D76">
            <v>110.45699999999999</v>
          </cell>
          <cell r="E76">
            <v>116.952</v>
          </cell>
          <cell r="F76">
            <v>115.014</v>
          </cell>
          <cell r="G76">
            <v>116.64400000000001</v>
          </cell>
          <cell r="H76">
            <v>101.89400000000001</v>
          </cell>
          <cell r="I76">
            <v>100.982</v>
          </cell>
          <cell r="J76">
            <v>109.10599999999999</v>
          </cell>
          <cell r="K76">
            <v>96.658000000000001</v>
          </cell>
          <cell r="L76">
            <v>145.65785</v>
          </cell>
          <cell r="M76">
            <v>167.26344</v>
          </cell>
          <cell r="N76">
            <v>137.22732999999999</v>
          </cell>
          <cell r="O76">
            <v>128.00888</v>
          </cell>
          <cell r="P76">
            <v>111.5</v>
          </cell>
          <cell r="Q76">
            <v>109.5</v>
          </cell>
          <cell r="R76">
            <v>108.5</v>
          </cell>
          <cell r="S76">
            <v>100</v>
          </cell>
          <cell r="T76">
            <v>82.5</v>
          </cell>
          <cell r="U76">
            <v>81</v>
          </cell>
          <cell r="V76">
            <v>39.5</v>
          </cell>
          <cell r="W76">
            <v>43</v>
          </cell>
          <cell r="X76">
            <v>83.5</v>
          </cell>
          <cell r="Y76">
            <v>106</v>
          </cell>
          <cell r="Z76">
            <v>111</v>
          </cell>
          <cell r="AA76">
            <v>111.5</v>
          </cell>
          <cell r="AB76">
            <v>94.625</v>
          </cell>
          <cell r="AC76">
            <v>94.625</v>
          </cell>
          <cell r="AD76">
            <v>94.625</v>
          </cell>
          <cell r="AE76">
            <v>94.625</v>
          </cell>
          <cell r="AF76">
            <v>94.625</v>
          </cell>
          <cell r="AG76">
            <v>94.625</v>
          </cell>
          <cell r="AH76">
            <v>94.625</v>
          </cell>
          <cell r="AI76">
            <v>94.625</v>
          </cell>
          <cell r="AJ76">
            <v>94.625</v>
          </cell>
          <cell r="AK76">
            <v>94.625</v>
          </cell>
          <cell r="AL76">
            <v>94.625</v>
          </cell>
          <cell r="AM76">
            <v>94.625</v>
          </cell>
          <cell r="AN76">
            <v>96.625</v>
          </cell>
          <cell r="AO76">
            <v>96.625</v>
          </cell>
          <cell r="AP76">
            <v>96.625</v>
          </cell>
          <cell r="AQ76">
            <v>96.625</v>
          </cell>
          <cell r="AR76">
            <v>96.625</v>
          </cell>
          <cell r="AS76">
            <v>96.625</v>
          </cell>
          <cell r="AT76">
            <v>96.625</v>
          </cell>
          <cell r="AU76">
            <v>96.625</v>
          </cell>
          <cell r="AV76">
            <v>96.625</v>
          </cell>
          <cell r="AW76">
            <v>96.625</v>
          </cell>
          <cell r="AX76">
            <v>96.625</v>
          </cell>
          <cell r="AY76">
            <v>96.625</v>
          </cell>
          <cell r="CA76">
            <v>1445.8644999999999</v>
          </cell>
          <cell r="CB76">
            <v>1087.5</v>
          </cell>
          <cell r="CC76">
            <v>1135.5</v>
          </cell>
          <cell r="CD76">
            <v>1159.5</v>
          </cell>
          <cell r="CE76">
            <v>1151</v>
          </cell>
          <cell r="CF76">
            <v>1100.5</v>
          </cell>
          <cell r="CG76">
            <v>1100.5</v>
          </cell>
          <cell r="CH76">
            <v>1100.5</v>
          </cell>
          <cell r="CI76">
            <v>1100.5</v>
          </cell>
          <cell r="CJ76">
            <v>1100.5</v>
          </cell>
          <cell r="CK76">
            <v>1100.5</v>
          </cell>
        </row>
        <row r="77">
          <cell r="B77" t="str">
            <v>Conservation  Revenues (AEM)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50.257349999999995</v>
          </cell>
          <cell r="Q77">
            <v>51.148350000000001</v>
          </cell>
          <cell r="R77">
            <v>52.138349999999996</v>
          </cell>
          <cell r="S77">
            <v>53.227350000000001</v>
          </cell>
          <cell r="T77">
            <v>54.51435</v>
          </cell>
          <cell r="U77">
            <v>55.92015</v>
          </cell>
          <cell r="V77">
            <v>57.642749999999999</v>
          </cell>
          <cell r="W77">
            <v>59.543550000000003</v>
          </cell>
          <cell r="X77">
            <v>61.246350000000007</v>
          </cell>
          <cell r="Y77">
            <v>62.889749999999999</v>
          </cell>
          <cell r="Z77">
            <v>63.681750000000001</v>
          </cell>
          <cell r="AA77">
            <v>64.39455000000001</v>
          </cell>
          <cell r="AB77">
            <v>65.107350000000011</v>
          </cell>
          <cell r="AC77">
            <v>65.998350000000002</v>
          </cell>
          <cell r="AD77">
            <v>66.988350000000011</v>
          </cell>
          <cell r="AE77">
            <v>68.07735000000001</v>
          </cell>
          <cell r="AF77">
            <v>69.364350000000002</v>
          </cell>
          <cell r="AG77">
            <v>70.770150000000015</v>
          </cell>
          <cell r="AH77">
            <v>72.492750000000001</v>
          </cell>
          <cell r="AI77">
            <v>74.393550000000005</v>
          </cell>
          <cell r="AJ77">
            <v>76.096350000000001</v>
          </cell>
          <cell r="AK77">
            <v>77.739750000000001</v>
          </cell>
          <cell r="AL77">
            <v>78.531750000000002</v>
          </cell>
          <cell r="AM77">
            <v>79.244550000000004</v>
          </cell>
          <cell r="AN77">
            <v>79.957350000000005</v>
          </cell>
          <cell r="AO77">
            <v>80.848350000000011</v>
          </cell>
          <cell r="AP77">
            <v>81.838350000000005</v>
          </cell>
          <cell r="AQ77">
            <v>82.927350000000004</v>
          </cell>
          <cell r="AR77">
            <v>84.21435000000001</v>
          </cell>
          <cell r="AS77">
            <v>85.62015000000001</v>
          </cell>
          <cell r="AT77">
            <v>87.342749999999995</v>
          </cell>
          <cell r="AU77">
            <v>89.243549999999999</v>
          </cell>
          <cell r="AV77">
            <v>90.94635000000001</v>
          </cell>
          <cell r="AW77">
            <v>92.589749999999995</v>
          </cell>
          <cell r="AX77">
            <v>93.381749999999997</v>
          </cell>
          <cell r="AY77">
            <v>94.094549999999998</v>
          </cell>
          <cell r="CA77">
            <v>0</v>
          </cell>
          <cell r="CB77">
            <v>686.60459999999989</v>
          </cell>
          <cell r="CC77">
            <v>864.80460000000005</v>
          </cell>
          <cell r="CD77">
            <v>1043.0046</v>
          </cell>
          <cell r="CE77">
            <v>1221.2046</v>
          </cell>
          <cell r="CF77">
            <v>1399.4046000000001</v>
          </cell>
          <cell r="CG77">
            <v>1577.6046000000001</v>
          </cell>
          <cell r="CH77">
            <v>1755.8046000000002</v>
          </cell>
          <cell r="CI77">
            <v>1934.0046</v>
          </cell>
          <cell r="CJ77">
            <v>2112.2046</v>
          </cell>
          <cell r="CK77">
            <v>2290.4046000000003</v>
          </cell>
        </row>
        <row r="78">
          <cell r="B78" t="str">
            <v>Other Oper Revenue Adjustments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</row>
        <row r="79">
          <cell r="B79" t="str">
            <v>Interdepartmental Sales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</row>
        <row r="80">
          <cell r="B80" t="str">
            <v>Gross Receipts Tax-Actual Only</v>
          </cell>
          <cell r="C80">
            <v>1405.3169499999999</v>
          </cell>
          <cell r="D80">
            <v>1625.8882699999999</v>
          </cell>
          <cell r="E80">
            <v>1526.6820700000001</v>
          </cell>
          <cell r="F80">
            <v>1419.47588</v>
          </cell>
          <cell r="G80">
            <v>1417.1034500000001</v>
          </cell>
          <cell r="H80">
            <v>1491.9646200000002</v>
          </cell>
          <cell r="I80">
            <v>1935.6103999999998</v>
          </cell>
          <cell r="J80">
            <v>2115.1811499999999</v>
          </cell>
          <cell r="K80">
            <v>2154.6325000000002</v>
          </cell>
          <cell r="L80">
            <v>2195.0010400000001</v>
          </cell>
          <cell r="M80">
            <v>1917.84896</v>
          </cell>
          <cell r="N80">
            <v>1556.3937599999999</v>
          </cell>
          <cell r="O80">
            <v>1634.4370700000002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CA80">
            <v>20990.21917</v>
          </cell>
          <cell r="CB80">
            <v>0</v>
          </cell>
          <cell r="CC80">
            <v>0</v>
          </cell>
          <cell r="CD80">
            <v>0</v>
          </cell>
        </row>
        <row r="81">
          <cell r="B81" t="str">
            <v>Gross Receipts Factor-Projected Only</v>
          </cell>
          <cell r="C81">
            <v>2.5659974544999999E-2</v>
          </cell>
          <cell r="D81">
            <v>2.5659974544999999E-2</v>
          </cell>
          <cell r="E81">
            <v>2.5659974544999999E-2</v>
          </cell>
          <cell r="F81">
            <v>2.5659974544999999E-2</v>
          </cell>
          <cell r="G81">
            <v>2.5659974544999999E-2</v>
          </cell>
          <cell r="H81">
            <v>2.5659974544999999E-2</v>
          </cell>
          <cell r="I81">
            <v>2.5659974544999999E-2</v>
          </cell>
          <cell r="J81">
            <v>2.5659974544999999E-2</v>
          </cell>
          <cell r="K81">
            <v>2.5659974544999999E-2</v>
          </cell>
          <cell r="L81">
            <v>2.5659974544999999E-2</v>
          </cell>
          <cell r="M81">
            <v>2.5659974544999999E-2</v>
          </cell>
          <cell r="N81">
            <v>2.5659974544999999E-2</v>
          </cell>
          <cell r="O81">
            <v>2.5659974544999999E-2</v>
          </cell>
          <cell r="P81">
            <v>2.5659974544999999E-2</v>
          </cell>
          <cell r="Q81">
            <v>2.5659974544999999E-2</v>
          </cell>
          <cell r="R81">
            <v>2.5659974544999999E-2</v>
          </cell>
          <cell r="S81">
            <v>2.5659974544999999E-2</v>
          </cell>
          <cell r="T81">
            <v>2.5659974544999999E-2</v>
          </cell>
          <cell r="U81">
            <v>2.5659974544999999E-2</v>
          </cell>
          <cell r="V81">
            <v>2.5659974544999999E-2</v>
          </cell>
          <cell r="W81">
            <v>2.5659974544999999E-2</v>
          </cell>
          <cell r="X81">
            <v>2.5659974544999999E-2</v>
          </cell>
          <cell r="Y81">
            <v>2.5659974544999999E-2</v>
          </cell>
          <cell r="Z81">
            <v>2.5659974544999999E-2</v>
          </cell>
          <cell r="AA81">
            <v>2.5659974544999999E-2</v>
          </cell>
          <cell r="AB81">
            <v>2.5659974544999999E-2</v>
          </cell>
          <cell r="AC81">
            <v>2.5659974544999999E-2</v>
          </cell>
          <cell r="AD81">
            <v>2.5659974544999999E-2</v>
          </cell>
          <cell r="AE81">
            <v>2.5659974544999999E-2</v>
          </cell>
          <cell r="AF81">
            <v>2.5659974544999999E-2</v>
          </cell>
          <cell r="AG81">
            <v>2.5659974544999999E-2</v>
          </cell>
          <cell r="AH81">
            <v>2.5659974544999999E-2</v>
          </cell>
          <cell r="AI81">
            <v>2.5659974544999999E-2</v>
          </cell>
          <cell r="AJ81">
            <v>2.5659974544999999E-2</v>
          </cell>
          <cell r="AK81">
            <v>2.5659974544999999E-2</v>
          </cell>
          <cell r="AL81">
            <v>2.5659974544999999E-2</v>
          </cell>
          <cell r="AM81">
            <v>2.5659974544999999E-2</v>
          </cell>
          <cell r="AN81">
            <v>2.5659974544999999E-2</v>
          </cell>
          <cell r="AO81">
            <v>2.5659974544999999E-2</v>
          </cell>
          <cell r="AP81">
            <v>2.5659974544999999E-2</v>
          </cell>
          <cell r="AQ81">
            <v>2.5659974544999999E-2</v>
          </cell>
          <cell r="AR81">
            <v>2.5659974544999999E-2</v>
          </cell>
          <cell r="AS81">
            <v>2.5659974544999999E-2</v>
          </cell>
          <cell r="AT81">
            <v>2.5659974544999999E-2</v>
          </cell>
          <cell r="AU81">
            <v>2.5659974544999999E-2</v>
          </cell>
          <cell r="AV81">
            <v>2.5659974544999999E-2</v>
          </cell>
          <cell r="AW81">
            <v>2.5659974544999999E-2</v>
          </cell>
          <cell r="AX81">
            <v>2.5659974544999999E-2</v>
          </cell>
          <cell r="AY81">
            <v>2.5659974544999999E-2</v>
          </cell>
          <cell r="CA81">
            <v>2.5659974545000002E-2</v>
          </cell>
          <cell r="CB81">
            <v>2.5659974545000002E-2</v>
          </cell>
          <cell r="CC81">
            <v>2.5659974545000002E-2</v>
          </cell>
          <cell r="CD81">
            <v>2.5659974545000002E-2</v>
          </cell>
          <cell r="CE81">
            <v>2.5659974544999999E-2</v>
          </cell>
          <cell r="CF81">
            <v>2.5659974544999999E-2</v>
          </cell>
          <cell r="CG81">
            <v>2.5659974544999999E-2</v>
          </cell>
          <cell r="CH81">
            <v>2.5659974544999999E-2</v>
          </cell>
          <cell r="CI81">
            <v>2.5659974544999999E-2</v>
          </cell>
          <cell r="CJ81">
            <v>2.5659974544999999E-2</v>
          </cell>
          <cell r="CK81">
            <v>2.5659974544999999E-2</v>
          </cell>
        </row>
        <row r="82">
          <cell r="B82" t="str">
            <v>Estimated Revenue Sharing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</row>
        <row r="83">
          <cell r="B83" t="str">
            <v>Commercial Pricing Pressure Allocator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</row>
        <row r="84">
          <cell r="B84" t="str">
            <v>Industrial Pricing Pressure Allocator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</row>
        <row r="85">
          <cell r="B85" t="str">
            <v>Non Associated Pricing Pressure Allocator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</row>
        <row r="87">
          <cell r="B87" t="str">
            <v>FUEL MODULE: - Input Actual Data Here Also &amp; Then Color Code Purple</v>
          </cell>
        </row>
        <row r="88">
          <cell r="B88" t="str">
            <v>Residential Fuel Billed</v>
          </cell>
          <cell r="C88">
            <v>9207.7033800000008</v>
          </cell>
          <cell r="D88">
            <v>12669.62012</v>
          </cell>
          <cell r="E88">
            <v>11162.42375</v>
          </cell>
          <cell r="F88">
            <v>9766.923060000001</v>
          </cell>
          <cell r="G88">
            <v>8876.470080000001</v>
          </cell>
          <cell r="H88">
            <v>9375.3712500000001</v>
          </cell>
          <cell r="I88">
            <v>14228.12379</v>
          </cell>
          <cell r="J88">
            <v>16162.96387</v>
          </cell>
          <cell r="K88">
            <v>16690.405350000001</v>
          </cell>
          <cell r="L88">
            <v>17004.00848</v>
          </cell>
          <cell r="M88">
            <v>13586.376340000001</v>
          </cell>
          <cell r="N88">
            <v>9803.7988999999998</v>
          </cell>
          <cell r="O88">
            <v>11447.68296</v>
          </cell>
          <cell r="P88">
            <v>14493.050999999999</v>
          </cell>
          <cell r="Q88">
            <v>12789.050999999999</v>
          </cell>
          <cell r="R88">
            <v>11585.050999999999</v>
          </cell>
          <cell r="S88">
            <v>11269.050999999999</v>
          </cell>
          <cell r="T88">
            <v>10718.050999999999</v>
          </cell>
          <cell r="U88">
            <v>15653.050999999999</v>
          </cell>
          <cell r="V88">
            <v>19323.050999999999</v>
          </cell>
          <cell r="W88">
            <v>20223.050999999999</v>
          </cell>
          <cell r="X88">
            <v>16145.050999999999</v>
          </cell>
          <cell r="Y88">
            <v>12888.050999999999</v>
          </cell>
          <cell r="Z88">
            <v>9201.0509999999995</v>
          </cell>
          <cell r="AA88">
            <v>10764.050999999999</v>
          </cell>
          <cell r="AB88">
            <v>13963</v>
          </cell>
          <cell r="AC88">
            <v>13922</v>
          </cell>
          <cell r="AD88">
            <v>10062</v>
          </cell>
          <cell r="AE88">
            <v>9459</v>
          </cell>
          <cell r="AF88">
            <v>11663</v>
          </cell>
          <cell r="AG88">
            <v>17366</v>
          </cell>
          <cell r="AH88">
            <v>21180</v>
          </cell>
          <cell r="AI88">
            <v>21804</v>
          </cell>
          <cell r="AJ88">
            <v>17640</v>
          </cell>
          <cell r="AK88">
            <v>14135</v>
          </cell>
          <cell r="AL88">
            <v>9483</v>
          </cell>
          <cell r="AM88">
            <v>11640</v>
          </cell>
          <cell r="AN88">
            <v>17513</v>
          </cell>
          <cell r="AO88">
            <v>15498</v>
          </cell>
          <cell r="AP88">
            <v>11611</v>
          </cell>
          <cell r="AQ88">
            <v>12513</v>
          </cell>
          <cell r="AR88">
            <v>13785</v>
          </cell>
          <cell r="AS88">
            <v>20380</v>
          </cell>
          <cell r="AT88">
            <v>23898</v>
          </cell>
          <cell r="AU88">
            <v>25053</v>
          </cell>
          <cell r="AV88">
            <v>21272</v>
          </cell>
          <cell r="AW88">
            <v>16732</v>
          </cell>
          <cell r="AX88">
            <v>10828</v>
          </cell>
          <cell r="AY88">
            <v>13350</v>
          </cell>
          <cell r="CA88">
            <v>150774.16795000003</v>
          </cell>
          <cell r="CB88">
            <v>165051.61200000002</v>
          </cell>
          <cell r="CC88">
            <v>172317</v>
          </cell>
          <cell r="CD88">
            <v>202433</v>
          </cell>
          <cell r="CE88">
            <v>205951</v>
          </cell>
          <cell r="CF88">
            <v>221097</v>
          </cell>
          <cell r="CG88">
            <v>221267</v>
          </cell>
          <cell r="CH88">
            <v>227451</v>
          </cell>
          <cell r="CI88">
            <v>230781</v>
          </cell>
          <cell r="CJ88">
            <v>234745</v>
          </cell>
          <cell r="CK88">
            <v>235409</v>
          </cell>
        </row>
        <row r="89">
          <cell r="B89" t="str">
            <v>Commercial Fuel Billed</v>
          </cell>
          <cell r="C89">
            <v>6883.5670599999994</v>
          </cell>
          <cell r="D89">
            <v>7990.7804900000001</v>
          </cell>
          <cell r="E89">
            <v>7513.9771000000001</v>
          </cell>
          <cell r="F89">
            <v>7344.0341699999999</v>
          </cell>
          <cell r="G89">
            <v>7679.3692899999996</v>
          </cell>
          <cell r="H89">
            <v>7963.75126</v>
          </cell>
          <cell r="I89">
            <v>9853.5208199999997</v>
          </cell>
          <cell r="J89">
            <v>10353.702789999999</v>
          </cell>
          <cell r="K89">
            <v>10507.057869999999</v>
          </cell>
          <cell r="L89">
            <v>10580.597</v>
          </cell>
          <cell r="M89">
            <v>9679.4027899999983</v>
          </cell>
          <cell r="N89">
            <v>8122.5524000000005</v>
          </cell>
          <cell r="O89">
            <v>8018.3902800000005</v>
          </cell>
          <cell r="P89">
            <v>8027</v>
          </cell>
          <cell r="Q89">
            <v>7442</v>
          </cell>
          <cell r="R89">
            <v>8108</v>
          </cell>
          <cell r="S89">
            <v>8487</v>
          </cell>
          <cell r="T89">
            <v>8118</v>
          </cell>
          <cell r="U89">
            <v>10546</v>
          </cell>
          <cell r="V89">
            <v>12111</v>
          </cell>
          <cell r="W89">
            <v>12402</v>
          </cell>
          <cell r="X89">
            <v>10411</v>
          </cell>
          <cell r="Y89">
            <v>9266</v>
          </cell>
          <cell r="Z89">
            <v>6812</v>
          </cell>
          <cell r="AA89">
            <v>7156</v>
          </cell>
          <cell r="AB89">
            <v>8223</v>
          </cell>
          <cell r="AC89">
            <v>8756</v>
          </cell>
          <cell r="AD89">
            <v>7690</v>
          </cell>
          <cell r="AE89">
            <v>7770</v>
          </cell>
          <cell r="AF89">
            <v>9683</v>
          </cell>
          <cell r="AG89">
            <v>12449</v>
          </cell>
          <cell r="AH89">
            <v>13989</v>
          </cell>
          <cell r="AI89">
            <v>14080</v>
          </cell>
          <cell r="AJ89">
            <v>12162</v>
          </cell>
          <cell r="AK89">
            <v>11019</v>
          </cell>
          <cell r="AL89">
            <v>7811</v>
          </cell>
          <cell r="AM89">
            <v>8482</v>
          </cell>
          <cell r="AN89">
            <v>10353</v>
          </cell>
          <cell r="AO89">
            <v>9777</v>
          </cell>
          <cell r="AP89">
            <v>8882</v>
          </cell>
          <cell r="AQ89">
            <v>10279</v>
          </cell>
          <cell r="AR89">
            <v>11432</v>
          </cell>
          <cell r="AS89">
            <v>14621</v>
          </cell>
          <cell r="AT89">
            <v>15809</v>
          </cell>
          <cell r="AU89">
            <v>16201</v>
          </cell>
          <cell r="AV89">
            <v>14688</v>
          </cell>
          <cell r="AW89">
            <v>13048</v>
          </cell>
          <cell r="AX89">
            <v>8925</v>
          </cell>
          <cell r="AY89">
            <v>9760</v>
          </cell>
          <cell r="CA89">
            <v>105607.13626</v>
          </cell>
          <cell r="CB89">
            <v>108886</v>
          </cell>
          <cell r="CC89">
            <v>122114</v>
          </cell>
          <cell r="CD89">
            <v>143775</v>
          </cell>
          <cell r="CE89">
            <v>147156</v>
          </cell>
          <cell r="CF89">
            <v>158370</v>
          </cell>
          <cell r="CG89">
            <v>158777</v>
          </cell>
          <cell r="CH89">
            <v>163592</v>
          </cell>
          <cell r="CI89">
            <v>166468</v>
          </cell>
          <cell r="CJ89">
            <v>169877</v>
          </cell>
          <cell r="CK89">
            <v>170764</v>
          </cell>
        </row>
        <row r="90">
          <cell r="B90" t="str">
            <v>Industrial Fuel Billed</v>
          </cell>
          <cell r="C90">
            <v>3981.0661</v>
          </cell>
          <cell r="D90">
            <v>4364.6647300000004</v>
          </cell>
          <cell r="E90">
            <v>4508.0877300000002</v>
          </cell>
          <cell r="F90">
            <v>4315.1198199999999</v>
          </cell>
          <cell r="G90">
            <v>4668.3902400000006</v>
          </cell>
          <cell r="H90">
            <v>4898.8055599999998</v>
          </cell>
          <cell r="I90">
            <v>5224.7214199999999</v>
          </cell>
          <cell r="J90">
            <v>5417.6036699999995</v>
          </cell>
          <cell r="K90">
            <v>5191.5193799999997</v>
          </cell>
          <cell r="L90">
            <v>5464.1471099999999</v>
          </cell>
          <cell r="M90">
            <v>5518.4746599999999</v>
          </cell>
          <cell r="N90">
            <v>5431.0732800000005</v>
          </cell>
          <cell r="O90">
            <v>4597.7169400000002</v>
          </cell>
          <cell r="P90">
            <v>4459</v>
          </cell>
          <cell r="Q90">
            <v>4089</v>
          </cell>
          <cell r="R90">
            <v>5065</v>
          </cell>
          <cell r="S90">
            <v>5069</v>
          </cell>
          <cell r="T90">
            <v>4732</v>
          </cell>
          <cell r="U90">
            <v>5506</v>
          </cell>
          <cell r="V90">
            <v>6061</v>
          </cell>
          <cell r="W90">
            <v>6271</v>
          </cell>
          <cell r="X90">
            <v>4460</v>
          </cell>
          <cell r="Y90">
            <v>4884</v>
          </cell>
          <cell r="Z90">
            <v>3904</v>
          </cell>
          <cell r="AA90">
            <v>3990</v>
          </cell>
          <cell r="AB90">
            <v>4545</v>
          </cell>
          <cell r="AC90">
            <v>4779</v>
          </cell>
          <cell r="AD90">
            <v>4759</v>
          </cell>
          <cell r="AE90">
            <v>4592</v>
          </cell>
          <cell r="AF90">
            <v>5532</v>
          </cell>
          <cell r="AG90">
            <v>6425</v>
          </cell>
          <cell r="AH90">
            <v>6892</v>
          </cell>
          <cell r="AI90">
            <v>7082</v>
          </cell>
          <cell r="AJ90">
            <v>5057</v>
          </cell>
          <cell r="AK90">
            <v>5772</v>
          </cell>
          <cell r="AL90">
            <v>4578</v>
          </cell>
          <cell r="AM90">
            <v>4682</v>
          </cell>
          <cell r="AN90">
            <v>5554</v>
          </cell>
          <cell r="AO90">
            <v>5191</v>
          </cell>
          <cell r="AP90">
            <v>5339</v>
          </cell>
          <cell r="AQ90">
            <v>5841</v>
          </cell>
          <cell r="AR90">
            <v>6487</v>
          </cell>
          <cell r="AS90">
            <v>7285</v>
          </cell>
          <cell r="AT90">
            <v>7635</v>
          </cell>
          <cell r="AU90">
            <v>7852</v>
          </cell>
          <cell r="AV90">
            <v>6059</v>
          </cell>
          <cell r="AW90">
            <v>6604</v>
          </cell>
          <cell r="AX90">
            <v>4914</v>
          </cell>
          <cell r="AY90">
            <v>5215</v>
          </cell>
          <cell r="CA90">
            <v>59600.324539999987</v>
          </cell>
          <cell r="CB90">
            <v>58490</v>
          </cell>
          <cell r="CC90">
            <v>64695</v>
          </cell>
          <cell r="CD90">
            <v>73976</v>
          </cell>
          <cell r="CE90">
            <v>74385</v>
          </cell>
          <cell r="CF90">
            <v>77475</v>
          </cell>
          <cell r="CG90">
            <v>75569</v>
          </cell>
          <cell r="CH90">
            <v>75303</v>
          </cell>
          <cell r="CI90">
            <v>74305</v>
          </cell>
          <cell r="CJ90">
            <v>73535</v>
          </cell>
          <cell r="CK90">
            <v>71660</v>
          </cell>
        </row>
        <row r="91">
          <cell r="B91" t="str">
            <v>Street Light Fuel Billed</v>
          </cell>
          <cell r="C91">
            <v>46.823440000000005</v>
          </cell>
          <cell r="D91">
            <v>54.12847</v>
          </cell>
          <cell r="E91">
            <v>49.276949999999999</v>
          </cell>
          <cell r="F91">
            <v>57.200760000000002</v>
          </cell>
          <cell r="G91">
            <v>53.699120000000001</v>
          </cell>
          <cell r="H91">
            <v>53.470610000000001</v>
          </cell>
          <cell r="I91">
            <v>53.520449999999997</v>
          </cell>
          <cell r="J91">
            <v>53.413269999999997</v>
          </cell>
          <cell r="K91">
            <v>53.65757</v>
          </cell>
          <cell r="L91">
            <v>53.662089999999999</v>
          </cell>
          <cell r="M91">
            <v>49.16581</v>
          </cell>
          <cell r="N91">
            <v>53.228529999999999</v>
          </cell>
          <cell r="O91">
            <v>53.808019999999999</v>
          </cell>
          <cell r="P91">
            <v>54</v>
          </cell>
          <cell r="Q91">
            <v>52</v>
          </cell>
          <cell r="R91">
            <v>59</v>
          </cell>
          <cell r="S91">
            <v>59</v>
          </cell>
          <cell r="T91">
            <v>50</v>
          </cell>
          <cell r="U91">
            <v>57</v>
          </cell>
          <cell r="V91">
            <v>61</v>
          </cell>
          <cell r="W91">
            <v>62</v>
          </cell>
          <cell r="X91">
            <v>54</v>
          </cell>
          <cell r="Y91">
            <v>54</v>
          </cell>
          <cell r="Z91">
            <v>46</v>
          </cell>
          <cell r="AA91">
            <v>49</v>
          </cell>
          <cell r="AB91">
            <v>55</v>
          </cell>
          <cell r="AC91">
            <v>61</v>
          </cell>
          <cell r="AD91">
            <v>55</v>
          </cell>
          <cell r="AE91">
            <v>53</v>
          </cell>
          <cell r="AF91">
            <v>59</v>
          </cell>
          <cell r="AG91">
            <v>66</v>
          </cell>
          <cell r="AH91">
            <v>69</v>
          </cell>
          <cell r="AI91">
            <v>69</v>
          </cell>
          <cell r="AJ91">
            <v>61</v>
          </cell>
          <cell r="AK91">
            <v>64</v>
          </cell>
          <cell r="AL91">
            <v>54</v>
          </cell>
          <cell r="AM91">
            <v>58</v>
          </cell>
          <cell r="AN91">
            <v>67</v>
          </cell>
          <cell r="AO91">
            <v>66</v>
          </cell>
          <cell r="AP91">
            <v>63</v>
          </cell>
          <cell r="AQ91">
            <v>68</v>
          </cell>
          <cell r="AR91">
            <v>69</v>
          </cell>
          <cell r="AS91">
            <v>75</v>
          </cell>
          <cell r="AT91">
            <v>78</v>
          </cell>
          <cell r="AU91">
            <v>77</v>
          </cell>
          <cell r="AV91">
            <v>74</v>
          </cell>
          <cell r="AW91">
            <v>74</v>
          </cell>
          <cell r="AX91">
            <v>58</v>
          </cell>
          <cell r="AY91">
            <v>65</v>
          </cell>
          <cell r="CA91">
            <v>638.23164999999995</v>
          </cell>
          <cell r="CB91">
            <v>657</v>
          </cell>
          <cell r="CC91">
            <v>724</v>
          </cell>
          <cell r="CD91">
            <v>834</v>
          </cell>
          <cell r="CE91">
            <v>848</v>
          </cell>
          <cell r="CF91">
            <v>901</v>
          </cell>
          <cell r="CG91">
            <v>897</v>
          </cell>
          <cell r="CH91">
            <v>912</v>
          </cell>
          <cell r="CI91">
            <v>918</v>
          </cell>
          <cell r="CJ91">
            <v>927</v>
          </cell>
          <cell r="CK91">
            <v>922</v>
          </cell>
        </row>
        <row r="92">
          <cell r="B92" t="str">
            <v>Residential Fuel Unbilled</v>
          </cell>
          <cell r="C92">
            <v>2638.1779999999999</v>
          </cell>
          <cell r="D92">
            <v>-508.10599999999999</v>
          </cell>
          <cell r="E92">
            <v>-1581.1110000000001</v>
          </cell>
          <cell r="F92">
            <v>125.23699999999999</v>
          </cell>
          <cell r="G92">
            <v>-335.18900000000002</v>
          </cell>
          <cell r="H92">
            <v>2023.146</v>
          </cell>
          <cell r="I92">
            <v>1835.1559999999999</v>
          </cell>
          <cell r="J92">
            <v>926.94600000000003</v>
          </cell>
          <cell r="K92">
            <v>-169.00200000000001</v>
          </cell>
          <cell r="L92">
            <v>-622.255</v>
          </cell>
          <cell r="M92">
            <v>-2610.6489999999999</v>
          </cell>
          <cell r="N92">
            <v>-333.65899999999999</v>
          </cell>
          <cell r="O92">
            <v>1929.6969999999999</v>
          </cell>
          <cell r="P92">
            <v>95</v>
          </cell>
          <cell r="Q92">
            <v>-1302</v>
          </cell>
          <cell r="R92">
            <v>56</v>
          </cell>
          <cell r="S92">
            <v>148</v>
          </cell>
          <cell r="T92">
            <v>1851</v>
          </cell>
          <cell r="U92">
            <v>1365</v>
          </cell>
          <cell r="V92">
            <v>809</v>
          </cell>
          <cell r="W92">
            <v>194</v>
          </cell>
          <cell r="X92">
            <v>-1855</v>
          </cell>
          <cell r="Y92">
            <v>-1448</v>
          </cell>
          <cell r="Z92">
            <v>-250</v>
          </cell>
          <cell r="AA92">
            <v>1076</v>
          </cell>
          <cell r="AB92">
            <v>155</v>
          </cell>
          <cell r="AC92">
            <v>-1570</v>
          </cell>
          <cell r="AD92">
            <v>5</v>
          </cell>
          <cell r="AE92">
            <v>128</v>
          </cell>
          <cell r="AF92">
            <v>2192</v>
          </cell>
          <cell r="AG92">
            <v>1650</v>
          </cell>
          <cell r="AH92">
            <v>940</v>
          </cell>
          <cell r="AI92">
            <v>235</v>
          </cell>
          <cell r="AJ92">
            <v>-2184</v>
          </cell>
          <cell r="AK92">
            <v>-1739</v>
          </cell>
          <cell r="AL92">
            <v>-275</v>
          </cell>
          <cell r="AM92">
            <v>1312</v>
          </cell>
          <cell r="AN92">
            <v>229</v>
          </cell>
          <cell r="AO92">
            <v>-1764</v>
          </cell>
          <cell r="AP92">
            <v>-39</v>
          </cell>
          <cell r="AQ92">
            <v>143</v>
          </cell>
          <cell r="AR92">
            <v>2609</v>
          </cell>
          <cell r="AS92">
            <v>1950</v>
          </cell>
          <cell r="AT92">
            <v>1098</v>
          </cell>
          <cell r="AU92">
            <v>258</v>
          </cell>
          <cell r="AV92">
            <v>-2639</v>
          </cell>
          <cell r="AW92">
            <v>-2079</v>
          </cell>
          <cell r="AX92">
            <v>-333</v>
          </cell>
          <cell r="AY92">
            <v>1523</v>
          </cell>
          <cell r="CA92">
            <v>680.21100000000001</v>
          </cell>
          <cell r="CB92">
            <v>739</v>
          </cell>
          <cell r="CC92">
            <v>849</v>
          </cell>
          <cell r="CD92">
            <v>956</v>
          </cell>
          <cell r="CE92">
            <v>907</v>
          </cell>
          <cell r="CF92">
            <v>1006</v>
          </cell>
          <cell r="CG92">
            <v>988</v>
          </cell>
          <cell r="CH92">
            <v>975</v>
          </cell>
          <cell r="CI92">
            <v>953</v>
          </cell>
          <cell r="CJ92">
            <v>1001</v>
          </cell>
          <cell r="CK92">
            <v>1001</v>
          </cell>
        </row>
        <row r="93">
          <cell r="B93" t="str">
            <v>Commercial Fuel Unbilled</v>
          </cell>
          <cell r="C93">
            <v>1630.307</v>
          </cell>
          <cell r="D93">
            <v>-864.76900000000001</v>
          </cell>
          <cell r="E93">
            <v>-825.41399999999999</v>
          </cell>
          <cell r="F93">
            <v>420.30700000000002</v>
          </cell>
          <cell r="G93">
            <v>137.04300000000001</v>
          </cell>
          <cell r="H93">
            <v>1597.204</v>
          </cell>
          <cell r="I93">
            <v>434.72300000000001</v>
          </cell>
          <cell r="J93">
            <v>234.852</v>
          </cell>
          <cell r="K93">
            <v>-221.41499999999999</v>
          </cell>
          <cell r="L93">
            <v>-372.18200000000002</v>
          </cell>
          <cell r="M93">
            <v>-1201.7049999999999</v>
          </cell>
          <cell r="N93">
            <v>221.654</v>
          </cell>
          <cell r="O93">
            <v>672.43</v>
          </cell>
          <cell r="P93">
            <v>-632</v>
          </cell>
          <cell r="Q93">
            <v>-593</v>
          </cell>
          <cell r="R93">
            <v>549</v>
          </cell>
          <cell r="S93">
            <v>370</v>
          </cell>
          <cell r="T93">
            <v>1489</v>
          </cell>
          <cell r="U93">
            <v>270</v>
          </cell>
          <cell r="V93">
            <v>51</v>
          </cell>
          <cell r="W93">
            <v>-10</v>
          </cell>
          <cell r="X93">
            <v>-879</v>
          </cell>
          <cell r="Y93">
            <v>-540</v>
          </cell>
          <cell r="Z93">
            <v>-14</v>
          </cell>
          <cell r="AA93">
            <v>362</v>
          </cell>
          <cell r="AB93">
            <v>-698</v>
          </cell>
          <cell r="AC93">
            <v>-669</v>
          </cell>
          <cell r="AD93">
            <v>559</v>
          </cell>
          <cell r="AE93">
            <v>352</v>
          </cell>
          <cell r="AF93">
            <v>1775</v>
          </cell>
          <cell r="AG93">
            <v>283</v>
          </cell>
          <cell r="AH93">
            <v>48</v>
          </cell>
          <cell r="AI93">
            <v>-9</v>
          </cell>
          <cell r="AJ93">
            <v>-1002</v>
          </cell>
          <cell r="AK93">
            <v>-626</v>
          </cell>
          <cell r="AL93">
            <v>-23</v>
          </cell>
          <cell r="AM93">
            <v>420</v>
          </cell>
          <cell r="AN93">
            <v>-900</v>
          </cell>
          <cell r="AO93">
            <v>-733</v>
          </cell>
          <cell r="AP93">
            <v>683</v>
          </cell>
          <cell r="AQ93">
            <v>481</v>
          </cell>
          <cell r="AR93">
            <v>2105</v>
          </cell>
          <cell r="AS93">
            <v>316</v>
          </cell>
          <cell r="AT93">
            <v>34</v>
          </cell>
          <cell r="AU93">
            <v>-17</v>
          </cell>
          <cell r="AV93">
            <v>-1189</v>
          </cell>
          <cell r="AW93">
            <v>-705</v>
          </cell>
          <cell r="AX93">
            <v>-21</v>
          </cell>
          <cell r="AY93">
            <v>444</v>
          </cell>
          <cell r="CA93">
            <v>232.72799999999995</v>
          </cell>
          <cell r="CB93">
            <v>423</v>
          </cell>
          <cell r="CC93">
            <v>410</v>
          </cell>
          <cell r="CD93">
            <v>498</v>
          </cell>
          <cell r="CE93">
            <v>640</v>
          </cell>
          <cell r="CF93">
            <v>705</v>
          </cell>
          <cell r="CG93">
            <v>697</v>
          </cell>
          <cell r="CH93">
            <v>697</v>
          </cell>
          <cell r="CI93">
            <v>696</v>
          </cell>
          <cell r="CJ93">
            <v>737</v>
          </cell>
          <cell r="CK93">
            <v>726</v>
          </cell>
        </row>
        <row r="94">
          <cell r="B94" t="str">
            <v>Industrial Fuel Unbilled</v>
          </cell>
          <cell r="C94">
            <v>103.312</v>
          </cell>
          <cell r="D94">
            <v>377.41699999999997</v>
          </cell>
          <cell r="E94">
            <v>-333.54399999999998</v>
          </cell>
          <cell r="F94">
            <v>473.024</v>
          </cell>
          <cell r="G94">
            <v>99.953000000000003</v>
          </cell>
          <cell r="H94">
            <v>536.40899999999999</v>
          </cell>
          <cell r="I94">
            <v>59.869</v>
          </cell>
          <cell r="J94">
            <v>-232.928</v>
          </cell>
          <cell r="K94">
            <v>293.63900000000001</v>
          </cell>
          <cell r="L94">
            <v>68.085999999999999</v>
          </cell>
          <cell r="M94">
            <v>-215.864</v>
          </cell>
          <cell r="N94">
            <v>-523.35799999999995</v>
          </cell>
          <cell r="O94">
            <v>48.725000000000001</v>
          </cell>
          <cell r="P94">
            <v>-128</v>
          </cell>
          <cell r="Q94">
            <v>-58</v>
          </cell>
          <cell r="R94">
            <v>108</v>
          </cell>
          <cell r="S94">
            <v>46</v>
          </cell>
          <cell r="T94">
            <v>197</v>
          </cell>
          <cell r="U94">
            <v>1</v>
          </cell>
          <cell r="V94">
            <v>-29</v>
          </cell>
          <cell r="W94">
            <v>61</v>
          </cell>
          <cell r="X94">
            <v>-148</v>
          </cell>
          <cell r="Y94">
            <v>-45</v>
          </cell>
          <cell r="Z94">
            <v>54</v>
          </cell>
          <cell r="AA94">
            <v>9</v>
          </cell>
          <cell r="AB94">
            <v>-146</v>
          </cell>
          <cell r="AC94">
            <v>-62</v>
          </cell>
          <cell r="AD94">
            <v>108</v>
          </cell>
          <cell r="AE94">
            <v>36</v>
          </cell>
          <cell r="AF94">
            <v>223</v>
          </cell>
          <cell r="AG94">
            <v>-2</v>
          </cell>
          <cell r="AH94">
            <v>-40</v>
          </cell>
          <cell r="AI94">
            <v>78</v>
          </cell>
          <cell r="AJ94">
            <v>-181</v>
          </cell>
          <cell r="AK94">
            <v>-36</v>
          </cell>
          <cell r="AL94">
            <v>84</v>
          </cell>
          <cell r="AM94">
            <v>-14</v>
          </cell>
          <cell r="AN94">
            <v>-194</v>
          </cell>
          <cell r="AO94">
            <v>-60</v>
          </cell>
          <cell r="AP94">
            <v>129</v>
          </cell>
          <cell r="AQ94">
            <v>42</v>
          </cell>
          <cell r="AR94">
            <v>276</v>
          </cell>
          <cell r="AS94">
            <v>-31</v>
          </cell>
          <cell r="AT94">
            <v>-38</v>
          </cell>
          <cell r="AU94">
            <v>76</v>
          </cell>
          <cell r="AV94">
            <v>-192</v>
          </cell>
          <cell r="AW94">
            <v>-50</v>
          </cell>
          <cell r="AX94">
            <v>81</v>
          </cell>
          <cell r="AY94">
            <v>-9</v>
          </cell>
          <cell r="CA94">
            <v>651.428</v>
          </cell>
          <cell r="CB94">
            <v>68</v>
          </cell>
          <cell r="CC94">
            <v>48</v>
          </cell>
          <cell r="CD94">
            <v>30</v>
          </cell>
          <cell r="CE94">
            <v>69</v>
          </cell>
          <cell r="CF94">
            <v>78</v>
          </cell>
          <cell r="CG94">
            <v>77</v>
          </cell>
          <cell r="CH94">
            <v>67</v>
          </cell>
          <cell r="CI94">
            <v>69</v>
          </cell>
          <cell r="CJ94">
            <v>73</v>
          </cell>
          <cell r="CK94">
            <v>59</v>
          </cell>
        </row>
        <row r="95">
          <cell r="B95" t="str">
            <v>Muni &amp; Rea Fuel Revenue</v>
          </cell>
          <cell r="C95">
            <v>53.744794968000001</v>
          </cell>
          <cell r="D95">
            <v>57.153016686000001</v>
          </cell>
          <cell r="E95">
            <v>193.35013671199999</v>
          </cell>
          <cell r="F95">
            <v>97.476083585999987</v>
          </cell>
          <cell r="G95">
            <v>81.510446580000007</v>
          </cell>
          <cell r="H95">
            <v>92.817953515999989</v>
          </cell>
          <cell r="I95">
            <v>111.7573443</v>
          </cell>
          <cell r="J95">
            <v>142.63714782400001</v>
          </cell>
          <cell r="K95">
            <v>149.91210183600001</v>
          </cell>
          <cell r="L95">
            <v>165.10710070800002</v>
          </cell>
          <cell r="M95">
            <v>112.9618217</v>
          </cell>
          <cell r="N95">
            <v>93.419620280000004</v>
          </cell>
          <cell r="O95">
            <v>90.125879776000005</v>
          </cell>
          <cell r="P95">
            <v>103</v>
          </cell>
          <cell r="Q95">
            <v>83</v>
          </cell>
          <cell r="R95">
            <v>101</v>
          </cell>
          <cell r="S95">
            <v>93</v>
          </cell>
          <cell r="T95">
            <v>101</v>
          </cell>
          <cell r="U95">
            <v>122</v>
          </cell>
          <cell r="V95">
            <v>142</v>
          </cell>
          <cell r="W95">
            <v>145</v>
          </cell>
          <cell r="X95">
            <v>115</v>
          </cell>
          <cell r="Y95">
            <v>100</v>
          </cell>
          <cell r="Z95">
            <v>80</v>
          </cell>
          <cell r="AA95">
            <v>91</v>
          </cell>
          <cell r="AB95">
            <v>109.99299999999999</v>
          </cell>
          <cell r="AC95">
            <v>91.52</v>
          </cell>
          <cell r="AD95">
            <v>99.162000000000006</v>
          </cell>
          <cell r="AE95">
            <v>97.822000000000003</v>
          </cell>
          <cell r="AF95">
            <v>118.39700000000001</v>
          </cell>
          <cell r="AG95">
            <v>129.40799999999999</v>
          </cell>
          <cell r="AH95">
            <v>140.23699999999999</v>
          </cell>
          <cell r="AI95">
            <v>142.24</v>
          </cell>
          <cell r="AJ95">
            <v>124.544</v>
          </cell>
          <cell r="AK95">
            <v>108.943</v>
          </cell>
          <cell r="AL95">
            <v>96.787999999999997</v>
          </cell>
          <cell r="AM95">
            <v>106.485</v>
          </cell>
          <cell r="AN95">
            <v>124.724</v>
          </cell>
          <cell r="AO95">
            <v>107.63500000000001</v>
          </cell>
          <cell r="AP95">
            <v>112.643</v>
          </cell>
          <cell r="AQ95">
            <v>111.084</v>
          </cell>
          <cell r="AR95">
            <v>134.10599999999999</v>
          </cell>
          <cell r="AS95">
            <v>146.327</v>
          </cell>
          <cell r="AT95">
            <v>158.47399999999999</v>
          </cell>
          <cell r="AU95">
            <v>160.709</v>
          </cell>
          <cell r="AV95">
            <v>140.9</v>
          </cell>
          <cell r="AW95">
            <v>123.55800000000001</v>
          </cell>
          <cell r="AX95">
            <v>109.93</v>
          </cell>
          <cell r="AY95">
            <v>120.815</v>
          </cell>
          <cell r="CA95">
            <v>1388.228653504</v>
          </cell>
          <cell r="CB95">
            <v>1276</v>
          </cell>
          <cell r="CC95">
            <v>1365.539</v>
          </cell>
          <cell r="CD95">
            <v>1550.9050000000002</v>
          </cell>
          <cell r="CE95">
            <v>1674.3420000000001</v>
          </cell>
          <cell r="CF95">
            <v>1773.57</v>
          </cell>
          <cell r="CG95">
            <v>1755.7360000000001</v>
          </cell>
          <cell r="CH95">
            <v>1732.4559999999999</v>
          </cell>
          <cell r="CI95">
            <v>1782.4369999999999</v>
          </cell>
          <cell r="CJ95">
            <v>1837</v>
          </cell>
          <cell r="CK95">
            <v>1892.3820000000001</v>
          </cell>
        </row>
        <row r="96">
          <cell r="B96" t="str">
            <v>FPU Fuel Revenue</v>
          </cell>
          <cell r="C96">
            <v>645.48165423299997</v>
          </cell>
          <cell r="D96">
            <v>509.71469783100002</v>
          </cell>
          <cell r="E96">
            <v>604.31511780800008</v>
          </cell>
          <cell r="F96">
            <v>831.03816217799999</v>
          </cell>
          <cell r="G96">
            <v>667.52546834999998</v>
          </cell>
          <cell r="H96">
            <v>771.25477920200001</v>
          </cell>
          <cell r="I96">
            <v>938.78564219999998</v>
          </cell>
          <cell r="J96">
            <v>1206.412153776</v>
          </cell>
          <cell r="K96">
            <v>1252.7761434930003</v>
          </cell>
          <cell r="L96">
            <v>1412.459163126</v>
          </cell>
          <cell r="M96">
            <v>995.37095712600001</v>
          </cell>
          <cell r="N96">
            <v>870.62144583999998</v>
          </cell>
          <cell r="O96">
            <v>884.38744721600006</v>
          </cell>
          <cell r="P96">
            <v>953</v>
          </cell>
          <cell r="Q96">
            <v>748</v>
          </cell>
          <cell r="R96">
            <v>885</v>
          </cell>
          <cell r="S96">
            <v>785</v>
          </cell>
          <cell r="T96">
            <v>831</v>
          </cell>
          <cell r="U96">
            <v>1029</v>
          </cell>
          <cell r="V96">
            <v>1197</v>
          </cell>
          <cell r="W96">
            <v>1209</v>
          </cell>
          <cell r="X96">
            <v>949</v>
          </cell>
          <cell r="Y96">
            <v>837</v>
          </cell>
          <cell r="Z96">
            <v>713</v>
          </cell>
          <cell r="AA96">
            <v>834</v>
          </cell>
          <cell r="AB96">
            <v>1004</v>
          </cell>
          <cell r="AC96">
            <v>870</v>
          </cell>
          <cell r="AD96">
            <v>872</v>
          </cell>
          <cell r="AE96">
            <v>776</v>
          </cell>
          <cell r="AF96">
            <v>977</v>
          </cell>
          <cell r="AG96">
            <v>1194</v>
          </cell>
          <cell r="AH96">
            <v>1356</v>
          </cell>
          <cell r="AI96">
            <v>1361</v>
          </cell>
          <cell r="AJ96">
            <v>1068</v>
          </cell>
          <cell r="AK96">
            <v>980</v>
          </cell>
          <cell r="AL96">
            <v>826</v>
          </cell>
          <cell r="AM96">
            <v>968</v>
          </cell>
          <cell r="AN96">
            <v>1154.269</v>
          </cell>
          <cell r="AO96">
            <v>970.28</v>
          </cell>
          <cell r="AP96">
            <v>993.63900000000001</v>
          </cell>
          <cell r="AQ96">
            <v>939.947</v>
          </cell>
          <cell r="AR96">
            <v>1111.194</v>
          </cell>
          <cell r="AS96">
            <v>1235.9179999999999</v>
          </cell>
          <cell r="AT96">
            <v>1338.075</v>
          </cell>
          <cell r="AU96">
            <v>1350.4739999999999</v>
          </cell>
          <cell r="AV96">
            <v>1164.501</v>
          </cell>
          <cell r="AW96">
            <v>1044.854</v>
          </cell>
          <cell r="AX96">
            <v>986.96799999999996</v>
          </cell>
          <cell r="AY96">
            <v>1112.932</v>
          </cell>
          <cell r="CA96">
            <v>10944.661178146</v>
          </cell>
          <cell r="CB96">
            <v>10970</v>
          </cell>
          <cell r="CC96">
            <v>12252</v>
          </cell>
          <cell r="CD96">
            <v>13403.050999999999</v>
          </cell>
          <cell r="CE96">
            <v>14499.891</v>
          </cell>
          <cell r="CF96">
            <v>15390.272000000001</v>
          </cell>
          <cell r="CG96">
            <v>15265.412</v>
          </cell>
          <cell r="CH96">
            <v>15091.885</v>
          </cell>
          <cell r="CI96">
            <v>15555.718000000001</v>
          </cell>
          <cell r="CJ96">
            <v>16060.588</v>
          </cell>
          <cell r="CK96">
            <v>16573.514999999999</v>
          </cell>
        </row>
        <row r="97">
          <cell r="B97" t="str">
            <v>Assoc Co Energy Revenues</v>
          </cell>
          <cell r="C97">
            <v>15214.812099999999</v>
          </cell>
          <cell r="D97">
            <v>20607.85944</v>
          </cell>
          <cell r="E97">
            <v>8373.90877</v>
          </cell>
          <cell r="F97">
            <v>3527.8426400000003</v>
          </cell>
          <cell r="G97">
            <v>4970.6244899999992</v>
          </cell>
          <cell r="H97">
            <v>5721.2721000000001</v>
          </cell>
          <cell r="I97">
            <v>3664.5058300000001</v>
          </cell>
          <cell r="J97">
            <v>3513.4490100000003</v>
          </cell>
          <cell r="K97">
            <v>6773.7018799999996</v>
          </cell>
          <cell r="L97">
            <v>3804.6576200000004</v>
          </cell>
          <cell r="M97">
            <v>9516.6373800000001</v>
          </cell>
          <cell r="N97">
            <v>10845.470190000002</v>
          </cell>
          <cell r="O97">
            <v>9809.6952500000007</v>
          </cell>
          <cell r="P97">
            <v>13388</v>
          </cell>
          <cell r="Q97">
            <v>11080</v>
          </cell>
          <cell r="R97">
            <v>10894</v>
          </cell>
          <cell r="S97">
            <v>3505</v>
          </cell>
          <cell r="T97">
            <v>8033</v>
          </cell>
          <cell r="U97">
            <v>10158</v>
          </cell>
          <cell r="V97">
            <v>12222</v>
          </cell>
          <cell r="W97">
            <v>12747</v>
          </cell>
          <cell r="X97">
            <v>13902</v>
          </cell>
          <cell r="Y97">
            <v>9970</v>
          </cell>
          <cell r="Z97">
            <v>14816</v>
          </cell>
          <cell r="AA97">
            <v>12295</v>
          </cell>
          <cell r="AB97">
            <v>18071</v>
          </cell>
          <cell r="AC97">
            <v>12951</v>
          </cell>
          <cell r="AD97">
            <v>17248</v>
          </cell>
          <cell r="AE97">
            <v>14996</v>
          </cell>
          <cell r="AF97">
            <v>11398</v>
          </cell>
          <cell r="AG97">
            <v>11160</v>
          </cell>
          <cell r="AH97">
            <v>13493</v>
          </cell>
          <cell r="AI97">
            <v>14568</v>
          </cell>
          <cell r="AJ97">
            <v>15481</v>
          </cell>
          <cell r="AK97">
            <v>9932</v>
          </cell>
          <cell r="AL97">
            <v>13479</v>
          </cell>
          <cell r="AM97">
            <v>11182</v>
          </cell>
          <cell r="AN97">
            <v>11380</v>
          </cell>
          <cell r="AO97">
            <v>11681</v>
          </cell>
          <cell r="AP97">
            <v>18736</v>
          </cell>
          <cell r="AQ97">
            <v>14890</v>
          </cell>
          <cell r="AR97">
            <v>11660</v>
          </cell>
          <cell r="AS97">
            <v>9591</v>
          </cell>
          <cell r="AT97">
            <v>12525</v>
          </cell>
          <cell r="AU97">
            <v>12881</v>
          </cell>
          <cell r="AV97">
            <v>11028</v>
          </cell>
          <cell r="AW97">
            <v>13281</v>
          </cell>
          <cell r="AX97">
            <v>11371</v>
          </cell>
          <cell r="AY97">
            <v>14769</v>
          </cell>
          <cell r="CA97">
            <v>91129.62460000001</v>
          </cell>
          <cell r="CB97">
            <v>133010</v>
          </cell>
          <cell r="CC97">
            <v>163959</v>
          </cell>
          <cell r="CD97">
            <v>153793</v>
          </cell>
          <cell r="CE97">
            <v>161143</v>
          </cell>
          <cell r="CF97">
            <v>123481</v>
          </cell>
          <cell r="CG97">
            <v>121553</v>
          </cell>
          <cell r="CH97">
            <v>95199</v>
          </cell>
          <cell r="CI97">
            <v>103809</v>
          </cell>
          <cell r="CJ97">
            <v>113542</v>
          </cell>
          <cell r="CK97">
            <v>109805</v>
          </cell>
        </row>
        <row r="98">
          <cell r="B98" t="str">
            <v>Assoc Co Capacity Revenues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</row>
        <row r="99">
          <cell r="B99" t="str">
            <v>Non Assoc Co Energy Revenues</v>
          </cell>
          <cell r="C99">
            <v>3063.7188200000014</v>
          </cell>
          <cell r="D99">
            <v>3030.5867800000037</v>
          </cell>
          <cell r="E99">
            <v>2927.0770000000025</v>
          </cell>
          <cell r="F99">
            <v>3976.6568799999986</v>
          </cell>
          <cell r="G99">
            <v>3885.1396299999969</v>
          </cell>
          <cell r="H99">
            <v>3143.0749599999981</v>
          </cell>
          <cell r="I99">
            <v>3519.446280000001</v>
          </cell>
          <cell r="J99">
            <v>4090.9058000000009</v>
          </cell>
          <cell r="K99">
            <v>4866.891059999999</v>
          </cell>
          <cell r="L99">
            <v>3447.1419600000004</v>
          </cell>
          <cell r="M99">
            <v>3395.8886599999992</v>
          </cell>
          <cell r="N99">
            <v>3045.1640099999959</v>
          </cell>
          <cell r="O99">
            <v>4224.9665099999966</v>
          </cell>
          <cell r="P99">
            <v>4268</v>
          </cell>
          <cell r="Q99">
            <v>4100</v>
          </cell>
          <cell r="R99">
            <v>5358</v>
          </cell>
          <cell r="S99">
            <v>4098</v>
          </cell>
          <cell r="T99">
            <v>3950</v>
          </cell>
          <cell r="U99">
            <v>4929</v>
          </cell>
          <cell r="V99">
            <v>5209</v>
          </cell>
          <cell r="W99">
            <v>4410</v>
          </cell>
          <cell r="X99">
            <v>4621</v>
          </cell>
          <cell r="Y99">
            <v>1813</v>
          </cell>
          <cell r="Z99">
            <v>2263</v>
          </cell>
          <cell r="AA99">
            <v>3742</v>
          </cell>
          <cell r="AB99">
            <v>5131</v>
          </cell>
          <cell r="AC99">
            <v>4781</v>
          </cell>
          <cell r="AD99">
            <v>5439</v>
          </cell>
          <cell r="AE99">
            <v>4449</v>
          </cell>
          <cell r="AF99">
            <v>4258</v>
          </cell>
          <cell r="AG99">
            <v>5294</v>
          </cell>
          <cell r="AH99">
            <v>5676</v>
          </cell>
          <cell r="AI99">
            <v>4882</v>
          </cell>
          <cell r="AJ99">
            <v>4889</v>
          </cell>
          <cell r="AK99">
            <v>4215</v>
          </cell>
          <cell r="AL99">
            <v>4109</v>
          </cell>
          <cell r="AM99">
            <v>4145</v>
          </cell>
          <cell r="AN99">
            <v>5279</v>
          </cell>
          <cell r="AO99">
            <v>4505</v>
          </cell>
          <cell r="AP99">
            <v>5843</v>
          </cell>
          <cell r="AQ99">
            <v>5270</v>
          </cell>
          <cell r="AR99">
            <v>4148</v>
          </cell>
          <cell r="AS99">
            <v>5124</v>
          </cell>
          <cell r="AT99">
            <v>5512</v>
          </cell>
          <cell r="AU99">
            <v>4730</v>
          </cell>
          <cell r="AV99">
            <v>4699</v>
          </cell>
          <cell r="AW99">
            <v>1846</v>
          </cell>
          <cell r="AX99">
            <v>3324</v>
          </cell>
          <cell r="AY99">
            <v>4054</v>
          </cell>
          <cell r="CA99">
            <v>43552.939529999989</v>
          </cell>
          <cell r="CB99">
            <v>48761</v>
          </cell>
          <cell r="CC99">
            <v>57268</v>
          </cell>
          <cell r="CD99">
            <v>54334</v>
          </cell>
          <cell r="CE99">
            <v>54771</v>
          </cell>
          <cell r="CF99">
            <v>53798</v>
          </cell>
          <cell r="CG99">
            <v>43428</v>
          </cell>
          <cell r="CH99">
            <v>45744</v>
          </cell>
          <cell r="CI99">
            <v>42721</v>
          </cell>
          <cell r="CJ99">
            <v>49302</v>
          </cell>
          <cell r="CK99">
            <v>43826</v>
          </cell>
        </row>
        <row r="100">
          <cell r="B100" t="str">
            <v>Non Assoc Co Capacity Revenue</v>
          </cell>
          <cell r="C100">
            <v>1660.1621</v>
          </cell>
          <cell r="D100">
            <v>1672.3113999999998</v>
          </cell>
          <cell r="E100">
            <v>2198.8413999999998</v>
          </cell>
          <cell r="F100">
            <v>1611.3574599999999</v>
          </cell>
          <cell r="G100">
            <v>1538.82735</v>
          </cell>
          <cell r="H100">
            <v>1590.9816699999999</v>
          </cell>
          <cell r="I100">
            <v>1535.5346200000001</v>
          </cell>
          <cell r="J100">
            <v>1502.2424799999999</v>
          </cell>
          <cell r="K100">
            <v>1597.41482</v>
          </cell>
          <cell r="L100">
            <v>1591.8099499999998</v>
          </cell>
          <cell r="M100">
            <v>1572.0588400000001</v>
          </cell>
          <cell r="N100">
            <v>1524.84158</v>
          </cell>
          <cell r="O100">
            <v>2983.6506199999999</v>
          </cell>
          <cell r="P100">
            <v>1573</v>
          </cell>
          <cell r="Q100">
            <v>1576</v>
          </cell>
          <cell r="R100">
            <v>1613</v>
          </cell>
          <cell r="S100">
            <v>1585</v>
          </cell>
          <cell r="T100">
            <v>1597</v>
          </cell>
          <cell r="U100">
            <v>1631</v>
          </cell>
          <cell r="V100">
            <v>1618</v>
          </cell>
          <cell r="W100">
            <v>1663</v>
          </cell>
          <cell r="X100">
            <v>1701</v>
          </cell>
          <cell r="Y100">
            <v>1666</v>
          </cell>
          <cell r="Z100">
            <v>1830</v>
          </cell>
          <cell r="AA100">
            <v>1650</v>
          </cell>
          <cell r="AB100">
            <v>1628</v>
          </cell>
          <cell r="AC100">
            <v>1628</v>
          </cell>
          <cell r="AD100">
            <v>1628</v>
          </cell>
          <cell r="AE100">
            <v>1628</v>
          </cell>
          <cell r="AF100">
            <v>1628</v>
          </cell>
          <cell r="AG100">
            <v>1628</v>
          </cell>
          <cell r="AH100">
            <v>1628</v>
          </cell>
          <cell r="AI100">
            <v>1628</v>
          </cell>
          <cell r="AJ100">
            <v>1628</v>
          </cell>
          <cell r="AK100">
            <v>1628</v>
          </cell>
          <cell r="AL100">
            <v>1628</v>
          </cell>
          <cell r="AM100">
            <v>1628</v>
          </cell>
          <cell r="AN100">
            <v>1644</v>
          </cell>
          <cell r="AO100">
            <v>1644</v>
          </cell>
          <cell r="AP100">
            <v>1644</v>
          </cell>
          <cell r="AQ100">
            <v>1644</v>
          </cell>
          <cell r="AR100">
            <v>1644</v>
          </cell>
          <cell r="AS100">
            <v>1644</v>
          </cell>
          <cell r="AT100">
            <v>1644</v>
          </cell>
          <cell r="AU100">
            <v>1644</v>
          </cell>
          <cell r="AV100">
            <v>1644</v>
          </cell>
          <cell r="AW100">
            <v>1644</v>
          </cell>
          <cell r="AX100">
            <v>1644</v>
          </cell>
          <cell r="AY100">
            <v>1644</v>
          </cell>
          <cell r="CA100">
            <v>20919.872190000002</v>
          </cell>
          <cell r="CB100">
            <v>19703</v>
          </cell>
          <cell r="CC100">
            <v>19536</v>
          </cell>
          <cell r="CD100">
            <v>19728</v>
          </cell>
          <cell r="CE100">
            <v>20016</v>
          </cell>
          <cell r="CF100">
            <v>26824</v>
          </cell>
          <cell r="CG100">
            <v>31652</v>
          </cell>
          <cell r="CH100">
            <v>31822</v>
          </cell>
          <cell r="CI100">
            <v>31997</v>
          </cell>
          <cell r="CJ100">
            <v>32173</v>
          </cell>
          <cell r="CK100">
            <v>32354</v>
          </cell>
        </row>
        <row r="101">
          <cell r="B101" t="str">
            <v>Salt Profits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</row>
        <row r="102">
          <cell r="B102" t="str">
            <v>Economy Energy Markup</v>
          </cell>
          <cell r="C102">
            <v>195.81136999999998</v>
          </cell>
          <cell r="D102">
            <v>184.00182999999998</v>
          </cell>
          <cell r="E102">
            <v>148.96510000000001</v>
          </cell>
          <cell r="F102">
            <v>190.71420000000001</v>
          </cell>
          <cell r="G102">
            <v>250.04707999999999</v>
          </cell>
          <cell r="H102">
            <v>151.26942000000003</v>
          </cell>
          <cell r="I102">
            <v>356.68215999999995</v>
          </cell>
          <cell r="J102">
            <v>546.54266000000007</v>
          </cell>
          <cell r="K102">
            <v>861.44267000000059</v>
          </cell>
          <cell r="L102">
            <v>280.52109999999999</v>
          </cell>
          <cell r="M102">
            <v>393.70182</v>
          </cell>
          <cell r="N102">
            <v>131.56464000000003</v>
          </cell>
          <cell r="O102">
            <v>596.70981999999992</v>
          </cell>
          <cell r="P102">
            <v>366</v>
          </cell>
          <cell r="Q102">
            <v>308</v>
          </cell>
          <cell r="R102">
            <v>260</v>
          </cell>
          <cell r="S102">
            <v>216</v>
          </cell>
          <cell r="T102">
            <v>296</v>
          </cell>
          <cell r="U102">
            <v>380</v>
          </cell>
          <cell r="V102">
            <v>411</v>
          </cell>
          <cell r="W102">
            <v>356</v>
          </cell>
          <cell r="X102">
            <v>104</v>
          </cell>
          <cell r="Y102">
            <v>122</v>
          </cell>
          <cell r="Z102">
            <v>325</v>
          </cell>
          <cell r="AA102">
            <v>311</v>
          </cell>
          <cell r="AB102">
            <v>366</v>
          </cell>
          <cell r="AC102">
            <v>308</v>
          </cell>
          <cell r="AD102">
            <v>260</v>
          </cell>
          <cell r="AE102">
            <v>216</v>
          </cell>
          <cell r="AF102">
            <v>296</v>
          </cell>
          <cell r="AG102">
            <v>380</v>
          </cell>
          <cell r="AH102">
            <v>411</v>
          </cell>
          <cell r="AI102">
            <v>356</v>
          </cell>
          <cell r="AJ102">
            <v>104</v>
          </cell>
          <cell r="AK102">
            <v>122</v>
          </cell>
          <cell r="AL102">
            <v>325</v>
          </cell>
          <cell r="AM102">
            <v>311</v>
          </cell>
          <cell r="AN102">
            <v>366</v>
          </cell>
          <cell r="AO102">
            <v>308</v>
          </cell>
          <cell r="AP102">
            <v>260</v>
          </cell>
          <cell r="AQ102">
            <v>216</v>
          </cell>
          <cell r="AR102">
            <v>296</v>
          </cell>
          <cell r="AS102">
            <v>380</v>
          </cell>
          <cell r="AT102">
            <v>411</v>
          </cell>
          <cell r="AU102">
            <v>356</v>
          </cell>
          <cell r="AV102">
            <v>104</v>
          </cell>
          <cell r="AW102">
            <v>122</v>
          </cell>
          <cell r="AX102">
            <v>325</v>
          </cell>
          <cell r="AY102">
            <v>311</v>
          </cell>
          <cell r="CA102">
            <v>4092.1625000000008</v>
          </cell>
          <cell r="CB102">
            <v>3455</v>
          </cell>
          <cell r="CC102">
            <v>3455</v>
          </cell>
          <cell r="CD102">
            <v>3455</v>
          </cell>
          <cell r="CE102">
            <v>3455</v>
          </cell>
          <cell r="CF102">
            <v>3455</v>
          </cell>
          <cell r="CG102">
            <v>3455</v>
          </cell>
          <cell r="CH102">
            <v>3455</v>
          </cell>
          <cell r="CI102">
            <v>3455</v>
          </cell>
          <cell r="CJ102">
            <v>3455</v>
          </cell>
          <cell r="CK102">
            <v>3455</v>
          </cell>
        </row>
        <row r="103">
          <cell r="B103" t="str">
            <v>Reactive Charges (447)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</row>
        <row r="104">
          <cell r="B104" t="str">
            <v>Assoc Co Purchase Power Energy</v>
          </cell>
          <cell r="C104">
            <v>396.78305999999998</v>
          </cell>
          <cell r="D104">
            <v>-1186.8440900000001</v>
          </cell>
          <cell r="E104">
            <v>1087.06513</v>
          </cell>
          <cell r="F104">
            <v>3358.5222999999996</v>
          </cell>
          <cell r="G104">
            <v>2467.4321199999999</v>
          </cell>
          <cell r="H104">
            <v>2202.58133</v>
          </cell>
          <cell r="I104">
            <v>3440.03791</v>
          </cell>
          <cell r="J104">
            <v>6307.3044099999988</v>
          </cell>
          <cell r="K104">
            <v>6128.7119299999995</v>
          </cell>
          <cell r="L104">
            <v>12741.266419999998</v>
          </cell>
          <cell r="M104">
            <v>3343.4048599999996</v>
          </cell>
          <cell r="N104">
            <v>1931.7201599999999</v>
          </cell>
          <cell r="O104">
            <v>2832.6644100000003</v>
          </cell>
          <cell r="P104">
            <v>980</v>
          </cell>
          <cell r="Q104">
            <v>1194</v>
          </cell>
          <cell r="R104">
            <v>2420</v>
          </cell>
          <cell r="S104">
            <v>3639</v>
          </cell>
          <cell r="T104">
            <v>1885</v>
          </cell>
          <cell r="U104">
            <v>1921</v>
          </cell>
          <cell r="V104">
            <v>1602</v>
          </cell>
          <cell r="W104">
            <v>2545</v>
          </cell>
          <cell r="X104">
            <v>1225</v>
          </cell>
          <cell r="Y104">
            <v>1161</v>
          </cell>
          <cell r="Z104">
            <v>995</v>
          </cell>
          <cell r="AA104">
            <v>906</v>
          </cell>
          <cell r="AB104">
            <v>1733</v>
          </cell>
          <cell r="AC104">
            <v>1574</v>
          </cell>
          <cell r="AD104">
            <v>2579</v>
          </cell>
          <cell r="AE104">
            <v>1775</v>
          </cell>
          <cell r="AF104">
            <v>1891</v>
          </cell>
          <cell r="AG104">
            <v>2230</v>
          </cell>
          <cell r="AH104">
            <v>2209</v>
          </cell>
          <cell r="AI104">
            <v>2986</v>
          </cell>
          <cell r="AJ104">
            <v>1065</v>
          </cell>
          <cell r="AK104">
            <v>1209</v>
          </cell>
          <cell r="AL104">
            <v>1454</v>
          </cell>
          <cell r="AM104">
            <v>2381</v>
          </cell>
          <cell r="AN104">
            <v>2844</v>
          </cell>
          <cell r="AO104">
            <v>1826</v>
          </cell>
          <cell r="AP104">
            <v>1766</v>
          </cell>
          <cell r="AQ104">
            <v>1305</v>
          </cell>
          <cell r="AR104">
            <v>2425</v>
          </cell>
          <cell r="AS104">
            <v>2092</v>
          </cell>
          <cell r="AT104">
            <v>2524</v>
          </cell>
          <cell r="AU104">
            <v>3061</v>
          </cell>
          <cell r="AV104">
            <v>1448</v>
          </cell>
          <cell r="AW104">
            <v>1924</v>
          </cell>
          <cell r="AX104">
            <v>1616</v>
          </cell>
          <cell r="AY104">
            <v>1336</v>
          </cell>
          <cell r="CA104">
            <v>44653.86688999999</v>
          </cell>
          <cell r="CB104">
            <v>20473</v>
          </cell>
          <cell r="CC104">
            <v>23086</v>
          </cell>
          <cell r="CD104">
            <v>24167</v>
          </cell>
          <cell r="CE104">
            <v>22675</v>
          </cell>
          <cell r="CF104">
            <v>38008</v>
          </cell>
          <cell r="CG104">
            <v>21509</v>
          </cell>
          <cell r="CH104">
            <v>45695</v>
          </cell>
          <cell r="CI104">
            <v>27486</v>
          </cell>
          <cell r="CJ104">
            <v>27856</v>
          </cell>
          <cell r="CK104">
            <v>28755</v>
          </cell>
        </row>
        <row r="105">
          <cell r="B105" t="str">
            <v>Assoc Co Purchase Power Capacity</v>
          </cell>
          <cell r="C105">
            <v>155.30812</v>
          </cell>
          <cell r="D105">
            <v>1530.5179800000001</v>
          </cell>
          <cell r="E105">
            <v>530.73125000000005</v>
          </cell>
          <cell r="F105">
            <v>691.77575000000002</v>
          </cell>
          <cell r="G105">
            <v>150.24040000000002</v>
          </cell>
          <cell r="H105">
            <v>182.71073000000001</v>
          </cell>
          <cell r="I105">
            <v>2386.1857500000001</v>
          </cell>
          <cell r="J105">
            <v>7261.6810500000001</v>
          </cell>
          <cell r="K105">
            <v>7630.0054799999998</v>
          </cell>
          <cell r="L105">
            <v>2371.9720000000002</v>
          </cell>
          <cell r="M105">
            <v>599.56160999999997</v>
          </cell>
          <cell r="N105">
            <v>202.54900000000001</v>
          </cell>
          <cell r="O105">
            <v>210.309</v>
          </cell>
          <cell r="P105">
            <v>1711</v>
          </cell>
          <cell r="Q105">
            <v>551</v>
          </cell>
          <cell r="R105">
            <v>647</v>
          </cell>
          <cell r="S105">
            <v>139</v>
          </cell>
          <cell r="T105">
            <v>690</v>
          </cell>
          <cell r="U105">
            <v>3787</v>
          </cell>
          <cell r="V105">
            <v>8296</v>
          </cell>
          <cell r="W105">
            <v>9697</v>
          </cell>
          <cell r="X105">
            <v>3804</v>
          </cell>
          <cell r="Y105">
            <v>293</v>
          </cell>
          <cell r="Z105">
            <v>261</v>
          </cell>
          <cell r="AA105">
            <v>304</v>
          </cell>
          <cell r="AB105">
            <v>1842</v>
          </cell>
          <cell r="AC105">
            <v>805</v>
          </cell>
          <cell r="AD105">
            <v>668</v>
          </cell>
          <cell r="AE105">
            <v>190</v>
          </cell>
          <cell r="AF105">
            <v>748</v>
          </cell>
          <cell r="AG105">
            <v>4128</v>
          </cell>
          <cell r="AH105">
            <v>8704</v>
          </cell>
          <cell r="AI105">
            <v>10689</v>
          </cell>
          <cell r="AJ105">
            <v>4156</v>
          </cell>
          <cell r="AK105">
            <v>345</v>
          </cell>
          <cell r="AL105">
            <v>274</v>
          </cell>
          <cell r="AM105">
            <v>400</v>
          </cell>
          <cell r="AN105">
            <v>2207</v>
          </cell>
          <cell r="AO105">
            <v>1018</v>
          </cell>
          <cell r="AP105">
            <v>749</v>
          </cell>
          <cell r="AQ105">
            <v>288</v>
          </cell>
          <cell r="AR105">
            <v>940</v>
          </cell>
          <cell r="AS105">
            <v>4129</v>
          </cell>
          <cell r="AT105">
            <v>8649</v>
          </cell>
          <cell r="AU105">
            <v>10134</v>
          </cell>
          <cell r="AV105">
            <v>3905</v>
          </cell>
          <cell r="AW105">
            <v>334</v>
          </cell>
          <cell r="AX105">
            <v>234</v>
          </cell>
          <cell r="AY105">
            <v>451</v>
          </cell>
          <cell r="CA105">
            <v>23748.240000000002</v>
          </cell>
          <cell r="CB105">
            <v>30180</v>
          </cell>
          <cell r="CC105">
            <v>32949</v>
          </cell>
          <cell r="CD105">
            <v>33038</v>
          </cell>
          <cell r="CE105">
            <v>15041</v>
          </cell>
          <cell r="CF105">
            <v>8036</v>
          </cell>
          <cell r="CG105">
            <v>7611</v>
          </cell>
          <cell r="CH105">
            <v>9172</v>
          </cell>
          <cell r="CI105">
            <v>7827</v>
          </cell>
          <cell r="CJ105">
            <v>5893</v>
          </cell>
          <cell r="CK105">
            <v>7402</v>
          </cell>
        </row>
        <row r="106">
          <cell r="B106" t="str">
            <v xml:space="preserve">Coal Fuel Expense </v>
          </cell>
          <cell r="C106">
            <v>21992.466310000003</v>
          </cell>
          <cell r="D106">
            <v>25068.774159999997</v>
          </cell>
          <cell r="E106">
            <v>16141.213469999999</v>
          </cell>
          <cell r="F106">
            <v>14810.830820000001</v>
          </cell>
          <cell r="G106">
            <v>18569.679960000001</v>
          </cell>
          <cell r="H106">
            <v>22845.587349999998</v>
          </cell>
          <cell r="I106">
            <v>24132.189490000001</v>
          </cell>
          <cell r="J106">
            <v>24662.907330000005</v>
          </cell>
          <cell r="K106">
            <v>27218.28528</v>
          </cell>
          <cell r="L106">
            <v>21358.031159999999</v>
          </cell>
          <cell r="M106">
            <v>26370.267369999998</v>
          </cell>
          <cell r="N106">
            <v>22125.21529</v>
          </cell>
          <cell r="O106">
            <v>30588.9899</v>
          </cell>
          <cell r="P106">
            <v>29679</v>
          </cell>
          <cell r="Q106">
            <v>25120</v>
          </cell>
          <cell r="R106">
            <v>24452</v>
          </cell>
          <cell r="S106">
            <v>20874</v>
          </cell>
          <cell r="T106">
            <v>28035</v>
          </cell>
          <cell r="U106">
            <v>29573</v>
          </cell>
          <cell r="V106">
            <v>31614</v>
          </cell>
          <cell r="W106">
            <v>31852</v>
          </cell>
          <cell r="X106">
            <v>29959</v>
          </cell>
          <cell r="Y106">
            <v>25378</v>
          </cell>
          <cell r="Z106">
            <v>28020</v>
          </cell>
          <cell r="AA106">
            <v>31103</v>
          </cell>
          <cell r="AB106">
            <v>33953</v>
          </cell>
          <cell r="AC106">
            <v>26998</v>
          </cell>
          <cell r="AD106">
            <v>30202</v>
          </cell>
          <cell r="AE106">
            <v>30975</v>
          </cell>
          <cell r="AF106">
            <v>34616</v>
          </cell>
          <cell r="AG106">
            <v>35551</v>
          </cell>
          <cell r="AH106">
            <v>37211</v>
          </cell>
          <cell r="AI106">
            <v>37438</v>
          </cell>
          <cell r="AJ106">
            <v>35598</v>
          </cell>
          <cell r="AK106">
            <v>28320</v>
          </cell>
          <cell r="AL106">
            <v>28002</v>
          </cell>
          <cell r="AM106">
            <v>30517</v>
          </cell>
          <cell r="AN106">
            <v>32797</v>
          </cell>
          <cell r="AO106">
            <v>31255</v>
          </cell>
          <cell r="AP106">
            <v>37182</v>
          </cell>
          <cell r="AQ106">
            <v>36084</v>
          </cell>
          <cell r="AR106">
            <v>39472</v>
          </cell>
          <cell r="AS106">
            <v>40440</v>
          </cell>
          <cell r="AT106">
            <v>42602</v>
          </cell>
          <cell r="AU106">
            <v>42610</v>
          </cell>
          <cell r="AV106">
            <v>36755</v>
          </cell>
          <cell r="AW106">
            <v>31796</v>
          </cell>
          <cell r="AX106">
            <v>36055</v>
          </cell>
          <cell r="AY106">
            <v>39578</v>
          </cell>
          <cell r="CA106">
            <v>273891.97158000001</v>
          </cell>
          <cell r="CB106">
            <v>335659</v>
          </cell>
          <cell r="CC106">
            <v>389381</v>
          </cell>
          <cell r="CD106">
            <v>446626</v>
          </cell>
          <cell r="CE106">
            <v>438516</v>
          </cell>
          <cell r="CF106">
            <v>392613</v>
          </cell>
          <cell r="CG106">
            <v>395155</v>
          </cell>
          <cell r="CH106">
            <v>369727</v>
          </cell>
          <cell r="CI106">
            <v>382535</v>
          </cell>
          <cell r="CJ106">
            <v>394482</v>
          </cell>
          <cell r="CK106">
            <v>387818</v>
          </cell>
        </row>
        <row r="107">
          <cell r="B107" t="str">
            <v>Steam Gas Burn</v>
          </cell>
          <cell r="C107">
            <v>97.628570000000011</v>
          </cell>
          <cell r="D107">
            <v>30.619199999999999</v>
          </cell>
          <cell r="E107">
            <v>6.4419300000000002</v>
          </cell>
          <cell r="F107">
            <v>9.2417499999999997</v>
          </cell>
          <cell r="G107">
            <v>104.80614</v>
          </cell>
          <cell r="H107">
            <v>45.953440000000001</v>
          </cell>
          <cell r="I107">
            <v>61.19211</v>
          </cell>
          <cell r="J107">
            <v>242.57281</v>
          </cell>
          <cell r="K107">
            <v>27.18554</v>
          </cell>
          <cell r="L107">
            <v>112.32947</v>
          </cell>
          <cell r="M107">
            <v>45.415419999999997</v>
          </cell>
          <cell r="N107">
            <v>309.17237</v>
          </cell>
          <cell r="O107">
            <v>395.22998999999999</v>
          </cell>
          <cell r="P107">
            <v>127</v>
          </cell>
          <cell r="Q107">
            <v>186</v>
          </cell>
          <cell r="R107">
            <v>37</v>
          </cell>
          <cell r="S107">
            <v>181</v>
          </cell>
          <cell r="T107">
            <v>52</v>
          </cell>
          <cell r="U107">
            <v>104</v>
          </cell>
          <cell r="V107">
            <v>78</v>
          </cell>
          <cell r="W107">
            <v>15</v>
          </cell>
          <cell r="X107">
            <v>32</v>
          </cell>
          <cell r="Y107">
            <v>21</v>
          </cell>
          <cell r="Z107">
            <v>27</v>
          </cell>
          <cell r="AA107">
            <v>65</v>
          </cell>
          <cell r="AB107">
            <v>105</v>
          </cell>
          <cell r="AC107">
            <v>33</v>
          </cell>
          <cell r="AD107">
            <v>32</v>
          </cell>
          <cell r="AE107">
            <v>172</v>
          </cell>
          <cell r="AF107">
            <v>52</v>
          </cell>
          <cell r="AG107">
            <v>100</v>
          </cell>
          <cell r="AH107">
            <v>76</v>
          </cell>
          <cell r="AI107">
            <v>15</v>
          </cell>
          <cell r="AJ107">
            <v>29</v>
          </cell>
          <cell r="AK107">
            <v>19</v>
          </cell>
          <cell r="AL107">
            <v>25</v>
          </cell>
          <cell r="AM107">
            <v>62</v>
          </cell>
          <cell r="AN107">
            <v>87</v>
          </cell>
          <cell r="AO107">
            <v>28</v>
          </cell>
          <cell r="AP107">
            <v>27</v>
          </cell>
          <cell r="AQ107">
            <v>146</v>
          </cell>
          <cell r="AR107">
            <v>44</v>
          </cell>
          <cell r="AS107">
            <v>85</v>
          </cell>
          <cell r="AT107">
            <v>66</v>
          </cell>
          <cell r="AU107">
            <v>13</v>
          </cell>
          <cell r="AV107">
            <v>24</v>
          </cell>
          <cell r="AW107">
            <v>15</v>
          </cell>
          <cell r="AX107">
            <v>17</v>
          </cell>
          <cell r="AY107">
            <v>53</v>
          </cell>
          <cell r="CA107">
            <v>1390.1601700000001</v>
          </cell>
          <cell r="CB107">
            <v>925</v>
          </cell>
          <cell r="CC107">
            <v>720</v>
          </cell>
          <cell r="CD107">
            <v>605</v>
          </cell>
          <cell r="CE107">
            <v>538</v>
          </cell>
          <cell r="CF107">
            <v>481</v>
          </cell>
          <cell r="CG107">
            <v>409</v>
          </cell>
          <cell r="CH107">
            <v>417</v>
          </cell>
          <cell r="CI107">
            <v>419</v>
          </cell>
          <cell r="CJ107">
            <v>396</v>
          </cell>
          <cell r="CK107">
            <v>383</v>
          </cell>
        </row>
        <row r="108">
          <cell r="B108" t="str">
            <v>Steam Oil Burn</v>
          </cell>
          <cell r="C108">
            <v>90.89179</v>
          </cell>
          <cell r="D108">
            <v>48.253339999999994</v>
          </cell>
          <cell r="E108">
            <v>21.048639999999999</v>
          </cell>
          <cell r="F108">
            <v>61.26728</v>
          </cell>
          <cell r="G108">
            <v>162.40054000000001</v>
          </cell>
          <cell r="H108">
            <v>69.166029999999992</v>
          </cell>
          <cell r="I108">
            <v>52.775419999999997</v>
          </cell>
          <cell r="J108">
            <v>45.894109999999998</v>
          </cell>
          <cell r="K108">
            <v>70.818640000000002</v>
          </cell>
          <cell r="L108">
            <v>157.53408999999999</v>
          </cell>
          <cell r="M108">
            <v>46.943190000000001</v>
          </cell>
          <cell r="N108">
            <v>82.939460000000011</v>
          </cell>
          <cell r="O108">
            <v>142.18835000000001</v>
          </cell>
          <cell r="P108">
            <v>82</v>
          </cell>
          <cell r="Q108">
            <v>68</v>
          </cell>
          <cell r="R108">
            <v>81</v>
          </cell>
          <cell r="S108">
            <v>138</v>
          </cell>
          <cell r="T108">
            <v>85</v>
          </cell>
          <cell r="U108">
            <v>108</v>
          </cell>
          <cell r="V108">
            <v>84</v>
          </cell>
          <cell r="W108">
            <v>77</v>
          </cell>
          <cell r="X108">
            <v>99</v>
          </cell>
          <cell r="Y108">
            <v>93</v>
          </cell>
          <cell r="Z108">
            <v>83</v>
          </cell>
          <cell r="AA108">
            <v>96</v>
          </cell>
          <cell r="AB108">
            <v>91</v>
          </cell>
          <cell r="AC108">
            <v>81</v>
          </cell>
          <cell r="AD108">
            <v>75</v>
          </cell>
          <cell r="AE108">
            <v>135</v>
          </cell>
          <cell r="AF108">
            <v>90</v>
          </cell>
          <cell r="AG108">
            <v>113</v>
          </cell>
          <cell r="AH108">
            <v>87</v>
          </cell>
          <cell r="AI108">
            <v>80</v>
          </cell>
          <cell r="AJ108">
            <v>101</v>
          </cell>
          <cell r="AK108">
            <v>95</v>
          </cell>
          <cell r="AL108">
            <v>84</v>
          </cell>
          <cell r="AM108">
            <v>98</v>
          </cell>
          <cell r="AN108">
            <v>92</v>
          </cell>
          <cell r="AO108">
            <v>74</v>
          </cell>
          <cell r="AP108">
            <v>87</v>
          </cell>
          <cell r="AQ108">
            <v>158</v>
          </cell>
          <cell r="AR108">
            <v>88</v>
          </cell>
          <cell r="AS108">
            <v>111</v>
          </cell>
          <cell r="AT108">
            <v>85</v>
          </cell>
          <cell r="AU108">
            <v>78</v>
          </cell>
          <cell r="AV108">
            <v>99</v>
          </cell>
          <cell r="AW108">
            <v>84</v>
          </cell>
          <cell r="AX108">
            <v>71</v>
          </cell>
          <cell r="AY108">
            <v>95</v>
          </cell>
          <cell r="CA108">
            <v>961.22908999999993</v>
          </cell>
          <cell r="CB108">
            <v>1094</v>
          </cell>
          <cell r="CC108">
            <v>1130</v>
          </cell>
          <cell r="CD108">
            <v>1122</v>
          </cell>
          <cell r="CE108">
            <v>1084</v>
          </cell>
          <cell r="CF108">
            <v>978</v>
          </cell>
          <cell r="CG108">
            <v>909</v>
          </cell>
          <cell r="CH108">
            <v>825</v>
          </cell>
          <cell r="CI108">
            <v>784</v>
          </cell>
          <cell r="CJ108">
            <v>738</v>
          </cell>
          <cell r="CK108">
            <v>656</v>
          </cell>
        </row>
        <row r="109">
          <cell r="B109" t="str">
            <v>CT Fuel Expense</v>
          </cell>
          <cell r="C109">
            <v>11059.93325</v>
          </cell>
          <cell r="D109">
            <v>10307.604009999999</v>
          </cell>
          <cell r="E109">
            <v>10348.947609999999</v>
          </cell>
          <cell r="F109">
            <v>14609.501259999999</v>
          </cell>
          <cell r="G109">
            <v>8704.2694100000008</v>
          </cell>
          <cell r="H109">
            <v>7258.2203799999997</v>
          </cell>
          <cell r="I109">
            <v>11593.807289999999</v>
          </cell>
          <cell r="J109">
            <v>13403.79459</v>
          </cell>
          <cell r="K109">
            <v>15382.239119999998</v>
          </cell>
          <cell r="L109">
            <v>14909.321830000001</v>
          </cell>
          <cell r="M109">
            <v>11501.179609999999</v>
          </cell>
          <cell r="N109">
            <v>13255.72027</v>
          </cell>
          <cell r="O109">
            <v>2992.33763</v>
          </cell>
          <cell r="P109">
            <v>11309</v>
          </cell>
          <cell r="Q109">
            <v>9319</v>
          </cell>
          <cell r="R109">
            <v>13103</v>
          </cell>
          <cell r="S109">
            <v>7235</v>
          </cell>
          <cell r="T109">
            <v>8111</v>
          </cell>
          <cell r="U109">
            <v>15291</v>
          </cell>
          <cell r="V109">
            <v>19271</v>
          </cell>
          <cell r="W109">
            <v>18988</v>
          </cell>
          <cell r="X109">
            <v>13377</v>
          </cell>
          <cell r="Y109">
            <v>8971</v>
          </cell>
          <cell r="Z109">
            <v>6181</v>
          </cell>
          <cell r="AA109">
            <v>5836</v>
          </cell>
          <cell r="AB109">
            <v>12144</v>
          </cell>
          <cell r="AC109">
            <v>13323</v>
          </cell>
          <cell r="AD109">
            <v>12020</v>
          </cell>
          <cell r="AE109">
            <v>7956</v>
          </cell>
          <cell r="AF109">
            <v>10034</v>
          </cell>
          <cell r="AG109">
            <v>15834</v>
          </cell>
          <cell r="AH109">
            <v>20091</v>
          </cell>
          <cell r="AI109">
            <v>20017</v>
          </cell>
          <cell r="AJ109">
            <v>14106</v>
          </cell>
          <cell r="AK109">
            <v>12561</v>
          </cell>
          <cell r="AL109">
            <v>8905</v>
          </cell>
          <cell r="AM109">
            <v>8235</v>
          </cell>
          <cell r="AN109">
            <v>12606</v>
          </cell>
          <cell r="AO109">
            <v>9987</v>
          </cell>
          <cell r="AP109">
            <v>10861</v>
          </cell>
          <cell r="AQ109">
            <v>11081</v>
          </cell>
          <cell r="AR109">
            <v>10510</v>
          </cell>
          <cell r="AS109">
            <v>15619</v>
          </cell>
          <cell r="AT109">
            <v>18913</v>
          </cell>
          <cell r="AU109">
            <v>19125</v>
          </cell>
          <cell r="AV109">
            <v>14750</v>
          </cell>
          <cell r="AW109">
            <v>14350</v>
          </cell>
          <cell r="AX109">
            <v>810</v>
          </cell>
          <cell r="AY109">
            <v>7207</v>
          </cell>
          <cell r="CA109">
            <v>134266.94300999999</v>
          </cell>
          <cell r="CB109">
            <v>136992</v>
          </cell>
          <cell r="CC109">
            <v>155226</v>
          </cell>
          <cell r="CD109">
            <v>145819</v>
          </cell>
          <cell r="CE109">
            <v>170968</v>
          </cell>
          <cell r="CF109">
            <v>192119</v>
          </cell>
          <cell r="CG109">
            <v>183814</v>
          </cell>
          <cell r="CH109">
            <v>168827</v>
          </cell>
          <cell r="CI109">
            <v>174617</v>
          </cell>
          <cell r="CJ109">
            <v>173516</v>
          </cell>
          <cell r="CK109">
            <v>168871</v>
          </cell>
        </row>
        <row r="110">
          <cell r="B110" t="str">
            <v>Total Coal Purchases-Projected Only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27694</v>
          </cell>
          <cell r="Q110">
            <v>23318</v>
          </cell>
          <cell r="R110">
            <v>24728</v>
          </cell>
          <cell r="S110">
            <v>23572</v>
          </cell>
          <cell r="T110">
            <v>24101</v>
          </cell>
          <cell r="U110">
            <v>29208</v>
          </cell>
          <cell r="V110">
            <v>34035</v>
          </cell>
          <cell r="W110">
            <v>30058</v>
          </cell>
          <cell r="X110">
            <v>29619</v>
          </cell>
          <cell r="Y110">
            <v>27525</v>
          </cell>
          <cell r="Z110">
            <v>30693</v>
          </cell>
          <cell r="AA110">
            <v>31536</v>
          </cell>
          <cell r="AB110">
            <v>34275</v>
          </cell>
          <cell r="AC110">
            <v>26841</v>
          </cell>
          <cell r="AD110">
            <v>30159</v>
          </cell>
          <cell r="AE110">
            <v>31348</v>
          </cell>
          <cell r="AF110">
            <v>35682</v>
          </cell>
          <cell r="AG110">
            <v>35691</v>
          </cell>
          <cell r="AH110">
            <v>37123</v>
          </cell>
          <cell r="AI110">
            <v>37124</v>
          </cell>
          <cell r="AJ110">
            <v>35447</v>
          </cell>
          <cell r="AK110">
            <v>27808</v>
          </cell>
          <cell r="AL110">
            <v>27579</v>
          </cell>
          <cell r="AM110">
            <v>30425</v>
          </cell>
          <cell r="AN110">
            <v>35685</v>
          </cell>
          <cell r="AO110">
            <v>32899</v>
          </cell>
          <cell r="AP110">
            <v>38599</v>
          </cell>
          <cell r="AQ110">
            <v>36983</v>
          </cell>
          <cell r="AR110">
            <v>40062</v>
          </cell>
          <cell r="AS110">
            <v>40424</v>
          </cell>
          <cell r="AT110">
            <v>42387</v>
          </cell>
          <cell r="AU110">
            <v>42230</v>
          </cell>
          <cell r="AV110">
            <v>36547</v>
          </cell>
          <cell r="AW110">
            <v>33209</v>
          </cell>
          <cell r="AX110">
            <v>35673</v>
          </cell>
          <cell r="AY110">
            <v>39056</v>
          </cell>
          <cell r="CA110">
            <v>0</v>
          </cell>
          <cell r="CB110">
            <v>336087</v>
          </cell>
          <cell r="CC110">
            <v>389502</v>
          </cell>
          <cell r="CD110">
            <v>37812.833333333336</v>
          </cell>
          <cell r="CE110">
            <v>36425.666666666664</v>
          </cell>
          <cell r="CF110">
            <v>32492.833333333332</v>
          </cell>
          <cell r="CG110">
            <v>32798.333333333336</v>
          </cell>
          <cell r="CH110">
            <v>30820.5</v>
          </cell>
          <cell r="CI110">
            <v>31795.333333333332</v>
          </cell>
          <cell r="CJ110">
            <v>32940.916666666664</v>
          </cell>
          <cell r="CK110">
            <v>32198.083333333332</v>
          </cell>
        </row>
        <row r="111">
          <cell r="B111" t="str">
            <v>Total Oil Purchases-Projected Only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94</v>
          </cell>
          <cell r="Q111">
            <v>78</v>
          </cell>
          <cell r="R111">
            <v>90</v>
          </cell>
          <cell r="S111">
            <v>148</v>
          </cell>
          <cell r="T111">
            <v>92</v>
          </cell>
          <cell r="U111">
            <v>116</v>
          </cell>
          <cell r="V111">
            <v>89</v>
          </cell>
          <cell r="W111">
            <v>82</v>
          </cell>
          <cell r="X111">
            <v>104</v>
          </cell>
          <cell r="Y111">
            <v>97</v>
          </cell>
          <cell r="Z111">
            <v>86</v>
          </cell>
          <cell r="AA111">
            <v>100</v>
          </cell>
          <cell r="AB111">
            <v>92</v>
          </cell>
          <cell r="AC111">
            <v>81</v>
          </cell>
          <cell r="AD111">
            <v>75</v>
          </cell>
          <cell r="AE111">
            <v>135</v>
          </cell>
          <cell r="AF111">
            <v>89</v>
          </cell>
          <cell r="AG111">
            <v>113</v>
          </cell>
          <cell r="AH111">
            <v>86</v>
          </cell>
          <cell r="AI111">
            <v>104</v>
          </cell>
          <cell r="AJ111">
            <v>101</v>
          </cell>
          <cell r="AK111">
            <v>95</v>
          </cell>
          <cell r="AL111">
            <v>83</v>
          </cell>
          <cell r="AM111">
            <v>97</v>
          </cell>
          <cell r="AN111">
            <v>87</v>
          </cell>
          <cell r="AO111">
            <v>71</v>
          </cell>
          <cell r="AP111">
            <v>83</v>
          </cell>
          <cell r="AQ111">
            <v>152</v>
          </cell>
          <cell r="AR111">
            <v>85</v>
          </cell>
          <cell r="AS111">
            <v>108</v>
          </cell>
          <cell r="AT111">
            <v>82</v>
          </cell>
          <cell r="AU111">
            <v>76</v>
          </cell>
          <cell r="AV111">
            <v>96</v>
          </cell>
          <cell r="AW111">
            <v>82</v>
          </cell>
          <cell r="AX111">
            <v>69</v>
          </cell>
          <cell r="AY111">
            <v>92</v>
          </cell>
          <cell r="CA111">
            <v>0</v>
          </cell>
          <cell r="CB111">
            <v>1176</v>
          </cell>
          <cell r="CC111">
            <v>1151</v>
          </cell>
          <cell r="CD111">
            <v>90.25</v>
          </cell>
          <cell r="CE111">
            <v>84.833333333333329</v>
          </cell>
          <cell r="CF111">
            <v>75.5</v>
          </cell>
          <cell r="CG111">
            <v>73.833333333333329</v>
          </cell>
          <cell r="CH111">
            <v>64.5</v>
          </cell>
          <cell r="CI111">
            <v>61</v>
          </cell>
          <cell r="CJ111">
            <v>58.25</v>
          </cell>
          <cell r="CK111">
            <v>52.666666666666664</v>
          </cell>
        </row>
        <row r="112">
          <cell r="B112" t="str">
            <v>Total Gas Purchases-Projected Only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10626</v>
          </cell>
          <cell r="Q112">
            <v>8695</v>
          </cell>
          <cell r="R112">
            <v>12330</v>
          </cell>
          <cell r="S112">
            <v>5290</v>
          </cell>
          <cell r="T112">
            <v>6037</v>
          </cell>
          <cell r="U112">
            <v>13270</v>
          </cell>
          <cell r="V112">
            <v>17224</v>
          </cell>
          <cell r="W112">
            <v>16877</v>
          </cell>
          <cell r="X112">
            <v>11283</v>
          </cell>
          <cell r="Y112">
            <v>6867</v>
          </cell>
          <cell r="Z112">
            <v>5399</v>
          </cell>
          <cell r="AA112">
            <v>5092</v>
          </cell>
          <cell r="AB112">
            <v>11439</v>
          </cell>
          <cell r="AC112">
            <v>12547</v>
          </cell>
          <cell r="AD112">
            <v>11242</v>
          </cell>
          <cell r="AE112">
            <v>6003</v>
          </cell>
          <cell r="AF112">
            <v>7960</v>
          </cell>
          <cell r="AG112">
            <v>13808</v>
          </cell>
          <cell r="AH112">
            <v>18041</v>
          </cell>
          <cell r="AI112">
            <v>17885</v>
          </cell>
          <cell r="AJ112">
            <v>12009</v>
          </cell>
          <cell r="AK112">
            <v>10454</v>
          </cell>
          <cell r="AL112">
            <v>8119</v>
          </cell>
          <cell r="AM112">
            <v>7488</v>
          </cell>
          <cell r="AN112">
            <v>11882</v>
          </cell>
          <cell r="AO112">
            <v>9205</v>
          </cell>
          <cell r="AP112">
            <v>10079</v>
          </cell>
          <cell r="AQ112">
            <v>9102</v>
          </cell>
          <cell r="AR112">
            <v>8428</v>
          </cell>
          <cell r="AS112">
            <v>13579</v>
          </cell>
          <cell r="AT112">
            <v>16853</v>
          </cell>
          <cell r="AU112">
            <v>17012</v>
          </cell>
          <cell r="AV112">
            <v>12649</v>
          </cell>
          <cell r="AW112">
            <v>12240</v>
          </cell>
          <cell r="AX112">
            <v>17</v>
          </cell>
          <cell r="AY112">
            <v>6450</v>
          </cell>
          <cell r="CA112">
            <v>0</v>
          </cell>
          <cell r="CB112">
            <v>118990</v>
          </cell>
          <cell r="CC112">
            <v>136995</v>
          </cell>
          <cell r="CD112">
            <v>10624.666666666666</v>
          </cell>
          <cell r="CE112">
            <v>12718.333333333334</v>
          </cell>
          <cell r="CF112">
            <v>15065.666666666666</v>
          </cell>
          <cell r="CG112">
            <v>15056</v>
          </cell>
          <cell r="CH112">
            <v>14023.416666666666</v>
          </cell>
          <cell r="CI112">
            <v>15126.083333333334</v>
          </cell>
          <cell r="CJ112">
            <v>15800.083333333334</v>
          </cell>
          <cell r="CK112">
            <v>15399.583333333334</v>
          </cell>
        </row>
        <row r="113">
          <cell r="B113" t="str">
            <v>Daniel,Scherer Coal &amp; Oil Purch-Proj.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8535</v>
          </cell>
          <cell r="Q113">
            <v>7454</v>
          </cell>
          <cell r="R113">
            <v>7997</v>
          </cell>
          <cell r="S113">
            <v>5617</v>
          </cell>
          <cell r="T113">
            <v>7738</v>
          </cell>
          <cell r="U113">
            <v>9678</v>
          </cell>
          <cell r="V113">
            <v>10476</v>
          </cell>
          <cell r="W113">
            <v>10593</v>
          </cell>
          <cell r="X113">
            <v>9978</v>
          </cell>
          <cell r="Y113">
            <v>10153</v>
          </cell>
          <cell r="Z113">
            <v>10166</v>
          </cell>
          <cell r="AA113">
            <v>10106</v>
          </cell>
          <cell r="AB113">
            <v>12162</v>
          </cell>
          <cell r="AC113">
            <v>11219</v>
          </cell>
          <cell r="AD113">
            <v>12736</v>
          </cell>
          <cell r="AE113">
            <v>12715</v>
          </cell>
          <cell r="AF113">
            <v>12878</v>
          </cell>
          <cell r="AG113">
            <v>12585</v>
          </cell>
          <cell r="AH113">
            <v>12837</v>
          </cell>
          <cell r="AI113">
            <v>12894</v>
          </cell>
          <cell r="AJ113">
            <v>12765</v>
          </cell>
          <cell r="AK113">
            <v>12905</v>
          </cell>
          <cell r="AL113">
            <v>7410</v>
          </cell>
          <cell r="AM113">
            <v>7831</v>
          </cell>
          <cell r="AN113">
            <v>8860</v>
          </cell>
          <cell r="AO113">
            <v>7955</v>
          </cell>
          <cell r="AP113">
            <v>13182</v>
          </cell>
          <cell r="AQ113">
            <v>13957</v>
          </cell>
          <cell r="AR113">
            <v>13599</v>
          </cell>
          <cell r="AS113">
            <v>13677</v>
          </cell>
          <cell r="AT113">
            <v>14175</v>
          </cell>
          <cell r="AU113">
            <v>14185</v>
          </cell>
          <cell r="AV113">
            <v>13882</v>
          </cell>
          <cell r="AW113">
            <v>12775</v>
          </cell>
          <cell r="AX113">
            <v>12189</v>
          </cell>
          <cell r="AY113">
            <v>13565</v>
          </cell>
          <cell r="CA113">
            <v>0</v>
          </cell>
          <cell r="CB113">
            <v>108491</v>
          </cell>
          <cell r="CC113">
            <v>140937</v>
          </cell>
          <cell r="CD113">
            <v>12666.75</v>
          </cell>
          <cell r="CE113">
            <v>13103.833333333334</v>
          </cell>
          <cell r="CF113">
            <v>11244.25</v>
          </cell>
          <cell r="CG113">
            <v>11587.916666666666</v>
          </cell>
          <cell r="CH113">
            <v>11798.916666666666</v>
          </cell>
          <cell r="CI113">
            <v>12014.916666666666</v>
          </cell>
          <cell r="CJ113">
            <v>13202.916666666666</v>
          </cell>
          <cell r="CK113">
            <v>13367.5</v>
          </cell>
        </row>
        <row r="114">
          <cell r="B114" t="str">
            <v>Total Inventory-Projected Only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42960</v>
          </cell>
          <cell r="Q114">
            <v>41183</v>
          </cell>
          <cell r="R114">
            <v>41585</v>
          </cell>
          <cell r="S114">
            <v>44424</v>
          </cell>
          <cell r="T114">
            <v>40518</v>
          </cell>
          <cell r="U114">
            <v>40180</v>
          </cell>
          <cell r="V114">
            <v>42638</v>
          </cell>
          <cell r="W114">
            <v>40867</v>
          </cell>
          <cell r="X114">
            <v>40550</v>
          </cell>
          <cell r="Y114">
            <v>42356</v>
          </cell>
          <cell r="Z114">
            <v>44772</v>
          </cell>
          <cell r="AA114">
            <v>45234</v>
          </cell>
          <cell r="AB114">
            <v>45470</v>
          </cell>
          <cell r="AC114">
            <v>45330</v>
          </cell>
          <cell r="AD114">
            <v>45416</v>
          </cell>
          <cell r="AE114">
            <v>45973</v>
          </cell>
          <cell r="AF114">
            <v>47059</v>
          </cell>
          <cell r="AG114">
            <v>47219</v>
          </cell>
          <cell r="AH114">
            <v>47150</v>
          </cell>
          <cell r="AI114">
            <v>46860</v>
          </cell>
          <cell r="AJ114">
            <v>46728</v>
          </cell>
          <cell r="AK114">
            <v>46436</v>
          </cell>
          <cell r="AL114">
            <v>46117</v>
          </cell>
          <cell r="AM114">
            <v>46045</v>
          </cell>
          <cell r="AN114">
            <v>48953</v>
          </cell>
          <cell r="AO114">
            <v>50613</v>
          </cell>
          <cell r="AP114">
            <v>52047</v>
          </cell>
          <cell r="AQ114">
            <v>52975</v>
          </cell>
          <cell r="AR114">
            <v>53584</v>
          </cell>
          <cell r="AS114">
            <v>53585</v>
          </cell>
          <cell r="AT114">
            <v>53388</v>
          </cell>
          <cell r="AU114">
            <v>53028</v>
          </cell>
          <cell r="AV114">
            <v>52860</v>
          </cell>
          <cell r="AW114">
            <v>53830</v>
          </cell>
          <cell r="AX114">
            <v>53321</v>
          </cell>
          <cell r="AY114">
            <v>52819</v>
          </cell>
          <cell r="CA114">
            <v>0</v>
          </cell>
          <cell r="CB114">
            <v>45234</v>
          </cell>
          <cell r="CC114">
            <v>52086.011333333336</v>
          </cell>
          <cell r="CD114">
            <v>52583.583333333336</v>
          </cell>
          <cell r="CE114">
            <v>52263</v>
          </cell>
          <cell r="CF114">
            <v>49370</v>
          </cell>
          <cell r="CG114">
            <v>48794</v>
          </cell>
          <cell r="CH114">
            <v>48390</v>
          </cell>
          <cell r="CI114">
            <v>48232</v>
          </cell>
          <cell r="CJ114">
            <v>48513</v>
          </cell>
          <cell r="CK114">
            <v>48016</v>
          </cell>
        </row>
        <row r="115">
          <cell r="B115" t="str">
            <v>Residential Billed MWH-Projected Only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480613.64799999999</v>
          </cell>
          <cell r="Q115">
            <v>433507.90899999999</v>
          </cell>
          <cell r="R115">
            <v>342864.77899999998</v>
          </cell>
          <cell r="S115">
            <v>338398.06099999999</v>
          </cell>
          <cell r="T115">
            <v>371911.37699999998</v>
          </cell>
          <cell r="U115">
            <v>499467.80599999998</v>
          </cell>
          <cell r="V115">
            <v>576843.79200000002</v>
          </cell>
          <cell r="W115">
            <v>602869.61199999996</v>
          </cell>
          <cell r="X115">
            <v>544212.68200000003</v>
          </cell>
          <cell r="Y115">
            <v>424480.08799999999</v>
          </cell>
          <cell r="Z115">
            <v>346727.70600000001</v>
          </cell>
          <cell r="AA115">
            <v>383779.00199999998</v>
          </cell>
          <cell r="AB115">
            <v>495801.11499999999</v>
          </cell>
          <cell r="AC115">
            <v>445982.16</v>
          </cell>
          <cell r="AD115">
            <v>352522.538</v>
          </cell>
          <cell r="AE115">
            <v>348287.20500000002</v>
          </cell>
          <cell r="AF115">
            <v>386593.772</v>
          </cell>
          <cell r="AG115">
            <v>513459.67</v>
          </cell>
          <cell r="AH115">
            <v>594044.80000000005</v>
          </cell>
          <cell r="AI115">
            <v>612428.92599999998</v>
          </cell>
          <cell r="AJ115">
            <v>566000.95499999996</v>
          </cell>
          <cell r="AK115">
            <v>431346.37400000001</v>
          </cell>
          <cell r="AL115">
            <v>343641.625</v>
          </cell>
          <cell r="AM115">
            <v>394102.12</v>
          </cell>
          <cell r="AN115">
            <v>510821.52</v>
          </cell>
          <cell r="AO115">
            <v>458673.56</v>
          </cell>
          <cell r="AP115">
            <v>363853.47499999998</v>
          </cell>
          <cell r="AQ115">
            <v>363689.76</v>
          </cell>
          <cell r="AR115">
            <v>390290.98800000001</v>
          </cell>
          <cell r="AS115">
            <v>533875.152</v>
          </cell>
          <cell r="AT115">
            <v>607191.78500000003</v>
          </cell>
          <cell r="AU115">
            <v>637712.02</v>
          </cell>
          <cell r="AV115">
            <v>570735.10100000002</v>
          </cell>
          <cell r="AW115">
            <v>448251.93199999997</v>
          </cell>
          <cell r="AX115">
            <v>368002.141</v>
          </cell>
          <cell r="AY115">
            <v>407381.85200000001</v>
          </cell>
          <cell r="CA115">
            <v>0</v>
          </cell>
          <cell r="CB115">
            <v>5345676.4620000012</v>
          </cell>
          <cell r="CC115">
            <v>5484211.2599999998</v>
          </cell>
          <cell r="CD115">
            <v>5660479.2860000003</v>
          </cell>
          <cell r="CE115">
            <v>5796221.4450000003</v>
          </cell>
          <cell r="CF115">
            <v>5918377.5930000003</v>
          </cell>
          <cell r="CG115">
            <v>6013605.9349999996</v>
          </cell>
          <cell r="CH115">
            <v>6146818.4689999996</v>
          </cell>
          <cell r="CI115">
            <v>6258973.2470000004</v>
          </cell>
          <cell r="CJ115">
            <v>6367338.3279999997</v>
          </cell>
          <cell r="CK115">
            <v>6485298.5060000001</v>
          </cell>
        </row>
        <row r="116">
          <cell r="B116" t="str">
            <v>Commercial Billed MWH-Proj Only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284964.39199999999</v>
          </cell>
          <cell r="Q116">
            <v>272591.016</v>
          </cell>
          <cell r="R116">
            <v>261536.57699999999</v>
          </cell>
          <cell r="S116">
            <v>278444.50300000003</v>
          </cell>
          <cell r="T116">
            <v>309234.23599999998</v>
          </cell>
          <cell r="U116">
            <v>358370.609</v>
          </cell>
          <cell r="V116">
            <v>380346.32500000001</v>
          </cell>
          <cell r="W116">
            <v>388053.77600000001</v>
          </cell>
          <cell r="X116">
            <v>373004.88400000002</v>
          </cell>
          <cell r="Y116">
            <v>329599.95199999999</v>
          </cell>
          <cell r="Z116">
            <v>286444.76</v>
          </cell>
          <cell r="AA116">
            <v>279973.84100000001</v>
          </cell>
          <cell r="AB116">
            <v>291996.02</v>
          </cell>
          <cell r="AC116">
            <v>280510.38</v>
          </cell>
          <cell r="AD116">
            <v>269431.984</v>
          </cell>
          <cell r="AE116">
            <v>286104.38400000002</v>
          </cell>
          <cell r="AF116">
            <v>320975.86599999998</v>
          </cell>
          <cell r="AG116">
            <v>368070.83299999998</v>
          </cell>
          <cell r="AH116">
            <v>392368.64600000001</v>
          </cell>
          <cell r="AI116">
            <v>395484.255</v>
          </cell>
          <cell r="AJ116">
            <v>390237.739</v>
          </cell>
          <cell r="AK116">
            <v>336259.51799999998</v>
          </cell>
          <cell r="AL116">
            <v>283046.53700000001</v>
          </cell>
          <cell r="AM116">
            <v>287181.27799999999</v>
          </cell>
          <cell r="AN116">
            <v>301969.652</v>
          </cell>
          <cell r="AO116">
            <v>289356.28600000002</v>
          </cell>
          <cell r="AP116">
            <v>278348.60499999998</v>
          </cell>
          <cell r="AQ116">
            <v>298761.85100000002</v>
          </cell>
          <cell r="AR116">
            <v>323687.91200000001</v>
          </cell>
          <cell r="AS116">
            <v>383020.484</v>
          </cell>
          <cell r="AT116">
            <v>401664.45400000003</v>
          </cell>
          <cell r="AU116">
            <v>412395.64199999999</v>
          </cell>
          <cell r="AV116">
            <v>394100.098</v>
          </cell>
          <cell r="AW116">
            <v>349543.36900000001</v>
          </cell>
          <cell r="AX116">
            <v>303320.65299999999</v>
          </cell>
          <cell r="AY116">
            <v>297828.43099999998</v>
          </cell>
          <cell r="CA116">
            <v>0</v>
          </cell>
          <cell r="CB116">
            <v>3802564.8710000003</v>
          </cell>
          <cell r="CC116">
            <v>3901667.4400000004</v>
          </cell>
          <cell r="CD116">
            <v>4033997.4369999999</v>
          </cell>
          <cell r="CE116">
            <v>4141500.7650000001</v>
          </cell>
          <cell r="CF116">
            <v>4239288.9689999996</v>
          </cell>
          <cell r="CG116">
            <v>4315249.51</v>
          </cell>
          <cell r="CH116">
            <v>4421055.1119999997</v>
          </cell>
          <cell r="CI116">
            <v>4514746.4680000003</v>
          </cell>
          <cell r="CJ116">
            <v>4607839.3820000002</v>
          </cell>
          <cell r="CK116">
            <v>4704397.8679999998</v>
          </cell>
        </row>
        <row r="117">
          <cell r="B117" t="str">
            <v>Industrial Billed MWH-Projected Only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158301.21299999999</v>
          </cell>
          <cell r="Q117">
            <v>149771.14000000001</v>
          </cell>
          <cell r="R117">
            <v>163358.70800000001</v>
          </cell>
          <cell r="S117">
            <v>166326.60399999999</v>
          </cell>
          <cell r="T117">
            <v>180273.31899999999</v>
          </cell>
          <cell r="U117">
            <v>187111.95300000001</v>
          </cell>
          <cell r="V117">
            <v>190348.345</v>
          </cell>
          <cell r="W117">
            <v>196223.37700000001</v>
          </cell>
          <cell r="X117">
            <v>159778.976</v>
          </cell>
          <cell r="Y117">
            <v>173716.09400000001</v>
          </cell>
          <cell r="Z117">
            <v>164165.97500000001</v>
          </cell>
          <cell r="AA117">
            <v>156114.85800000001</v>
          </cell>
          <cell r="AB117">
            <v>161388.07999999999</v>
          </cell>
          <cell r="AC117">
            <v>153106.353</v>
          </cell>
          <cell r="AD117">
            <v>166728.88</v>
          </cell>
          <cell r="AE117">
            <v>169057.88099999999</v>
          </cell>
          <cell r="AF117">
            <v>183362.64199999999</v>
          </cell>
          <cell r="AG117">
            <v>189956.00099999999</v>
          </cell>
          <cell r="AH117">
            <v>193298.55900000001</v>
          </cell>
          <cell r="AI117">
            <v>198907.91899999999</v>
          </cell>
          <cell r="AJ117">
            <v>162251.09899999999</v>
          </cell>
          <cell r="AK117">
            <v>176143.041</v>
          </cell>
          <cell r="AL117">
            <v>165912.73000000001</v>
          </cell>
          <cell r="AM117">
            <v>158514.628</v>
          </cell>
          <cell r="AN117">
            <v>162008.44200000001</v>
          </cell>
          <cell r="AO117">
            <v>153645.07699999999</v>
          </cell>
          <cell r="AP117">
            <v>167293.43100000001</v>
          </cell>
          <cell r="AQ117">
            <v>169782.23300000001</v>
          </cell>
          <cell r="AR117">
            <v>183669.17</v>
          </cell>
          <cell r="AS117">
            <v>190825.715</v>
          </cell>
          <cell r="AT117">
            <v>193991.06</v>
          </cell>
          <cell r="AU117">
            <v>199883.60399999999</v>
          </cell>
          <cell r="AV117">
            <v>162572.92499999999</v>
          </cell>
          <cell r="AW117">
            <v>176910.67800000001</v>
          </cell>
          <cell r="AX117">
            <v>167008.12299999999</v>
          </cell>
          <cell r="AY117">
            <v>159139.19699999999</v>
          </cell>
          <cell r="CA117">
            <v>0</v>
          </cell>
          <cell r="CB117">
            <v>2045490.5620000004</v>
          </cell>
          <cell r="CC117">
            <v>2078627.8129999996</v>
          </cell>
          <cell r="CD117">
            <v>2086729.655</v>
          </cell>
          <cell r="CE117">
            <v>2093470.568</v>
          </cell>
          <cell r="CF117">
            <v>2073877.942</v>
          </cell>
          <cell r="CG117">
            <v>2053828.1869999999</v>
          </cell>
          <cell r="CH117">
            <v>2035053.291</v>
          </cell>
          <cell r="CI117">
            <v>2015214.112</v>
          </cell>
          <cell r="CJ117">
            <v>1994613.605</v>
          </cell>
          <cell r="CK117">
            <v>1974165.9639999999</v>
          </cell>
        </row>
        <row r="118">
          <cell r="B118" t="str">
            <v>Street Light MWH-Projected Only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1915.442</v>
          </cell>
          <cell r="Q118">
            <v>1917.2070000000001</v>
          </cell>
          <cell r="R118">
            <v>1919.086</v>
          </cell>
          <cell r="S118">
            <v>1920.3</v>
          </cell>
          <cell r="T118">
            <v>1922.316</v>
          </cell>
          <cell r="U118">
            <v>1925.7439999999999</v>
          </cell>
          <cell r="V118">
            <v>1926.6310000000001</v>
          </cell>
          <cell r="W118">
            <v>1928.2460000000001</v>
          </cell>
          <cell r="X118">
            <v>1930.248</v>
          </cell>
          <cell r="Y118">
            <v>1931.886</v>
          </cell>
          <cell r="Z118">
            <v>1933.5050000000001</v>
          </cell>
          <cell r="AA118">
            <v>1934.9559999999999</v>
          </cell>
          <cell r="AB118">
            <v>1936.808</v>
          </cell>
          <cell r="AC118">
            <v>1938.5730000000001</v>
          </cell>
          <cell r="AD118">
            <v>1940.452</v>
          </cell>
          <cell r="AE118">
            <v>1941.6659999999999</v>
          </cell>
          <cell r="AF118">
            <v>1943.682</v>
          </cell>
          <cell r="AG118">
            <v>1947.11</v>
          </cell>
          <cell r="AH118">
            <v>1947.9970000000001</v>
          </cell>
          <cell r="AI118">
            <v>1949.6120000000001</v>
          </cell>
          <cell r="AJ118">
            <v>1951.614</v>
          </cell>
          <cell r="AK118">
            <v>1953.252</v>
          </cell>
          <cell r="AL118">
            <v>1954.8710000000001</v>
          </cell>
          <cell r="AM118">
            <v>1956.3219999999999</v>
          </cell>
          <cell r="AN118">
            <v>1958.174</v>
          </cell>
          <cell r="AO118">
            <v>1959.9390000000001</v>
          </cell>
          <cell r="AP118">
            <v>1961.818</v>
          </cell>
          <cell r="AQ118">
            <v>1963.0319999999999</v>
          </cell>
          <cell r="AR118">
            <v>1965.048</v>
          </cell>
          <cell r="AS118">
            <v>1968.4760000000001</v>
          </cell>
          <cell r="AT118">
            <v>1969.3630000000001</v>
          </cell>
          <cell r="AU118">
            <v>1970.9780000000001</v>
          </cell>
          <cell r="AV118">
            <v>1972.98</v>
          </cell>
          <cell r="AW118">
            <v>1974.6179999999999</v>
          </cell>
          <cell r="AX118">
            <v>1976.2370000000001</v>
          </cell>
          <cell r="AY118">
            <v>1977.6880000000001</v>
          </cell>
          <cell r="CA118">
            <v>0</v>
          </cell>
          <cell r="CB118">
            <v>23105.566999999999</v>
          </cell>
          <cell r="CC118">
            <v>23361.959000000003</v>
          </cell>
          <cell r="CD118">
            <v>23618.351000000002</v>
          </cell>
          <cell r="CE118">
            <v>23874.742999999999</v>
          </cell>
          <cell r="CF118">
            <v>24131.134999999998</v>
          </cell>
          <cell r="CG118">
            <v>24387.526999999998</v>
          </cell>
          <cell r="CH118">
            <v>24643.919000000002</v>
          </cell>
          <cell r="CI118">
            <v>24900.311000000002</v>
          </cell>
          <cell r="CJ118">
            <v>25156.703000000001</v>
          </cell>
          <cell r="CK118">
            <v>25413.095000000001</v>
          </cell>
        </row>
        <row r="119">
          <cell r="B119" t="str">
            <v>FPU MWH-Projected Only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31445.460999999999</v>
          </cell>
          <cell r="Q119">
            <v>25453.481</v>
          </cell>
          <cell r="R119">
            <v>26913.691999999999</v>
          </cell>
          <cell r="S119">
            <v>25435.21</v>
          </cell>
          <cell r="T119">
            <v>30229.030999999999</v>
          </cell>
          <cell r="U119">
            <v>33782.385999999999</v>
          </cell>
          <cell r="V119">
            <v>36627.709000000003</v>
          </cell>
          <cell r="W119">
            <v>36977.379999999997</v>
          </cell>
          <cell r="X119">
            <v>31768.25</v>
          </cell>
          <cell r="Y119">
            <v>28358.078000000001</v>
          </cell>
          <cell r="Z119">
            <v>26761.319</v>
          </cell>
          <cell r="AA119">
            <v>30278.050999999999</v>
          </cell>
          <cell r="AB119">
            <v>31999.435000000001</v>
          </cell>
          <cell r="AC119">
            <v>25953.899000000001</v>
          </cell>
          <cell r="AD119">
            <v>27467.742999999999</v>
          </cell>
          <cell r="AE119">
            <v>25971.392</v>
          </cell>
          <cell r="AF119">
            <v>30783.087</v>
          </cell>
          <cell r="AG119">
            <v>34318.569000000003</v>
          </cell>
          <cell r="AH119">
            <v>37181.764999999999</v>
          </cell>
          <cell r="AI119">
            <v>37531.436000000002</v>
          </cell>
          <cell r="AJ119">
            <v>32304.434000000001</v>
          </cell>
          <cell r="AK119">
            <v>28912.133999999998</v>
          </cell>
          <cell r="AL119">
            <v>27297.503000000001</v>
          </cell>
          <cell r="AM119">
            <v>30832.107</v>
          </cell>
          <cell r="AN119">
            <v>32553.491999999998</v>
          </cell>
          <cell r="AO119">
            <v>27364.508999999998</v>
          </cell>
          <cell r="AP119">
            <v>28023.316999999999</v>
          </cell>
          <cell r="AQ119">
            <v>26509.044000000002</v>
          </cell>
          <cell r="AR119">
            <v>31338.662</v>
          </cell>
          <cell r="AS119">
            <v>34856.222000000002</v>
          </cell>
          <cell r="AT119">
            <v>37737.339</v>
          </cell>
          <cell r="AU119">
            <v>38087.010999999999</v>
          </cell>
          <cell r="AV119">
            <v>32842.086000000003</v>
          </cell>
          <cell r="AW119">
            <v>29467.707999999999</v>
          </cell>
          <cell r="AX119">
            <v>27835.155999999999</v>
          </cell>
          <cell r="AY119">
            <v>31387.681</v>
          </cell>
          <cell r="CA119">
            <v>0</v>
          </cell>
          <cell r="CB119">
            <v>364030.04799999995</v>
          </cell>
          <cell r="CC119">
            <v>370553.50400000007</v>
          </cell>
          <cell r="CD119">
            <v>378002.22700000001</v>
          </cell>
          <cell r="CE119">
            <v>383618.51199999999</v>
          </cell>
          <cell r="CF119">
            <v>390142.07699999999</v>
          </cell>
          <cell r="CG119">
            <v>396665.64399999997</v>
          </cell>
          <cell r="CH119">
            <v>404185.90899999999</v>
          </cell>
          <cell r="CI119">
            <v>409730.64899999998</v>
          </cell>
          <cell r="CJ119">
            <v>416254.217</v>
          </cell>
          <cell r="CK119">
            <v>422777.78399999999</v>
          </cell>
        </row>
        <row r="120">
          <cell r="B120" t="str">
            <v>REA MWH-Projected Only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3405.038</v>
          </cell>
          <cell r="Q120">
            <v>2829.1570000000002</v>
          </cell>
          <cell r="R120">
            <v>3064.1869999999999</v>
          </cell>
          <cell r="S120">
            <v>3023.8470000000002</v>
          </cell>
          <cell r="T120">
            <v>3669.4920000000002</v>
          </cell>
          <cell r="U120">
            <v>4017.7849999999999</v>
          </cell>
          <cell r="V120">
            <v>4356.7340000000004</v>
          </cell>
          <cell r="W120">
            <v>4419.7830000000004</v>
          </cell>
          <cell r="X120">
            <v>3864.7429999999999</v>
          </cell>
          <cell r="Y120">
            <v>3371.9969999999998</v>
          </cell>
          <cell r="Z120">
            <v>2991.29</v>
          </cell>
          <cell r="AA120">
            <v>3294.6379999999999</v>
          </cell>
          <cell r="AB120">
            <v>3461.29</v>
          </cell>
          <cell r="AC120">
            <v>2879.9659999999999</v>
          </cell>
          <cell r="AD120">
            <v>3120.4389999999999</v>
          </cell>
          <cell r="AE120">
            <v>3078.2849999999999</v>
          </cell>
          <cell r="AF120">
            <v>3725.7449999999999</v>
          </cell>
          <cell r="AG120">
            <v>4072.223</v>
          </cell>
          <cell r="AH120">
            <v>4412.9859999999999</v>
          </cell>
          <cell r="AI120">
            <v>4476.0360000000001</v>
          </cell>
          <cell r="AJ120">
            <v>3919.181</v>
          </cell>
          <cell r="AK120">
            <v>3428.25</v>
          </cell>
          <cell r="AL120">
            <v>3045.7269999999999</v>
          </cell>
          <cell r="AM120">
            <v>3350.89</v>
          </cell>
          <cell r="AN120">
            <v>3517.5430000000001</v>
          </cell>
          <cell r="AO120">
            <v>3035.5889999999999</v>
          </cell>
          <cell r="AP120">
            <v>3176.846</v>
          </cell>
          <cell r="AQ120">
            <v>3132.8719999999998</v>
          </cell>
          <cell r="AR120">
            <v>3782.1509999999998</v>
          </cell>
          <cell r="AS120">
            <v>4126.8100000000004</v>
          </cell>
          <cell r="AT120">
            <v>4469.3919999999998</v>
          </cell>
          <cell r="AU120">
            <v>4532.442</v>
          </cell>
          <cell r="AV120">
            <v>3973.7669999999998</v>
          </cell>
          <cell r="AW120">
            <v>3484.6559999999999</v>
          </cell>
          <cell r="AX120">
            <v>3100.3139999999999</v>
          </cell>
          <cell r="AY120">
            <v>3407.2959999999998</v>
          </cell>
          <cell r="CA120">
            <v>0</v>
          </cell>
          <cell r="CB120">
            <v>42308.690999999999</v>
          </cell>
          <cell r="CC120">
            <v>42971.017999999996</v>
          </cell>
          <cell r="CD120">
            <v>43739.678</v>
          </cell>
          <cell r="CE120">
            <v>44297.48</v>
          </cell>
          <cell r="CF120">
            <v>44959.803999999996</v>
          </cell>
          <cell r="CG120">
            <v>45622.125999999997</v>
          </cell>
          <cell r="CH120">
            <v>46398.050999999999</v>
          </cell>
          <cell r="CI120">
            <v>46948.591999999997</v>
          </cell>
          <cell r="CJ120">
            <v>47610.913999999997</v>
          </cell>
          <cell r="CK120">
            <v>48273.237999999998</v>
          </cell>
        </row>
        <row r="121">
          <cell r="B121" t="str">
            <v>Residential Unbilled MWH-Proj Only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3381.5050000000001</v>
          </cell>
          <cell r="Q121">
            <v>-47703.027000000002</v>
          </cell>
          <cell r="R121">
            <v>1793.289</v>
          </cell>
          <cell r="S121">
            <v>4857.9530000000004</v>
          </cell>
          <cell r="T121">
            <v>70496.7</v>
          </cell>
          <cell r="U121">
            <v>46393.267999999996</v>
          </cell>
          <cell r="V121">
            <v>25411.707999999999</v>
          </cell>
          <cell r="W121">
            <v>6055.0060000000003</v>
          </cell>
          <cell r="X121">
            <v>-66448.012000000002</v>
          </cell>
          <cell r="Y121">
            <v>-51513.521999999997</v>
          </cell>
          <cell r="Z121">
            <v>-10513.115</v>
          </cell>
          <cell r="AA121">
            <v>42098.031000000003</v>
          </cell>
          <cell r="AB121">
            <v>5490.4120000000003</v>
          </cell>
          <cell r="AC121">
            <v>-50294.296999999999</v>
          </cell>
          <cell r="AD121">
            <v>192.67400000000001</v>
          </cell>
          <cell r="AE121">
            <v>4708.875</v>
          </cell>
          <cell r="AF121">
            <v>72643.578999999998</v>
          </cell>
          <cell r="AG121">
            <v>48791.082999999999</v>
          </cell>
          <cell r="AH121">
            <v>26371.156999999999</v>
          </cell>
          <cell r="AI121">
            <v>6600.4579999999996</v>
          </cell>
          <cell r="AJ121">
            <v>-70076.592999999993</v>
          </cell>
          <cell r="AK121">
            <v>-53074.302000000003</v>
          </cell>
          <cell r="AL121">
            <v>-9958.7350000000006</v>
          </cell>
          <cell r="AM121">
            <v>44411.830999999998</v>
          </cell>
          <cell r="AN121">
            <v>6689.8149999999996</v>
          </cell>
          <cell r="AO121">
            <v>-52213.675000000003</v>
          </cell>
          <cell r="AP121">
            <v>-1208.954</v>
          </cell>
          <cell r="AQ121">
            <v>4149.7380000000003</v>
          </cell>
          <cell r="AR121">
            <v>73880.455000000002</v>
          </cell>
          <cell r="AS121">
            <v>51073.15</v>
          </cell>
          <cell r="AT121">
            <v>27892.012999999999</v>
          </cell>
          <cell r="AU121">
            <v>6575.8729999999996</v>
          </cell>
          <cell r="AV121">
            <v>-70792.88</v>
          </cell>
          <cell r="AW121">
            <v>-55687.748</v>
          </cell>
          <cell r="AX121">
            <v>-11324.985000000001</v>
          </cell>
          <cell r="AY121">
            <v>46476.2</v>
          </cell>
          <cell r="CA121">
            <v>0</v>
          </cell>
          <cell r="CB121">
            <v>24309.783999999992</v>
          </cell>
          <cell r="CC121">
            <v>25806.142000000007</v>
          </cell>
          <cell r="CD121">
            <v>25509.002</v>
          </cell>
          <cell r="CE121">
            <v>25521.072</v>
          </cell>
          <cell r="CF121">
            <v>26923.969000000001</v>
          </cell>
          <cell r="CG121">
            <v>26843.776000000002</v>
          </cell>
          <cell r="CH121">
            <v>26353.084999999999</v>
          </cell>
          <cell r="CI121">
            <v>25857.927</v>
          </cell>
          <cell r="CJ121">
            <v>27139.66</v>
          </cell>
          <cell r="CK121">
            <v>27574.210999999999</v>
          </cell>
        </row>
        <row r="122">
          <cell r="B122" t="str">
            <v>Commercial Unbilled MWH-Proj Only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-22446.934000000001</v>
          </cell>
          <cell r="Q122">
            <v>-21705.477999999999</v>
          </cell>
          <cell r="R122">
            <v>17723.898000000001</v>
          </cell>
          <cell r="S122">
            <v>12140.201999999999</v>
          </cell>
          <cell r="T122">
            <v>56726.239000000001</v>
          </cell>
          <cell r="U122">
            <v>9191.65</v>
          </cell>
          <cell r="V122">
            <v>1589.3520000000001</v>
          </cell>
          <cell r="W122">
            <v>-325.74099999999999</v>
          </cell>
          <cell r="X122">
            <v>-31488.748</v>
          </cell>
          <cell r="Y122">
            <v>-19197.862000000001</v>
          </cell>
          <cell r="Z122">
            <v>-608.59799999999996</v>
          </cell>
          <cell r="AA122">
            <v>14169.154</v>
          </cell>
          <cell r="AB122">
            <v>-24769.761999999999</v>
          </cell>
          <cell r="AC122">
            <v>-21425.848999999998</v>
          </cell>
          <cell r="AD122">
            <v>19574.669000000002</v>
          </cell>
          <cell r="AE122">
            <v>12943.343000000001</v>
          </cell>
          <cell r="AF122">
            <v>58822.595999999998</v>
          </cell>
          <cell r="AG122">
            <v>8353.7829999999994</v>
          </cell>
          <cell r="AH122">
            <v>1353.6220000000001</v>
          </cell>
          <cell r="AI122">
            <v>-241.35900000000001</v>
          </cell>
          <cell r="AJ122">
            <v>-32133.712</v>
          </cell>
          <cell r="AK122">
            <v>-19101.371999999999</v>
          </cell>
          <cell r="AL122">
            <v>-818.61599999999999</v>
          </cell>
          <cell r="AM122">
            <v>14221.259</v>
          </cell>
          <cell r="AN122">
            <v>-26258.308000000001</v>
          </cell>
          <cell r="AO122">
            <v>-21707.421999999999</v>
          </cell>
          <cell r="AP122">
            <v>21390.303</v>
          </cell>
          <cell r="AQ122">
            <v>13987.504999999999</v>
          </cell>
          <cell r="AR122">
            <v>59606.322</v>
          </cell>
          <cell r="AS122">
            <v>8277.2900000000009</v>
          </cell>
          <cell r="AT122">
            <v>867.56600000000003</v>
          </cell>
          <cell r="AU122">
            <v>-431.935</v>
          </cell>
          <cell r="AV122">
            <v>-31896.409</v>
          </cell>
          <cell r="AW122">
            <v>-18888.62</v>
          </cell>
          <cell r="AX122">
            <v>-729.80799999999999</v>
          </cell>
          <cell r="AY122">
            <v>13545.674999999999</v>
          </cell>
          <cell r="CA122">
            <v>0</v>
          </cell>
          <cell r="CB122">
            <v>15767.134000000002</v>
          </cell>
          <cell r="CC122">
            <v>16778.602000000006</v>
          </cell>
          <cell r="CD122">
            <v>17762.159000000003</v>
          </cell>
          <cell r="CE122">
            <v>18001.592000000001</v>
          </cell>
          <cell r="CF122">
            <v>18878.806</v>
          </cell>
          <cell r="CG122">
            <v>18939.513999999999</v>
          </cell>
          <cell r="CH122">
            <v>18843.024000000001</v>
          </cell>
          <cell r="CI122">
            <v>18870.771000000001</v>
          </cell>
          <cell r="CJ122">
            <v>20001.695</v>
          </cell>
          <cell r="CK122">
            <v>19988.683000000001</v>
          </cell>
        </row>
        <row r="123">
          <cell r="B123" t="str">
            <v>Industrial Unbilled MWH-Projected Only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-4536.0690000000004</v>
          </cell>
          <cell r="Q123">
            <v>-2113.0430000000001</v>
          </cell>
          <cell r="R123">
            <v>3475.8290000000002</v>
          </cell>
          <cell r="S123">
            <v>1509.373</v>
          </cell>
          <cell r="T123">
            <v>7518.1270000000004</v>
          </cell>
          <cell r="U123">
            <v>45.384999999999998</v>
          </cell>
          <cell r="V123">
            <v>-916.048</v>
          </cell>
          <cell r="W123">
            <v>1899.441</v>
          </cell>
          <cell r="X123">
            <v>-5317.7309999999998</v>
          </cell>
          <cell r="Y123">
            <v>-1590.9190000000001</v>
          </cell>
          <cell r="Z123">
            <v>2262.232</v>
          </cell>
          <cell r="AA123">
            <v>362.48500000000001</v>
          </cell>
          <cell r="AB123">
            <v>-5197.42</v>
          </cell>
          <cell r="AC123">
            <v>-1979.3920000000001</v>
          </cell>
          <cell r="AD123">
            <v>3791.056</v>
          </cell>
          <cell r="AE123">
            <v>1340.9459999999999</v>
          </cell>
          <cell r="AF123">
            <v>7399.1580000000004</v>
          </cell>
          <cell r="AG123">
            <v>-65.837000000000003</v>
          </cell>
          <cell r="AH123">
            <v>-1130.7660000000001</v>
          </cell>
          <cell r="AI123">
            <v>2194.4369999999999</v>
          </cell>
          <cell r="AJ123">
            <v>-5794.1559999999999</v>
          </cell>
          <cell r="AK123">
            <v>-1089.2950000000001</v>
          </cell>
          <cell r="AL123">
            <v>3034.6439999999998</v>
          </cell>
          <cell r="AM123">
            <v>-484.6</v>
          </cell>
          <cell r="AN123">
            <v>-5651.7370000000001</v>
          </cell>
          <cell r="AO123">
            <v>-1790.097</v>
          </cell>
          <cell r="AP123">
            <v>4041.136</v>
          </cell>
          <cell r="AQ123">
            <v>1220.5329999999999</v>
          </cell>
          <cell r="AR123">
            <v>7823.7529999999997</v>
          </cell>
          <cell r="AS123">
            <v>-809.79899999999998</v>
          </cell>
          <cell r="AT123">
            <v>-959.452</v>
          </cell>
          <cell r="AU123">
            <v>1922.7170000000001</v>
          </cell>
          <cell r="AV123">
            <v>-5150.732</v>
          </cell>
          <cell r="AW123">
            <v>-1338.8009999999999</v>
          </cell>
          <cell r="AX123">
            <v>2757.31</v>
          </cell>
          <cell r="AY123">
            <v>-262.01400000000001</v>
          </cell>
          <cell r="CA123">
            <v>0</v>
          </cell>
          <cell r="CB123">
            <v>2599.0620000000004</v>
          </cell>
          <cell r="CC123">
            <v>2018.7749999999987</v>
          </cell>
          <cell r="CD123">
            <v>1802.817</v>
          </cell>
          <cell r="CE123">
            <v>1949.038</v>
          </cell>
          <cell r="CF123">
            <v>2091.681</v>
          </cell>
          <cell r="CG123">
            <v>2087.5990000000002</v>
          </cell>
          <cell r="CH123">
            <v>1806.0050000000001</v>
          </cell>
          <cell r="CI123">
            <v>1877.367</v>
          </cell>
          <cell r="CJ123">
            <v>1992.722</v>
          </cell>
          <cell r="CK123">
            <v>1612.52</v>
          </cell>
        </row>
        <row r="124">
          <cell r="B124" t="str">
            <v>Interdepartmental MWH-Projected Only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</row>
        <row r="125">
          <cell r="B125" t="str">
            <v>Total Non-Terr(Summary) MWH-Proj Only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492837</v>
          </cell>
          <cell r="Q125">
            <v>427837</v>
          </cell>
          <cell r="R125">
            <v>460361</v>
          </cell>
          <cell r="S125">
            <v>240700</v>
          </cell>
          <cell r="T125">
            <v>331801</v>
          </cell>
          <cell r="U125">
            <v>370312</v>
          </cell>
          <cell r="V125">
            <v>396387</v>
          </cell>
          <cell r="W125">
            <v>380327</v>
          </cell>
          <cell r="X125">
            <v>458650</v>
          </cell>
          <cell r="Y125">
            <v>308579</v>
          </cell>
          <cell r="Z125">
            <v>453860</v>
          </cell>
          <cell r="AA125">
            <v>464075</v>
          </cell>
          <cell r="AB125">
            <v>557303</v>
          </cell>
          <cell r="AC125">
            <v>422175</v>
          </cell>
          <cell r="AD125">
            <v>541013</v>
          </cell>
          <cell r="AE125">
            <v>471302</v>
          </cell>
          <cell r="AF125">
            <v>390776</v>
          </cell>
          <cell r="AG125">
            <v>378564</v>
          </cell>
          <cell r="AH125">
            <v>398202</v>
          </cell>
          <cell r="AI125">
            <v>390712</v>
          </cell>
          <cell r="AJ125">
            <v>471409</v>
          </cell>
          <cell r="AK125">
            <v>354859</v>
          </cell>
          <cell r="AL125">
            <v>434211</v>
          </cell>
          <cell r="AM125">
            <v>392131</v>
          </cell>
          <cell r="AN125">
            <v>422700</v>
          </cell>
          <cell r="AO125">
            <v>413428</v>
          </cell>
          <cell r="AP125">
            <v>606441</v>
          </cell>
          <cell r="AQ125">
            <v>507121</v>
          </cell>
          <cell r="AR125">
            <v>397797</v>
          </cell>
          <cell r="AS125">
            <v>357641</v>
          </cell>
          <cell r="AT125">
            <v>395784</v>
          </cell>
          <cell r="AU125">
            <v>374917</v>
          </cell>
          <cell r="AV125">
            <v>388380</v>
          </cell>
          <cell r="AW125">
            <v>332753</v>
          </cell>
          <cell r="AX125">
            <v>371353</v>
          </cell>
          <cell r="AY125">
            <v>471426</v>
          </cell>
          <cell r="CA125">
            <v>0</v>
          </cell>
          <cell r="CB125">
            <v>4785726</v>
          </cell>
          <cell r="CC125">
            <v>5202657</v>
          </cell>
          <cell r="CD125">
            <v>5039741</v>
          </cell>
          <cell r="CE125">
            <v>5277609</v>
          </cell>
          <cell r="CF125">
            <v>4445037</v>
          </cell>
          <cell r="CG125">
            <v>4350009</v>
          </cell>
          <cell r="CH125">
            <v>3818401</v>
          </cell>
          <cell r="CI125">
            <v>4089190</v>
          </cell>
          <cell r="CJ125">
            <v>4398977</v>
          </cell>
          <cell r="CK125">
            <v>4473802</v>
          </cell>
        </row>
        <row r="126">
          <cell r="A126" t="str">
            <v>SLR</v>
          </cell>
          <cell r="B126" t="str">
            <v xml:space="preserve">Fossil Generation MWH-Actual/Projected </v>
          </cell>
          <cell r="C126">
            <v>1170006</v>
          </cell>
          <cell r="D126">
            <v>1310193</v>
          </cell>
          <cell r="E126">
            <v>875806</v>
          </cell>
          <cell r="F126">
            <v>760949</v>
          </cell>
          <cell r="G126">
            <v>899768</v>
          </cell>
          <cell r="H126">
            <v>1115815</v>
          </cell>
          <cell r="I126">
            <v>1167080</v>
          </cell>
          <cell r="J126">
            <v>1159363</v>
          </cell>
          <cell r="K126">
            <v>1255443</v>
          </cell>
          <cell r="L126">
            <v>1063108</v>
          </cell>
          <cell r="M126">
            <v>1144766</v>
          </cell>
          <cell r="N126">
            <v>926284</v>
          </cell>
          <cell r="O126">
            <v>1229384</v>
          </cell>
          <cell r="P126">
            <v>1349652</v>
          </cell>
          <cell r="Q126">
            <v>1163565</v>
          </cell>
          <cell r="R126">
            <v>1120651</v>
          </cell>
          <cell r="S126">
            <v>956919</v>
          </cell>
          <cell r="T126">
            <v>1306801</v>
          </cell>
          <cell r="U126">
            <v>1379554</v>
          </cell>
          <cell r="V126">
            <v>1438477</v>
          </cell>
          <cell r="W126">
            <v>1443372</v>
          </cell>
          <cell r="X126">
            <v>1359331</v>
          </cell>
          <cell r="Y126">
            <v>1129388</v>
          </cell>
          <cell r="Z126">
            <v>1220764</v>
          </cell>
          <cell r="AA126">
            <v>1341308</v>
          </cell>
          <cell r="AB126">
            <v>1394314</v>
          </cell>
          <cell r="AC126">
            <v>1103858</v>
          </cell>
          <cell r="AD126">
            <v>1216991</v>
          </cell>
          <cell r="AE126">
            <v>1243873</v>
          </cell>
          <cell r="AF126">
            <v>1383206</v>
          </cell>
          <cell r="AG126">
            <v>1392843</v>
          </cell>
          <cell r="AH126">
            <v>1443087</v>
          </cell>
          <cell r="AI126">
            <v>1446606</v>
          </cell>
          <cell r="AJ126">
            <v>1383488</v>
          </cell>
          <cell r="AK126">
            <v>1130060</v>
          </cell>
          <cell r="AL126">
            <v>1142000</v>
          </cell>
          <cell r="AM126">
            <v>1228674</v>
          </cell>
          <cell r="AN126">
            <v>1224660</v>
          </cell>
          <cell r="AO126">
            <v>1131065</v>
          </cell>
          <cell r="AP126">
            <v>1308514</v>
          </cell>
          <cell r="AQ126">
            <v>1252339</v>
          </cell>
          <cell r="AR126">
            <v>1356301</v>
          </cell>
          <cell r="AS126">
            <v>1378184</v>
          </cell>
          <cell r="AT126">
            <v>1441992</v>
          </cell>
          <cell r="AU126">
            <v>1440718</v>
          </cell>
          <cell r="AV126">
            <v>1254265</v>
          </cell>
          <cell r="AW126">
            <v>1058132</v>
          </cell>
          <cell r="AX126">
            <v>1229172</v>
          </cell>
          <cell r="AY126">
            <v>1352989</v>
          </cell>
          <cell r="CA126">
            <v>12907959</v>
          </cell>
          <cell r="CB126">
            <v>15209782</v>
          </cell>
          <cell r="CC126">
            <v>15509000</v>
          </cell>
          <cell r="CD126">
            <v>15428331</v>
          </cell>
          <cell r="CE126">
            <v>15240716</v>
          </cell>
          <cell r="CF126">
            <v>13412130</v>
          </cell>
          <cell r="CG126">
            <v>13538978</v>
          </cell>
          <cell r="CH126">
            <v>12787858</v>
          </cell>
          <cell r="CI126">
            <v>13338791</v>
          </cell>
          <cell r="CJ126">
            <v>13594894</v>
          </cell>
          <cell r="CK126">
            <v>13874579</v>
          </cell>
        </row>
        <row r="127">
          <cell r="A127" t="str">
            <v>SLR</v>
          </cell>
          <cell r="B127" t="str">
            <v xml:space="preserve">CT Generation MWH-Actual/Projected </v>
          </cell>
          <cell r="C127">
            <v>205218</v>
          </cell>
          <cell r="D127">
            <v>191279</v>
          </cell>
          <cell r="E127">
            <v>207158</v>
          </cell>
          <cell r="F127">
            <v>271150</v>
          </cell>
          <cell r="G127">
            <v>143109</v>
          </cell>
          <cell r="H127">
            <v>119147</v>
          </cell>
          <cell r="I127">
            <v>190090</v>
          </cell>
          <cell r="J127">
            <v>214127</v>
          </cell>
          <cell r="K127">
            <v>232077</v>
          </cell>
          <cell r="L127">
            <v>170843</v>
          </cell>
          <cell r="M127">
            <v>127715</v>
          </cell>
          <cell r="N127">
            <v>189203</v>
          </cell>
          <cell r="O127">
            <v>60439</v>
          </cell>
          <cell r="P127">
            <v>91721</v>
          </cell>
          <cell r="Q127">
            <v>74776</v>
          </cell>
          <cell r="R127">
            <v>127648</v>
          </cell>
          <cell r="S127">
            <v>59397</v>
          </cell>
          <cell r="T127">
            <v>72876</v>
          </cell>
          <cell r="U127">
            <v>154531</v>
          </cell>
          <cell r="V127">
            <v>189195</v>
          </cell>
          <cell r="W127">
            <v>188896</v>
          </cell>
          <cell r="X127">
            <v>130128</v>
          </cell>
          <cell r="Y127">
            <v>77731</v>
          </cell>
          <cell r="Z127">
            <v>59822</v>
          </cell>
          <cell r="AA127">
            <v>52270</v>
          </cell>
          <cell r="AB127">
            <v>119913</v>
          </cell>
          <cell r="AC127">
            <v>142049</v>
          </cell>
          <cell r="AD127">
            <v>138305</v>
          </cell>
          <cell r="AE127">
            <v>72782</v>
          </cell>
          <cell r="AF127">
            <v>97420</v>
          </cell>
          <cell r="AG127">
            <v>166321</v>
          </cell>
          <cell r="AH127">
            <v>201656</v>
          </cell>
          <cell r="AI127">
            <v>202045</v>
          </cell>
          <cell r="AJ127">
            <v>159204</v>
          </cell>
          <cell r="AK127">
            <v>136040</v>
          </cell>
          <cell r="AL127">
            <v>98742</v>
          </cell>
          <cell r="AM127">
            <v>80412</v>
          </cell>
          <cell r="AN127">
            <v>153582</v>
          </cell>
          <cell r="AO127">
            <v>115939</v>
          </cell>
          <cell r="AP127">
            <v>143340</v>
          </cell>
          <cell r="AQ127">
            <v>136389</v>
          </cell>
          <cell r="AR127">
            <v>126130</v>
          </cell>
          <cell r="AS127">
            <v>190671</v>
          </cell>
          <cell r="AT127">
            <v>215439</v>
          </cell>
          <cell r="AU127">
            <v>220797</v>
          </cell>
          <cell r="AV127">
            <v>200106</v>
          </cell>
          <cell r="AW127">
            <v>194190</v>
          </cell>
          <cell r="AX127">
            <v>-8235</v>
          </cell>
          <cell r="AY127">
            <v>79524</v>
          </cell>
          <cell r="CA127">
            <v>2116337</v>
          </cell>
          <cell r="CB127">
            <v>1278991</v>
          </cell>
          <cell r="CC127">
            <v>1614889</v>
          </cell>
          <cell r="CD127">
            <v>1767872</v>
          </cell>
          <cell r="CE127">
            <v>2505917</v>
          </cell>
          <cell r="CF127">
            <v>3307055</v>
          </cell>
          <cell r="CG127">
            <v>3434262</v>
          </cell>
          <cell r="CH127">
            <v>3204024</v>
          </cell>
          <cell r="CI127">
            <v>3395603</v>
          </cell>
          <cell r="CJ127">
            <v>3445010</v>
          </cell>
          <cell r="CK127">
            <v>3429950</v>
          </cell>
        </row>
        <row r="128">
          <cell r="B128" t="str">
            <v>UPS Gen,Purch &amp; Sales (Rec Assoc Co.)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3185</v>
          </cell>
          <cell r="Q128">
            <v>3513</v>
          </cell>
          <cell r="R128">
            <v>4073</v>
          </cell>
          <cell r="S128">
            <v>3431</v>
          </cell>
          <cell r="T128">
            <v>3171</v>
          </cell>
          <cell r="U128">
            <v>3299</v>
          </cell>
          <cell r="V128">
            <v>3325</v>
          </cell>
          <cell r="W128">
            <v>3325</v>
          </cell>
          <cell r="X128">
            <v>3328</v>
          </cell>
          <cell r="Y128">
            <v>1212</v>
          </cell>
          <cell r="Z128">
            <v>1495</v>
          </cell>
          <cell r="AA128">
            <v>3137</v>
          </cell>
          <cell r="AB128">
            <v>3817</v>
          </cell>
          <cell r="AC128">
            <v>4062</v>
          </cell>
          <cell r="AD128">
            <v>4007</v>
          </cell>
          <cell r="AE128">
            <v>3683</v>
          </cell>
          <cell r="AF128">
            <v>3407</v>
          </cell>
          <cell r="AG128">
            <v>3571</v>
          </cell>
          <cell r="AH128">
            <v>3664</v>
          </cell>
          <cell r="AI128">
            <v>3680</v>
          </cell>
          <cell r="AJ128">
            <v>3594</v>
          </cell>
          <cell r="AK128">
            <v>3507</v>
          </cell>
          <cell r="AL128">
            <v>3203</v>
          </cell>
          <cell r="AM128">
            <v>3416</v>
          </cell>
          <cell r="AN128">
            <v>4017</v>
          </cell>
          <cell r="AO128">
            <v>3823</v>
          </cell>
          <cell r="AP128">
            <v>4504</v>
          </cell>
          <cell r="AQ128">
            <v>4538</v>
          </cell>
          <cell r="AR128">
            <v>3353</v>
          </cell>
          <cell r="AS128">
            <v>3493</v>
          </cell>
          <cell r="AT128">
            <v>3584</v>
          </cell>
          <cell r="AU128">
            <v>3590</v>
          </cell>
          <cell r="AV128">
            <v>3493</v>
          </cell>
          <cell r="AW128">
            <v>1139</v>
          </cell>
          <cell r="AX128">
            <v>2461</v>
          </cell>
          <cell r="AY128">
            <v>3306</v>
          </cell>
          <cell r="CA128">
            <v>0</v>
          </cell>
          <cell r="CB128">
            <v>36494</v>
          </cell>
          <cell r="CC128">
            <v>43611</v>
          </cell>
          <cell r="CD128">
            <v>3441.75</v>
          </cell>
          <cell r="CE128">
            <v>3489.6666666666665</v>
          </cell>
          <cell r="CF128">
            <v>3474.8333333333335</v>
          </cell>
          <cell r="CG128">
            <v>2682.5833333333335</v>
          </cell>
          <cell r="CH128">
            <v>2869.6666666666665</v>
          </cell>
          <cell r="CI128">
            <v>2639</v>
          </cell>
          <cell r="CJ128">
            <v>3189</v>
          </cell>
          <cell r="CK128">
            <v>2759.4166666666665</v>
          </cell>
        </row>
        <row r="129">
          <cell r="B129" t="str">
            <v>E,Economy &amp; Purch Pwr (Rec Assoc Co.)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12146</v>
          </cell>
          <cell r="Q129">
            <v>10230</v>
          </cell>
          <cell r="R129">
            <v>9372</v>
          </cell>
          <cell r="S129">
            <v>610</v>
          </cell>
          <cell r="T129">
            <v>6533</v>
          </cell>
          <cell r="U129">
            <v>6460</v>
          </cell>
          <cell r="V129">
            <v>4619</v>
          </cell>
          <cell r="W129">
            <v>1946</v>
          </cell>
          <cell r="X129">
            <v>10270</v>
          </cell>
          <cell r="Y129">
            <v>9239</v>
          </cell>
          <cell r="Z129">
            <v>14653</v>
          </cell>
          <cell r="AA129">
            <v>12001</v>
          </cell>
          <cell r="AB129">
            <v>16176</v>
          </cell>
          <cell r="AC129">
            <v>11599</v>
          </cell>
          <cell r="AD129">
            <v>15693</v>
          </cell>
          <cell r="AE129">
            <v>14013</v>
          </cell>
          <cell r="AF129">
            <v>9906</v>
          </cell>
          <cell r="AG129">
            <v>6905</v>
          </cell>
          <cell r="AH129">
            <v>5003</v>
          </cell>
          <cell r="AI129">
            <v>2451</v>
          </cell>
          <cell r="AJ129">
            <v>11659</v>
          </cell>
          <cell r="AK129">
            <v>9208</v>
          </cell>
          <cell r="AL129">
            <v>12982</v>
          </cell>
          <cell r="AM129">
            <v>9441</v>
          </cell>
          <cell r="AN129">
            <v>7957</v>
          </cell>
          <cell r="AO129">
            <v>9827</v>
          </cell>
          <cell r="AP129">
            <v>17820</v>
          </cell>
          <cell r="AQ129">
            <v>14245</v>
          </cell>
          <cell r="AR129">
            <v>9386</v>
          </cell>
          <cell r="AS129">
            <v>5381</v>
          </cell>
          <cell r="AT129">
            <v>3691</v>
          </cell>
          <cell r="AU129">
            <v>1182</v>
          </cell>
          <cell r="AV129">
            <v>6985</v>
          </cell>
          <cell r="AW129">
            <v>11852</v>
          </cell>
          <cell r="AX129">
            <v>10709</v>
          </cell>
          <cell r="AY129">
            <v>14041</v>
          </cell>
          <cell r="CA129">
            <v>0</v>
          </cell>
          <cell r="CB129">
            <v>98079</v>
          </cell>
          <cell r="CC129">
            <v>125036</v>
          </cell>
          <cell r="CD129">
            <v>9423</v>
          </cell>
          <cell r="CE129">
            <v>11648.083333333334</v>
          </cell>
          <cell r="CF129">
            <v>7749.333333333333</v>
          </cell>
          <cell r="CG129">
            <v>8927.0833333333339</v>
          </cell>
          <cell r="CH129">
            <v>4591.25</v>
          </cell>
          <cell r="CI129">
            <v>6917</v>
          </cell>
          <cell r="CJ129">
            <v>7856.833333333333</v>
          </cell>
          <cell r="CK129">
            <v>7318</v>
          </cell>
        </row>
        <row r="130">
          <cell r="B130" t="str">
            <v>E,Economy &amp; Purch Pwr (Pay/ Assoc Co.)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</row>
        <row r="131">
          <cell r="B131" t="str">
            <v>Residential Billed Conservation Rev</v>
          </cell>
          <cell r="C131">
            <v>318.37740000000002</v>
          </cell>
          <cell r="D131">
            <v>429.66939000000002</v>
          </cell>
          <cell r="E131">
            <v>384.28257000000002</v>
          </cell>
          <cell r="F131">
            <v>340.06970000000001</v>
          </cell>
          <cell r="G131">
            <v>312.06364000000002</v>
          </cell>
          <cell r="H131">
            <v>331.10055</v>
          </cell>
          <cell r="I131">
            <v>489.53351000000004</v>
          </cell>
          <cell r="J131">
            <v>549.53661999999997</v>
          </cell>
          <cell r="K131">
            <v>569.69452999999999</v>
          </cell>
          <cell r="L131">
            <v>582.01191000000006</v>
          </cell>
          <cell r="M131">
            <v>472.55503999999996</v>
          </cell>
          <cell r="N131">
            <v>348.30788000000001</v>
          </cell>
          <cell r="O131">
            <v>397.57236999999998</v>
          </cell>
          <cell r="P131">
            <v>403</v>
          </cell>
          <cell r="Q131">
            <v>431</v>
          </cell>
          <cell r="R131">
            <v>400</v>
          </cell>
          <cell r="S131">
            <v>344</v>
          </cell>
          <cell r="T131">
            <v>311</v>
          </cell>
          <cell r="U131">
            <v>392</v>
          </cell>
          <cell r="V131">
            <v>426</v>
          </cell>
          <cell r="W131">
            <v>446</v>
          </cell>
          <cell r="X131">
            <v>544</v>
          </cell>
          <cell r="Y131">
            <v>430</v>
          </cell>
          <cell r="Z131">
            <v>385</v>
          </cell>
          <cell r="AA131">
            <v>382</v>
          </cell>
          <cell r="AB131">
            <v>425</v>
          </cell>
          <cell r="AC131">
            <v>453</v>
          </cell>
          <cell r="AD131">
            <v>420</v>
          </cell>
          <cell r="AE131">
            <v>363</v>
          </cell>
          <cell r="AF131">
            <v>327</v>
          </cell>
          <cell r="AG131">
            <v>411</v>
          </cell>
          <cell r="AH131">
            <v>447</v>
          </cell>
          <cell r="AI131">
            <v>467</v>
          </cell>
          <cell r="AJ131">
            <v>567</v>
          </cell>
          <cell r="AK131">
            <v>448</v>
          </cell>
          <cell r="AL131">
            <v>400</v>
          </cell>
          <cell r="AM131">
            <v>400</v>
          </cell>
          <cell r="AN131">
            <v>445</v>
          </cell>
          <cell r="AO131">
            <v>477</v>
          </cell>
          <cell r="AP131">
            <v>439</v>
          </cell>
          <cell r="AQ131">
            <v>382</v>
          </cell>
          <cell r="AR131">
            <v>342</v>
          </cell>
          <cell r="AS131">
            <v>430</v>
          </cell>
          <cell r="AT131">
            <v>465</v>
          </cell>
          <cell r="AU131">
            <v>490</v>
          </cell>
          <cell r="AV131">
            <v>589</v>
          </cell>
          <cell r="AW131">
            <v>469</v>
          </cell>
          <cell r="AX131">
            <v>421</v>
          </cell>
          <cell r="AY131">
            <v>418</v>
          </cell>
          <cell r="CA131">
            <v>5206.3977100000011</v>
          </cell>
          <cell r="CB131">
            <v>4894</v>
          </cell>
          <cell r="CC131">
            <v>5128</v>
          </cell>
          <cell r="CD131">
            <v>5367</v>
          </cell>
          <cell r="CE131">
            <v>5714</v>
          </cell>
          <cell r="CF131">
            <v>5930</v>
          </cell>
          <cell r="CG131">
            <v>6158</v>
          </cell>
          <cell r="CH131">
            <v>6393</v>
          </cell>
          <cell r="CI131">
            <v>6624</v>
          </cell>
          <cell r="CJ131">
            <v>6857</v>
          </cell>
          <cell r="CK131">
            <v>7093</v>
          </cell>
        </row>
        <row r="132">
          <cell r="B132" t="str">
            <v>Commercial Billed Conservation Rev</v>
          </cell>
          <cell r="C132">
            <v>194.09770999999998</v>
          </cell>
          <cell r="D132">
            <v>234.26381000000001</v>
          </cell>
          <cell r="E132">
            <v>220.03114000000002</v>
          </cell>
          <cell r="F132">
            <v>214.96985000000001</v>
          </cell>
          <cell r="G132">
            <v>224.67687000000001</v>
          </cell>
          <cell r="H132">
            <v>232.81920000000002</v>
          </cell>
          <cell r="I132">
            <v>288.73702000000003</v>
          </cell>
          <cell r="J132">
            <v>303.38677000000001</v>
          </cell>
          <cell r="K132">
            <v>307.90656000000001</v>
          </cell>
          <cell r="L132">
            <v>310.16651000000002</v>
          </cell>
          <cell r="M132">
            <v>283.28020000000004</v>
          </cell>
          <cell r="N132">
            <v>237.42423000000002</v>
          </cell>
          <cell r="O132">
            <v>234.73974999999999</v>
          </cell>
          <cell r="P132">
            <v>239</v>
          </cell>
          <cell r="Q132">
            <v>271</v>
          </cell>
          <cell r="R132">
            <v>305</v>
          </cell>
          <cell r="S132">
            <v>283</v>
          </cell>
          <cell r="T132">
            <v>258</v>
          </cell>
          <cell r="U132">
            <v>281</v>
          </cell>
          <cell r="V132">
            <v>281</v>
          </cell>
          <cell r="W132">
            <v>287</v>
          </cell>
          <cell r="X132">
            <v>373</v>
          </cell>
          <cell r="Y132">
            <v>334</v>
          </cell>
          <cell r="Z132">
            <v>318</v>
          </cell>
          <cell r="AA132">
            <v>279</v>
          </cell>
          <cell r="AB132">
            <v>250</v>
          </cell>
          <cell r="AC132">
            <v>285</v>
          </cell>
          <cell r="AD132">
            <v>321</v>
          </cell>
          <cell r="AE132">
            <v>298</v>
          </cell>
          <cell r="AF132">
            <v>272</v>
          </cell>
          <cell r="AG132">
            <v>295</v>
          </cell>
          <cell r="AH132">
            <v>295</v>
          </cell>
          <cell r="AI132">
            <v>302</v>
          </cell>
          <cell r="AJ132">
            <v>391</v>
          </cell>
          <cell r="AK132">
            <v>349</v>
          </cell>
          <cell r="AL132">
            <v>329</v>
          </cell>
          <cell r="AM132">
            <v>292</v>
          </cell>
          <cell r="AN132">
            <v>263</v>
          </cell>
          <cell r="AO132">
            <v>301</v>
          </cell>
          <cell r="AP132">
            <v>336</v>
          </cell>
          <cell r="AQ132">
            <v>313</v>
          </cell>
          <cell r="AR132">
            <v>283</v>
          </cell>
          <cell r="AS132">
            <v>308</v>
          </cell>
          <cell r="AT132">
            <v>308</v>
          </cell>
          <cell r="AU132">
            <v>317</v>
          </cell>
          <cell r="AV132">
            <v>407</v>
          </cell>
          <cell r="AW132">
            <v>366</v>
          </cell>
          <cell r="AX132">
            <v>347</v>
          </cell>
          <cell r="AY132">
            <v>305</v>
          </cell>
          <cell r="CA132">
            <v>3092.4019100000005</v>
          </cell>
          <cell r="CB132">
            <v>3509</v>
          </cell>
          <cell r="CC132">
            <v>3679</v>
          </cell>
          <cell r="CD132">
            <v>3854</v>
          </cell>
          <cell r="CE132">
            <v>4082</v>
          </cell>
          <cell r="CF132">
            <v>4248</v>
          </cell>
          <cell r="CG132">
            <v>4419</v>
          </cell>
          <cell r="CH132">
            <v>4598</v>
          </cell>
          <cell r="CI132">
            <v>4778</v>
          </cell>
          <cell r="CJ132">
            <v>4962</v>
          </cell>
          <cell r="CK132">
            <v>5145</v>
          </cell>
        </row>
        <row r="133">
          <cell r="B133" t="str">
            <v>Industrial Billed Conservation Rev</v>
          </cell>
          <cell r="C133">
            <v>108.50228</v>
          </cell>
          <cell r="D133">
            <v>121.50059</v>
          </cell>
          <cell r="E133">
            <v>125.44148</v>
          </cell>
          <cell r="F133">
            <v>120.15514999999999</v>
          </cell>
          <cell r="G133">
            <v>129.6208</v>
          </cell>
          <cell r="H133">
            <v>135.15009000000001</v>
          </cell>
          <cell r="I133">
            <v>144.99779999999998</v>
          </cell>
          <cell r="J133">
            <v>150.08468999999999</v>
          </cell>
          <cell r="K133">
            <v>144.44883999999999</v>
          </cell>
          <cell r="L133">
            <v>151.58898000000002</v>
          </cell>
          <cell r="M133">
            <v>152.65073000000001</v>
          </cell>
          <cell r="N133">
            <v>150.11186999999998</v>
          </cell>
          <cell r="O133">
            <v>127.64814</v>
          </cell>
          <cell r="P133">
            <v>133</v>
          </cell>
          <cell r="Q133">
            <v>149</v>
          </cell>
          <cell r="R133">
            <v>191</v>
          </cell>
          <cell r="S133">
            <v>169</v>
          </cell>
          <cell r="T133">
            <v>151</v>
          </cell>
          <cell r="U133">
            <v>147</v>
          </cell>
          <cell r="V133">
            <v>141</v>
          </cell>
          <cell r="W133">
            <v>145</v>
          </cell>
          <cell r="X133">
            <v>160</v>
          </cell>
          <cell r="Y133">
            <v>176</v>
          </cell>
          <cell r="Z133">
            <v>182</v>
          </cell>
          <cell r="AA133">
            <v>155</v>
          </cell>
          <cell r="AB133">
            <v>138</v>
          </cell>
          <cell r="AC133">
            <v>155</v>
          </cell>
          <cell r="AD133">
            <v>199</v>
          </cell>
          <cell r="AE133">
            <v>176</v>
          </cell>
          <cell r="AF133">
            <v>155</v>
          </cell>
          <cell r="AG133">
            <v>152</v>
          </cell>
          <cell r="AH133">
            <v>146</v>
          </cell>
          <cell r="AI133">
            <v>152</v>
          </cell>
          <cell r="AJ133">
            <v>162</v>
          </cell>
          <cell r="AK133">
            <v>183</v>
          </cell>
          <cell r="AL133">
            <v>193</v>
          </cell>
          <cell r="AM133">
            <v>161</v>
          </cell>
          <cell r="AN133">
            <v>141</v>
          </cell>
          <cell r="AO133">
            <v>160</v>
          </cell>
          <cell r="AP133">
            <v>202</v>
          </cell>
          <cell r="AQ133">
            <v>178</v>
          </cell>
          <cell r="AR133">
            <v>161</v>
          </cell>
          <cell r="AS133">
            <v>154</v>
          </cell>
          <cell r="AT133">
            <v>149</v>
          </cell>
          <cell r="AU133">
            <v>154</v>
          </cell>
          <cell r="AV133">
            <v>168</v>
          </cell>
          <cell r="AW133">
            <v>185</v>
          </cell>
          <cell r="AX133">
            <v>191</v>
          </cell>
          <cell r="AY133">
            <v>163</v>
          </cell>
          <cell r="CA133">
            <v>1653.3991599999999</v>
          </cell>
          <cell r="CB133">
            <v>1899</v>
          </cell>
          <cell r="CC133">
            <v>1972</v>
          </cell>
          <cell r="CD133">
            <v>2006</v>
          </cell>
          <cell r="CE133">
            <v>2064</v>
          </cell>
          <cell r="CF133">
            <v>2078</v>
          </cell>
          <cell r="CG133">
            <v>2103</v>
          </cell>
          <cell r="CH133">
            <v>2116</v>
          </cell>
          <cell r="CI133">
            <v>2133</v>
          </cell>
          <cell r="CJ133">
            <v>2148</v>
          </cell>
          <cell r="CK133">
            <v>2159</v>
          </cell>
        </row>
        <row r="134">
          <cell r="B134" t="str">
            <v>Street Light Conservation Rev</v>
          </cell>
          <cell r="C134">
            <v>1.0706900000000001</v>
          </cell>
          <cell r="D134">
            <v>1.3300799999999999</v>
          </cell>
          <cell r="E134">
            <v>1.2108699999999999</v>
          </cell>
          <cell r="F134">
            <v>1.40557</v>
          </cell>
          <cell r="G134">
            <v>1.3195299999999999</v>
          </cell>
          <cell r="H134">
            <v>1.3139100000000001</v>
          </cell>
          <cell r="I134">
            <v>1.3151400000000002</v>
          </cell>
          <cell r="J134">
            <v>1.3125100000000001</v>
          </cell>
          <cell r="K134">
            <v>1.3185100000000001</v>
          </cell>
          <cell r="L134">
            <v>1.3186199999999999</v>
          </cell>
          <cell r="M134">
            <v>1.2081300000000001</v>
          </cell>
          <cell r="N134">
            <v>1.3079700000000001</v>
          </cell>
          <cell r="O134">
            <v>1.3222100000000001</v>
          </cell>
          <cell r="P134">
            <v>2</v>
          </cell>
          <cell r="Q134">
            <v>2</v>
          </cell>
          <cell r="R134">
            <v>2</v>
          </cell>
          <cell r="S134">
            <v>2</v>
          </cell>
          <cell r="T134">
            <v>2</v>
          </cell>
          <cell r="U134">
            <v>2</v>
          </cell>
          <cell r="V134">
            <v>1</v>
          </cell>
          <cell r="W134">
            <v>1</v>
          </cell>
          <cell r="X134">
            <v>2</v>
          </cell>
          <cell r="Y134">
            <v>2</v>
          </cell>
          <cell r="Z134">
            <v>2</v>
          </cell>
          <cell r="AA134">
            <v>2</v>
          </cell>
          <cell r="AB134">
            <v>2</v>
          </cell>
          <cell r="AC134">
            <v>2</v>
          </cell>
          <cell r="AD134">
            <v>2</v>
          </cell>
          <cell r="AE134">
            <v>2</v>
          </cell>
          <cell r="AF134">
            <v>2</v>
          </cell>
          <cell r="AG134">
            <v>2</v>
          </cell>
          <cell r="AH134">
            <v>1</v>
          </cell>
          <cell r="AI134">
            <v>1</v>
          </cell>
          <cell r="AJ134">
            <v>2</v>
          </cell>
          <cell r="AK134">
            <v>2</v>
          </cell>
          <cell r="AL134">
            <v>2</v>
          </cell>
          <cell r="AM134">
            <v>2</v>
          </cell>
          <cell r="AN134">
            <v>2</v>
          </cell>
          <cell r="AO134">
            <v>2</v>
          </cell>
          <cell r="AP134">
            <v>2</v>
          </cell>
          <cell r="AQ134">
            <v>2</v>
          </cell>
          <cell r="AR134">
            <v>2</v>
          </cell>
          <cell r="AS134">
            <v>2</v>
          </cell>
          <cell r="AT134">
            <v>2</v>
          </cell>
          <cell r="AU134">
            <v>2</v>
          </cell>
          <cell r="AV134">
            <v>2</v>
          </cell>
          <cell r="AW134">
            <v>2</v>
          </cell>
          <cell r="AX134">
            <v>2</v>
          </cell>
          <cell r="AY134">
            <v>2</v>
          </cell>
          <cell r="CA134">
            <v>15.68305</v>
          </cell>
          <cell r="CB134">
            <v>22</v>
          </cell>
          <cell r="CC134">
            <v>22</v>
          </cell>
          <cell r="CD134">
            <v>24</v>
          </cell>
          <cell r="CE134">
            <v>24</v>
          </cell>
          <cell r="CF134">
            <v>24</v>
          </cell>
          <cell r="CG134">
            <v>25</v>
          </cell>
          <cell r="CH134">
            <v>26</v>
          </cell>
          <cell r="CI134">
            <v>26</v>
          </cell>
          <cell r="CJ134">
            <v>27</v>
          </cell>
          <cell r="CK134">
            <v>28</v>
          </cell>
        </row>
        <row r="135">
          <cell r="B135" t="str">
            <v>Residential Unbilled Conservation Rev</v>
          </cell>
          <cell r="C135">
            <v>82.674999999999997</v>
          </cell>
          <cell r="D135">
            <v>-15.714</v>
          </cell>
          <cell r="E135">
            <v>-49.023000000000003</v>
          </cell>
          <cell r="F135">
            <v>3.8620000000000001</v>
          </cell>
          <cell r="G135">
            <v>-10.395</v>
          </cell>
          <cell r="H135">
            <v>62.691000000000003</v>
          </cell>
          <cell r="I135">
            <v>56.951999999999998</v>
          </cell>
          <cell r="J135">
            <v>28.748000000000001</v>
          </cell>
          <cell r="K135">
            <v>-5.2320000000000002</v>
          </cell>
          <cell r="L135">
            <v>-19.288</v>
          </cell>
          <cell r="M135">
            <v>-80.948999999999998</v>
          </cell>
          <cell r="N135">
            <v>-10.385</v>
          </cell>
          <cell r="O135">
            <v>43.005000000000003</v>
          </cell>
          <cell r="P135">
            <v>3</v>
          </cell>
          <cell r="Q135">
            <v>-47</v>
          </cell>
          <cell r="R135">
            <v>2</v>
          </cell>
          <cell r="S135">
            <v>5</v>
          </cell>
          <cell r="T135">
            <v>59</v>
          </cell>
          <cell r="U135">
            <v>36</v>
          </cell>
          <cell r="V135">
            <v>19</v>
          </cell>
          <cell r="W135">
            <v>4</v>
          </cell>
          <cell r="X135">
            <v>-66</v>
          </cell>
          <cell r="Y135">
            <v>-52</v>
          </cell>
          <cell r="Z135">
            <v>-12</v>
          </cell>
          <cell r="AA135">
            <v>42</v>
          </cell>
          <cell r="AB135">
            <v>5</v>
          </cell>
          <cell r="AC135">
            <v>-51</v>
          </cell>
          <cell r="AD135">
            <v>0</v>
          </cell>
          <cell r="AE135">
            <v>5</v>
          </cell>
          <cell r="AF135">
            <v>62</v>
          </cell>
          <cell r="AG135">
            <v>39</v>
          </cell>
          <cell r="AH135">
            <v>20</v>
          </cell>
          <cell r="AI135">
            <v>5</v>
          </cell>
          <cell r="AJ135">
            <v>-70</v>
          </cell>
          <cell r="AK135">
            <v>-55</v>
          </cell>
          <cell r="AL135">
            <v>-12</v>
          </cell>
          <cell r="AM135">
            <v>45</v>
          </cell>
          <cell r="AN135">
            <v>6</v>
          </cell>
          <cell r="AO135">
            <v>-54</v>
          </cell>
          <cell r="AP135">
            <v>-1</v>
          </cell>
          <cell r="AQ135">
            <v>4</v>
          </cell>
          <cell r="AR135">
            <v>65</v>
          </cell>
          <cell r="AS135">
            <v>41</v>
          </cell>
          <cell r="AT135">
            <v>21</v>
          </cell>
          <cell r="AU135">
            <v>5</v>
          </cell>
          <cell r="AV135">
            <v>-73</v>
          </cell>
          <cell r="AW135">
            <v>-58</v>
          </cell>
          <cell r="AX135">
            <v>-13</v>
          </cell>
          <cell r="AY135">
            <v>48</v>
          </cell>
          <cell r="CA135">
            <v>4.2720000000000056</v>
          </cell>
          <cell r="CB135">
            <v>-7</v>
          </cell>
          <cell r="CC135">
            <v>-7</v>
          </cell>
          <cell r="CD135">
            <v>-9</v>
          </cell>
          <cell r="CE135">
            <v>25</v>
          </cell>
          <cell r="CF135">
            <v>27</v>
          </cell>
          <cell r="CG135">
            <v>27</v>
          </cell>
          <cell r="CH135">
            <v>27</v>
          </cell>
          <cell r="CI135">
            <v>27</v>
          </cell>
          <cell r="CJ135">
            <v>29</v>
          </cell>
          <cell r="CK135">
            <v>30</v>
          </cell>
        </row>
        <row r="136">
          <cell r="B136" t="str">
            <v>Commercial Unbilled Conservation Rev</v>
          </cell>
          <cell r="C136">
            <v>50.71</v>
          </cell>
          <cell r="D136">
            <v>-25.113</v>
          </cell>
          <cell r="E136">
            <v>-24.343</v>
          </cell>
          <cell r="F136">
            <v>12.244999999999999</v>
          </cell>
          <cell r="G136">
            <v>3.927</v>
          </cell>
          <cell r="H136">
            <v>46.776000000000003</v>
          </cell>
          <cell r="I136">
            <v>12.933999999999999</v>
          </cell>
          <cell r="J136">
            <v>6.9450000000000003</v>
          </cell>
          <cell r="K136">
            <v>-6.5469999999999997</v>
          </cell>
          <cell r="L136">
            <v>-10.981999999999999</v>
          </cell>
          <cell r="M136">
            <v>-35.340000000000003</v>
          </cell>
          <cell r="N136">
            <v>6.5410000000000004</v>
          </cell>
          <cell r="O136">
            <v>9.4890000000000008</v>
          </cell>
          <cell r="P136">
            <v>-19</v>
          </cell>
          <cell r="Q136">
            <v>-22</v>
          </cell>
          <cell r="R136">
            <v>21</v>
          </cell>
          <cell r="S136">
            <v>12</v>
          </cell>
          <cell r="T136">
            <v>47</v>
          </cell>
          <cell r="U136">
            <v>7</v>
          </cell>
          <cell r="V136">
            <v>1</v>
          </cell>
          <cell r="W136">
            <v>0</v>
          </cell>
          <cell r="X136">
            <v>-31</v>
          </cell>
          <cell r="Y136">
            <v>-19</v>
          </cell>
          <cell r="Z136">
            <v>-1</v>
          </cell>
          <cell r="AA136">
            <v>14</v>
          </cell>
          <cell r="AB136">
            <v>-21</v>
          </cell>
          <cell r="AC136">
            <v>-22</v>
          </cell>
          <cell r="AD136">
            <v>23</v>
          </cell>
          <cell r="AE136">
            <v>13</v>
          </cell>
          <cell r="AF136">
            <v>50</v>
          </cell>
          <cell r="AG136">
            <v>7</v>
          </cell>
          <cell r="AH136">
            <v>1</v>
          </cell>
          <cell r="AI136">
            <v>0</v>
          </cell>
          <cell r="AJ136">
            <v>-32</v>
          </cell>
          <cell r="AK136">
            <v>-20</v>
          </cell>
          <cell r="AL136">
            <v>-1</v>
          </cell>
          <cell r="AM136">
            <v>14</v>
          </cell>
          <cell r="AN136">
            <v>-23</v>
          </cell>
          <cell r="AO136">
            <v>-23</v>
          </cell>
          <cell r="AP136">
            <v>26</v>
          </cell>
          <cell r="AQ136">
            <v>15</v>
          </cell>
          <cell r="AR136">
            <v>52</v>
          </cell>
          <cell r="AS136">
            <v>7</v>
          </cell>
          <cell r="AT136">
            <v>1</v>
          </cell>
          <cell r="AU136">
            <v>0</v>
          </cell>
          <cell r="AV136">
            <v>-33</v>
          </cell>
          <cell r="AW136">
            <v>-20</v>
          </cell>
          <cell r="AX136">
            <v>-1</v>
          </cell>
          <cell r="AY136">
            <v>14</v>
          </cell>
          <cell r="CA136">
            <v>-3.4680000000000071</v>
          </cell>
          <cell r="CB136">
            <v>10</v>
          </cell>
          <cell r="CC136">
            <v>12</v>
          </cell>
          <cell r="CD136">
            <v>15</v>
          </cell>
          <cell r="CE136">
            <v>18</v>
          </cell>
          <cell r="CF136">
            <v>19</v>
          </cell>
          <cell r="CG136">
            <v>19</v>
          </cell>
          <cell r="CH136">
            <v>20</v>
          </cell>
          <cell r="CI136">
            <v>20</v>
          </cell>
          <cell r="CJ136">
            <v>22</v>
          </cell>
          <cell r="CK136">
            <v>22</v>
          </cell>
        </row>
        <row r="137">
          <cell r="B137" t="str">
            <v>Industrial Unbilled Conservation Rev</v>
          </cell>
          <cell r="C137">
            <v>4.4009999999999998</v>
          </cell>
          <cell r="D137">
            <v>11.49</v>
          </cell>
          <cell r="E137">
            <v>-9.3550000000000004</v>
          </cell>
          <cell r="F137">
            <v>13.025</v>
          </cell>
          <cell r="G137">
            <v>1.8009999999999999</v>
          </cell>
          <cell r="H137">
            <v>15.807</v>
          </cell>
          <cell r="I137">
            <v>1.351</v>
          </cell>
          <cell r="J137">
            <v>-5.8639999999999999</v>
          </cell>
          <cell r="K137">
            <v>7.67</v>
          </cell>
          <cell r="L137">
            <v>1.595</v>
          </cell>
          <cell r="M137">
            <v>-6.3780000000000001</v>
          </cell>
          <cell r="N137">
            <v>-13.654999999999999</v>
          </cell>
          <cell r="O137">
            <v>0.39300000000000002</v>
          </cell>
          <cell r="P137">
            <v>-4</v>
          </cell>
          <cell r="Q137">
            <v>-2</v>
          </cell>
          <cell r="R137">
            <v>4</v>
          </cell>
          <cell r="S137">
            <v>2</v>
          </cell>
          <cell r="T137">
            <v>6</v>
          </cell>
          <cell r="U137">
            <v>0</v>
          </cell>
          <cell r="V137">
            <v>-1</v>
          </cell>
          <cell r="W137">
            <v>1</v>
          </cell>
          <cell r="X137">
            <v>-5</v>
          </cell>
          <cell r="Y137">
            <v>-2</v>
          </cell>
          <cell r="Z137">
            <v>3</v>
          </cell>
          <cell r="AA137">
            <v>0</v>
          </cell>
          <cell r="AB137">
            <v>-4</v>
          </cell>
          <cell r="AC137">
            <v>-2</v>
          </cell>
          <cell r="AD137">
            <v>5</v>
          </cell>
          <cell r="AE137">
            <v>1</v>
          </cell>
          <cell r="AF137">
            <v>6</v>
          </cell>
          <cell r="AG137">
            <v>0</v>
          </cell>
          <cell r="AH137">
            <v>-1</v>
          </cell>
          <cell r="AI137">
            <v>2</v>
          </cell>
          <cell r="AJ137">
            <v>-6</v>
          </cell>
          <cell r="AK137">
            <v>-1</v>
          </cell>
          <cell r="AL137">
            <v>4</v>
          </cell>
          <cell r="AM137">
            <v>0</v>
          </cell>
          <cell r="AN137">
            <v>-5</v>
          </cell>
          <cell r="AO137">
            <v>-2</v>
          </cell>
          <cell r="AP137">
            <v>5</v>
          </cell>
          <cell r="AQ137">
            <v>1</v>
          </cell>
          <cell r="AR137">
            <v>7</v>
          </cell>
          <cell r="AS137">
            <v>-1</v>
          </cell>
          <cell r="AT137">
            <v>-1</v>
          </cell>
          <cell r="AU137">
            <v>1</v>
          </cell>
          <cell r="AV137">
            <v>-5</v>
          </cell>
          <cell r="AW137">
            <v>-1</v>
          </cell>
          <cell r="AX137">
            <v>3</v>
          </cell>
          <cell r="AY137">
            <v>0</v>
          </cell>
          <cell r="CA137">
            <v>17.879999999999995</v>
          </cell>
          <cell r="CB137">
            <v>2</v>
          </cell>
          <cell r="CC137">
            <v>4</v>
          </cell>
          <cell r="CD137">
            <v>2</v>
          </cell>
          <cell r="CE137">
            <v>2</v>
          </cell>
          <cell r="CF137">
            <v>2</v>
          </cell>
          <cell r="CG137">
            <v>2</v>
          </cell>
          <cell r="CH137">
            <v>2</v>
          </cell>
          <cell r="CI137">
            <v>2</v>
          </cell>
          <cell r="CJ137">
            <v>2</v>
          </cell>
          <cell r="CK137">
            <v>2</v>
          </cell>
        </row>
        <row r="138">
          <cell r="A138" t="str">
            <v>SLR</v>
          </cell>
          <cell r="B138" t="str">
            <v xml:space="preserve">Purchase Power MWH-Actual/Projected </v>
          </cell>
          <cell r="C138">
            <v>102099.95</v>
          </cell>
          <cell r="D138">
            <v>48060.53</v>
          </cell>
          <cell r="E138">
            <v>60506.137000000002</v>
          </cell>
          <cell r="F138">
            <v>107380.212</v>
          </cell>
          <cell r="G138">
            <v>75012.107000000004</v>
          </cell>
          <cell r="H138">
            <v>86223.705000000002</v>
          </cell>
          <cell r="I138">
            <v>94715.938999999998</v>
          </cell>
          <cell r="J138">
            <v>151077.973</v>
          </cell>
          <cell r="K138">
            <v>124661.769</v>
          </cell>
          <cell r="L138">
            <v>211482.04199999999</v>
          </cell>
          <cell r="M138">
            <v>58172.671999999999</v>
          </cell>
          <cell r="N138">
            <v>93390.528999999995</v>
          </cell>
          <cell r="O138">
            <v>61744.887999999999</v>
          </cell>
          <cell r="P138">
            <v>37669</v>
          </cell>
          <cell r="Q138">
            <v>40816</v>
          </cell>
          <cell r="R138">
            <v>71392</v>
          </cell>
          <cell r="S138">
            <v>96128</v>
          </cell>
          <cell r="T138">
            <v>50355</v>
          </cell>
          <cell r="U138">
            <v>50480</v>
          </cell>
          <cell r="V138">
            <v>54047</v>
          </cell>
          <cell r="W138">
            <v>61472</v>
          </cell>
          <cell r="X138">
            <v>36741</v>
          </cell>
          <cell r="Y138">
            <v>37594</v>
          </cell>
          <cell r="Z138">
            <v>33361</v>
          </cell>
          <cell r="AA138">
            <v>32502</v>
          </cell>
          <cell r="AB138">
            <v>53285</v>
          </cell>
          <cell r="AC138">
            <v>47656</v>
          </cell>
          <cell r="AD138">
            <v>68012</v>
          </cell>
          <cell r="AE138">
            <v>47963</v>
          </cell>
          <cell r="AF138">
            <v>45182</v>
          </cell>
          <cell r="AG138">
            <v>59782</v>
          </cell>
          <cell r="AH138">
            <v>69871</v>
          </cell>
          <cell r="AI138">
            <v>73347</v>
          </cell>
          <cell r="AJ138">
            <v>35671</v>
          </cell>
          <cell r="AK138">
            <v>37519</v>
          </cell>
          <cell r="AL138">
            <v>44458</v>
          </cell>
          <cell r="AM138">
            <v>64915</v>
          </cell>
          <cell r="AN138">
            <v>78517</v>
          </cell>
          <cell r="AO138">
            <v>57261</v>
          </cell>
          <cell r="AP138">
            <v>55845</v>
          </cell>
          <cell r="AQ138">
            <v>41529</v>
          </cell>
          <cell r="AR138">
            <v>58294</v>
          </cell>
          <cell r="AS138">
            <v>64598</v>
          </cell>
          <cell r="AT138">
            <v>77026</v>
          </cell>
          <cell r="AU138">
            <v>86014</v>
          </cell>
          <cell r="AV138">
            <v>47286</v>
          </cell>
          <cell r="AW138">
            <v>56441</v>
          </cell>
          <cell r="AX138">
            <v>49023</v>
          </cell>
          <cell r="AY138">
            <v>46005</v>
          </cell>
          <cell r="CA138">
            <v>1172428.5030000003</v>
          </cell>
          <cell r="CB138">
            <v>602557</v>
          </cell>
          <cell r="CC138">
            <v>647661</v>
          </cell>
          <cell r="CD138">
            <v>717839</v>
          </cell>
          <cell r="CE138">
            <v>665471</v>
          </cell>
          <cell r="CF138">
            <v>1132592</v>
          </cell>
          <cell r="CG138">
            <v>980510</v>
          </cell>
          <cell r="CH138">
            <v>1650911</v>
          </cell>
          <cell r="CI138">
            <v>1378152</v>
          </cell>
          <cell r="CJ138">
            <v>1583085</v>
          </cell>
          <cell r="CK138">
            <v>1602041</v>
          </cell>
        </row>
        <row r="139">
          <cell r="A139" t="str">
            <v>SLR</v>
          </cell>
          <cell r="B139" t="str">
            <v xml:space="preserve">Non-Terr Assoc(Affiliated) MWH-Actual/Projected </v>
          </cell>
          <cell r="C139">
            <v>390146.435</v>
          </cell>
          <cell r="D139">
            <v>482906.73300000001</v>
          </cell>
          <cell r="E139">
            <v>195852.94</v>
          </cell>
          <cell r="F139">
            <v>84876.479999999996</v>
          </cell>
          <cell r="G139">
            <v>125800.42600000001</v>
          </cell>
          <cell r="H139">
            <v>139417.45199999999</v>
          </cell>
          <cell r="I139">
            <v>91847.733999999997</v>
          </cell>
          <cell r="J139">
            <v>82912.951000000001</v>
          </cell>
          <cell r="K139">
            <v>142714.21</v>
          </cell>
          <cell r="L139">
            <v>47753.908000000003</v>
          </cell>
          <cell r="M139">
            <v>176809.01699999999</v>
          </cell>
          <cell r="N139">
            <v>207124.57</v>
          </cell>
          <cell r="O139">
            <v>198351.94500000001</v>
          </cell>
          <cell r="P139">
            <v>339257</v>
          </cell>
          <cell r="Q139">
            <v>278592</v>
          </cell>
          <cell r="R139">
            <v>274173</v>
          </cell>
          <cell r="S139">
            <v>89836</v>
          </cell>
          <cell r="T139">
            <v>186997</v>
          </cell>
          <cell r="U139">
            <v>207288</v>
          </cell>
          <cell r="V139">
            <v>235362</v>
          </cell>
          <cell r="W139">
            <v>230321</v>
          </cell>
          <cell r="X139">
            <v>300091</v>
          </cell>
          <cell r="Y139">
            <v>254888</v>
          </cell>
          <cell r="Z139">
            <v>380175</v>
          </cell>
          <cell r="AA139">
            <v>320020</v>
          </cell>
          <cell r="AB139">
            <v>395407</v>
          </cell>
          <cell r="AC139">
            <v>270023</v>
          </cell>
          <cell r="AD139">
            <v>368370</v>
          </cell>
          <cell r="AE139">
            <v>322196</v>
          </cell>
          <cell r="AF139">
            <v>245953</v>
          </cell>
          <cell r="AG139">
            <v>215781</v>
          </cell>
          <cell r="AH139">
            <v>235854</v>
          </cell>
          <cell r="AI139">
            <v>241797</v>
          </cell>
          <cell r="AJ139">
            <v>313174</v>
          </cell>
          <cell r="AK139">
            <v>210386</v>
          </cell>
          <cell r="AL139">
            <v>295383</v>
          </cell>
          <cell r="AM139">
            <v>248790</v>
          </cell>
          <cell r="AN139">
            <v>251997</v>
          </cell>
          <cell r="AO139">
            <v>262093</v>
          </cell>
          <cell r="AP139">
            <v>418339</v>
          </cell>
          <cell r="AQ139">
            <v>331503</v>
          </cell>
          <cell r="AR139">
            <v>253186</v>
          </cell>
          <cell r="AS139">
            <v>195597</v>
          </cell>
          <cell r="AT139">
            <v>233642</v>
          </cell>
          <cell r="AU139">
            <v>224673</v>
          </cell>
          <cell r="AV139">
            <v>231105</v>
          </cell>
          <cell r="AW139">
            <v>289402</v>
          </cell>
          <cell r="AX139">
            <v>261555</v>
          </cell>
          <cell r="AY139">
            <v>329145</v>
          </cell>
          <cell r="CA139">
            <v>1976368.3660000002</v>
          </cell>
          <cell r="CB139">
            <v>3097000</v>
          </cell>
          <cell r="CC139">
            <v>3363114</v>
          </cell>
          <cell r="CD139">
            <v>3282237</v>
          </cell>
          <cell r="CE139">
            <v>3435324</v>
          </cell>
          <cell r="CF139">
            <v>2702032</v>
          </cell>
          <cell r="CG139">
            <v>2806978</v>
          </cell>
          <cell r="CH139">
            <v>2272584</v>
          </cell>
          <cell r="CI139">
            <v>2546379</v>
          </cell>
          <cell r="CJ139">
            <v>2856273</v>
          </cell>
          <cell r="CK139">
            <v>2931404</v>
          </cell>
        </row>
        <row r="140">
          <cell r="A140" t="str">
            <v>SLR</v>
          </cell>
          <cell r="B140" t="str">
            <v xml:space="preserve">Non-Terr Non-Assoc MWH-Actual/Projected </v>
          </cell>
          <cell r="C140">
            <v>102959.56599999999</v>
          </cell>
          <cell r="D140">
            <v>145175.50800000003</v>
          </cell>
          <cell r="E140">
            <v>147617.70199999999</v>
          </cell>
          <cell r="F140">
            <v>180961.549</v>
          </cell>
          <cell r="G140">
            <v>171551.49400000001</v>
          </cell>
          <cell r="H140">
            <v>145203.394</v>
          </cell>
          <cell r="I140">
            <v>150025.76300000001</v>
          </cell>
          <cell r="J140">
            <v>167502.53599999999</v>
          </cell>
          <cell r="K140">
            <v>176916.935</v>
          </cell>
          <cell r="L140">
            <v>145195.796</v>
          </cell>
          <cell r="M140">
            <v>152323.073</v>
          </cell>
          <cell r="N140">
            <v>139419.848</v>
          </cell>
          <cell r="O140">
            <v>171187.769</v>
          </cell>
          <cell r="P140">
            <v>153580</v>
          </cell>
          <cell r="Q140">
            <v>149245</v>
          </cell>
          <cell r="R140">
            <v>186188</v>
          </cell>
          <cell r="S140">
            <v>150864</v>
          </cell>
          <cell r="T140">
            <v>144804</v>
          </cell>
          <cell r="U140">
            <v>163024</v>
          </cell>
          <cell r="V140">
            <v>161025</v>
          </cell>
          <cell r="W140">
            <v>150006</v>
          </cell>
          <cell r="X140">
            <v>158559</v>
          </cell>
          <cell r="Y140">
            <v>53691</v>
          </cell>
          <cell r="Z140">
            <v>73685</v>
          </cell>
          <cell r="AA140">
            <v>144055</v>
          </cell>
          <cell r="AB140">
            <v>161896</v>
          </cell>
          <cell r="AC140">
            <v>152152</v>
          </cell>
          <cell r="AD140">
            <v>172643</v>
          </cell>
          <cell r="AE140">
            <v>149106</v>
          </cell>
          <cell r="AF140">
            <v>144823</v>
          </cell>
          <cell r="AG140">
            <v>162783</v>
          </cell>
          <cell r="AH140">
            <v>162348</v>
          </cell>
          <cell r="AI140">
            <v>148915</v>
          </cell>
          <cell r="AJ140">
            <v>158235</v>
          </cell>
          <cell r="AK140">
            <v>144473</v>
          </cell>
          <cell r="AL140">
            <v>138828</v>
          </cell>
          <cell r="AM140">
            <v>143341</v>
          </cell>
          <cell r="AN140">
            <v>170703</v>
          </cell>
          <cell r="AO140">
            <v>151335</v>
          </cell>
          <cell r="AP140">
            <v>188102</v>
          </cell>
          <cell r="AQ140">
            <v>175618</v>
          </cell>
          <cell r="AR140">
            <v>144611</v>
          </cell>
          <cell r="AS140">
            <v>162044</v>
          </cell>
          <cell r="AT140">
            <v>162142</v>
          </cell>
          <cell r="AU140">
            <v>150244</v>
          </cell>
          <cell r="AV140">
            <v>157275</v>
          </cell>
          <cell r="AW140">
            <v>43351</v>
          </cell>
          <cell r="AX140">
            <v>109798</v>
          </cell>
          <cell r="AY140">
            <v>142281</v>
          </cell>
          <cell r="CA140">
            <v>1893081.3670000003</v>
          </cell>
          <cell r="CB140">
            <v>1688726</v>
          </cell>
          <cell r="CC140">
            <v>1839543</v>
          </cell>
          <cell r="CD140">
            <v>1757504</v>
          </cell>
          <cell r="CE140">
            <v>1842285</v>
          </cell>
          <cell r="CF140">
            <v>1743005</v>
          </cell>
          <cell r="CG140">
            <v>1543031</v>
          </cell>
          <cell r="CH140">
            <v>1545817</v>
          </cell>
          <cell r="CI140">
            <v>1542811</v>
          </cell>
          <cell r="CJ140">
            <v>1542704</v>
          </cell>
          <cell r="CK140">
            <v>1542398</v>
          </cell>
        </row>
        <row r="141">
          <cell r="B141" t="str">
            <v>Transmission &amp; Other Non Assoc Rev (447)</v>
          </cell>
          <cell r="C141">
            <v>2.5819999999999999</v>
          </cell>
          <cell r="D141">
            <v>2.5819999999999999</v>
          </cell>
          <cell r="E141">
            <v>2.5819999999999999</v>
          </cell>
          <cell r="F141">
            <v>2.5819999999999999</v>
          </cell>
          <cell r="G141">
            <v>2.5819999999999999</v>
          </cell>
          <cell r="H141">
            <v>2.5819999999999999</v>
          </cell>
          <cell r="I141">
            <v>2.5819999999999999</v>
          </cell>
          <cell r="J141">
            <v>2.5819999999999999</v>
          </cell>
          <cell r="K141">
            <v>2.5819999999999999</v>
          </cell>
          <cell r="L141">
            <v>2.5819999999999999</v>
          </cell>
          <cell r="M141">
            <v>2.5819999999999999</v>
          </cell>
          <cell r="N141">
            <v>2.5819999999999999</v>
          </cell>
          <cell r="O141">
            <v>2.5819999999999999</v>
          </cell>
          <cell r="P141">
            <v>3</v>
          </cell>
          <cell r="Q141">
            <v>3</v>
          </cell>
          <cell r="R141">
            <v>3</v>
          </cell>
          <cell r="S141">
            <v>3</v>
          </cell>
          <cell r="T141">
            <v>3</v>
          </cell>
          <cell r="U141">
            <v>3</v>
          </cell>
          <cell r="V141">
            <v>3</v>
          </cell>
          <cell r="W141">
            <v>3</v>
          </cell>
          <cell r="X141">
            <v>3</v>
          </cell>
          <cell r="Y141">
            <v>3</v>
          </cell>
          <cell r="Z141">
            <v>3</v>
          </cell>
          <cell r="AA141">
            <v>3</v>
          </cell>
          <cell r="AB141">
            <v>3</v>
          </cell>
          <cell r="AC141">
            <v>3</v>
          </cell>
          <cell r="AD141">
            <v>3</v>
          </cell>
          <cell r="AE141">
            <v>3</v>
          </cell>
          <cell r="AF141">
            <v>3</v>
          </cell>
          <cell r="AG141">
            <v>3</v>
          </cell>
          <cell r="AH141">
            <v>3</v>
          </cell>
          <cell r="AI141">
            <v>3</v>
          </cell>
          <cell r="AJ141">
            <v>3</v>
          </cell>
          <cell r="AK141">
            <v>3</v>
          </cell>
          <cell r="AL141">
            <v>3</v>
          </cell>
          <cell r="AM141">
            <v>3</v>
          </cell>
          <cell r="AN141">
            <v>3</v>
          </cell>
          <cell r="AO141">
            <v>3</v>
          </cell>
          <cell r="AP141">
            <v>3</v>
          </cell>
          <cell r="AQ141">
            <v>3</v>
          </cell>
          <cell r="AR141">
            <v>3</v>
          </cell>
          <cell r="AS141">
            <v>3</v>
          </cell>
          <cell r="AT141">
            <v>3</v>
          </cell>
          <cell r="AU141">
            <v>3</v>
          </cell>
          <cell r="AV141">
            <v>3</v>
          </cell>
          <cell r="AW141">
            <v>3</v>
          </cell>
          <cell r="AX141">
            <v>3</v>
          </cell>
          <cell r="AY141">
            <v>3</v>
          </cell>
          <cell r="CA141">
            <v>30.984000000000005</v>
          </cell>
          <cell r="CB141">
            <v>36</v>
          </cell>
          <cell r="CC141">
            <v>36</v>
          </cell>
          <cell r="CD141">
            <v>36</v>
          </cell>
          <cell r="CE141">
            <v>36</v>
          </cell>
          <cell r="CF141">
            <v>36</v>
          </cell>
          <cell r="CG141">
            <v>36</v>
          </cell>
          <cell r="CH141">
            <v>36</v>
          </cell>
          <cell r="CI141">
            <v>36</v>
          </cell>
          <cell r="CJ141">
            <v>36</v>
          </cell>
          <cell r="CK141">
            <v>36</v>
          </cell>
        </row>
        <row r="142">
          <cell r="B142" t="str">
            <v>447 Revenue from Transmission Budget (Projected)</v>
          </cell>
          <cell r="P142">
            <v>22</v>
          </cell>
          <cell r="Q142">
            <v>22</v>
          </cell>
          <cell r="R142">
            <v>22</v>
          </cell>
          <cell r="S142">
            <v>22</v>
          </cell>
          <cell r="T142">
            <v>22</v>
          </cell>
          <cell r="U142">
            <v>1</v>
          </cell>
          <cell r="V142">
            <v>1</v>
          </cell>
          <cell r="W142">
            <v>2</v>
          </cell>
          <cell r="X142">
            <v>2</v>
          </cell>
          <cell r="Y142">
            <v>1</v>
          </cell>
          <cell r="Z142">
            <v>1</v>
          </cell>
          <cell r="AA142">
            <v>1</v>
          </cell>
          <cell r="AB142">
            <v>1</v>
          </cell>
          <cell r="AC142">
            <v>1</v>
          </cell>
          <cell r="AD142">
            <v>1</v>
          </cell>
          <cell r="AE142">
            <v>1</v>
          </cell>
          <cell r="AF142">
            <v>1</v>
          </cell>
          <cell r="AG142">
            <v>1</v>
          </cell>
          <cell r="AH142">
            <v>1</v>
          </cell>
          <cell r="AI142">
            <v>2</v>
          </cell>
          <cell r="AJ142">
            <v>2</v>
          </cell>
          <cell r="AK142">
            <v>1</v>
          </cell>
          <cell r="AL142">
            <v>1</v>
          </cell>
          <cell r="AM142">
            <v>1</v>
          </cell>
          <cell r="AN142">
            <v>0.84265499999999993</v>
          </cell>
          <cell r="AO142">
            <v>0.84265499999999993</v>
          </cell>
          <cell r="AP142">
            <v>0.90895774498478654</v>
          </cell>
          <cell r="AQ142">
            <v>0.84562802120604386</v>
          </cell>
          <cell r="AR142">
            <v>0.84265499999999993</v>
          </cell>
          <cell r="AS142">
            <v>0.5290775422005598</v>
          </cell>
          <cell r="AT142">
            <v>0.47512595149088177</v>
          </cell>
          <cell r="AU142">
            <v>0.89865031065186307</v>
          </cell>
          <cell r="AV142">
            <v>1.6793853537640167</v>
          </cell>
          <cell r="AW142">
            <v>0.29665723732807342</v>
          </cell>
          <cell r="AX142">
            <v>1.2394875175197497E-2</v>
          </cell>
          <cell r="AY142">
            <v>0</v>
          </cell>
          <cell r="CA142">
            <v>0</v>
          </cell>
          <cell r="CB142">
            <v>119</v>
          </cell>
          <cell r="CC142">
            <v>14</v>
          </cell>
          <cell r="CD142">
            <v>8.1738420368014211</v>
          </cell>
          <cell r="CE142">
            <v>4.0644674325322194</v>
          </cell>
          <cell r="CF142">
            <v>219.83658946718813</v>
          </cell>
          <cell r="CG142">
            <v>386.23767510292362</v>
          </cell>
          <cell r="CH142">
            <v>398.29341696666575</v>
          </cell>
          <cell r="CI142">
            <v>411.91251124225562</v>
          </cell>
          <cell r="CJ142">
            <v>424.60661099193385</v>
          </cell>
          <cell r="CK142">
            <v>439.45957402927337</v>
          </cell>
        </row>
        <row r="143">
          <cell r="B143" t="str">
            <v>Steam Fuel Handling</v>
          </cell>
          <cell r="C143">
            <v>518.99063999999998</v>
          </cell>
          <cell r="D143">
            <v>359.06271999999996</v>
          </cell>
          <cell r="E143">
            <v>378.52591999999999</v>
          </cell>
          <cell r="F143">
            <v>338.53179999999998</v>
          </cell>
          <cell r="G143">
            <v>331.82719000000003</v>
          </cell>
          <cell r="H143">
            <v>369.29106000000002</v>
          </cell>
          <cell r="I143">
            <v>363.51221000000004</v>
          </cell>
          <cell r="J143">
            <v>359.38729000000001</v>
          </cell>
          <cell r="K143">
            <v>399.05708000000004</v>
          </cell>
          <cell r="L143">
            <v>312.40645000000001</v>
          </cell>
          <cell r="M143">
            <v>552.55656999999997</v>
          </cell>
          <cell r="N143">
            <v>389.02787999999998</v>
          </cell>
          <cell r="O143">
            <v>572.11442</v>
          </cell>
          <cell r="P143">
            <v>423.78699999999998</v>
          </cell>
          <cell r="Q143">
            <v>447.49599999999998</v>
          </cell>
          <cell r="R143">
            <v>565.78300000000002</v>
          </cell>
          <cell r="S143">
            <v>457.27</v>
          </cell>
          <cell r="T143">
            <v>460.4</v>
          </cell>
          <cell r="U143">
            <v>459.15600000000001</v>
          </cell>
          <cell r="V143">
            <v>447.46199999999999</v>
          </cell>
          <cell r="W143">
            <v>530.10599999999999</v>
          </cell>
          <cell r="X143">
            <v>497.42899999999997</v>
          </cell>
          <cell r="Y143">
            <v>491.25599999999997</v>
          </cell>
          <cell r="Z143">
            <v>488.863</v>
          </cell>
          <cell r="AA143">
            <v>520.50900000000001</v>
          </cell>
          <cell r="AB143">
            <v>437.291</v>
          </cell>
          <cell r="AC143">
            <v>467.68299999999999</v>
          </cell>
          <cell r="AD143">
            <v>562.49400000000003</v>
          </cell>
          <cell r="AE143">
            <v>470.536</v>
          </cell>
          <cell r="AF143">
            <v>470.541</v>
          </cell>
          <cell r="AG143">
            <v>477.91899999999998</v>
          </cell>
          <cell r="AH143">
            <v>466.05700000000002</v>
          </cell>
          <cell r="AI143">
            <v>566.53399999999999</v>
          </cell>
          <cell r="AJ143">
            <v>472.93099999999998</v>
          </cell>
          <cell r="AK143">
            <v>506.72300000000001</v>
          </cell>
          <cell r="AL143">
            <v>505.59899999999999</v>
          </cell>
          <cell r="AM143">
            <v>508.09199999999998</v>
          </cell>
          <cell r="AN143">
            <v>457.30599999999998</v>
          </cell>
          <cell r="AO143">
            <v>530.71799999999996</v>
          </cell>
          <cell r="AP143">
            <v>552.84799999999996</v>
          </cell>
          <cell r="AQ143">
            <v>495.20499999999998</v>
          </cell>
          <cell r="AR143">
            <v>495.303</v>
          </cell>
          <cell r="AS143">
            <v>502.83300000000003</v>
          </cell>
          <cell r="AT143">
            <v>490.61500000000001</v>
          </cell>
          <cell r="AU143">
            <v>595.20799999999997</v>
          </cell>
          <cell r="AV143">
            <v>497.79899999999998</v>
          </cell>
          <cell r="AW143">
            <v>532.39</v>
          </cell>
          <cell r="AX143">
            <v>531.25300000000004</v>
          </cell>
          <cell r="AY143">
            <v>533.64200000000005</v>
          </cell>
          <cell r="CA143">
            <v>4725.3005899999998</v>
          </cell>
          <cell r="CB143">
            <v>5789.5170000000007</v>
          </cell>
          <cell r="CC143">
            <v>5912.4</v>
          </cell>
          <cell r="CD143">
            <v>6215.119999999999</v>
          </cell>
          <cell r="CE143">
            <v>6483.5569999999998</v>
          </cell>
          <cell r="CF143">
            <v>6646.7839999999997</v>
          </cell>
          <cell r="CG143">
            <v>6779.7196800000002</v>
          </cell>
          <cell r="CH143">
            <v>6915.3140736000005</v>
          </cell>
          <cell r="CI143">
            <v>7053.6203550720002</v>
          </cell>
          <cell r="CJ143">
            <v>7194.6927621734403</v>
          </cell>
          <cell r="CK143">
            <v>7338.5866174169096</v>
          </cell>
        </row>
        <row r="148">
          <cell r="B148" t="str">
            <v>ACTUAL MWH  FOR PRICE</v>
          </cell>
        </row>
        <row r="149">
          <cell r="B149" t="str">
            <v>Residential MWH</v>
          </cell>
          <cell r="C149">
            <v>448517.92200000002</v>
          </cell>
          <cell r="D149">
            <v>428690.18400000001</v>
          </cell>
          <cell r="E149">
            <v>337743.83299999998</v>
          </cell>
          <cell r="F149">
            <v>348703.40700000001</v>
          </cell>
          <cell r="G149">
            <v>301085.15999999997</v>
          </cell>
          <cell r="H149">
            <v>401802.53700000001</v>
          </cell>
          <cell r="I149">
            <v>566222.65300000005</v>
          </cell>
          <cell r="J149">
            <v>602412.5</v>
          </cell>
          <cell r="K149">
            <v>582372.45299999998</v>
          </cell>
          <cell r="L149">
            <v>577450.00800000003</v>
          </cell>
          <cell r="M149">
            <v>386894.24400000001</v>
          </cell>
          <cell r="N149">
            <v>333828.315</v>
          </cell>
          <cell r="O149">
            <v>452424.61499999999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CA149">
            <v>5319629.9090000009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</row>
        <row r="150">
          <cell r="B150" t="str">
            <v>Commercial MWH</v>
          </cell>
          <cell r="C150">
            <v>324998.51899999997</v>
          </cell>
          <cell r="D150">
            <v>250918.87599999999</v>
          </cell>
          <cell r="E150">
            <v>237183.59400000001</v>
          </cell>
          <cell r="F150">
            <v>275406.20699999999</v>
          </cell>
          <cell r="G150">
            <v>276981.92599999998</v>
          </cell>
          <cell r="H150">
            <v>338581.29399999999</v>
          </cell>
          <cell r="I150">
            <v>364223.27</v>
          </cell>
          <cell r="J150">
            <v>375016.46100000001</v>
          </cell>
          <cell r="K150">
            <v>364060.84499999997</v>
          </cell>
          <cell r="L150">
            <v>361655.74699999997</v>
          </cell>
          <cell r="M150">
            <v>300129.05499999999</v>
          </cell>
          <cell r="N150">
            <v>295832.10600000003</v>
          </cell>
          <cell r="O150">
            <v>295787.03899999999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CA150">
            <v>3735776.4200000004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</row>
        <row r="151">
          <cell r="B151" t="str">
            <v>Industrial MWH</v>
          </cell>
          <cell r="C151">
            <v>167864.65</v>
          </cell>
          <cell r="D151">
            <v>156385.375</v>
          </cell>
          <cell r="E151">
            <v>151454.01999999999</v>
          </cell>
          <cell r="F151">
            <v>173530.71</v>
          </cell>
          <cell r="G151">
            <v>171682.73199999999</v>
          </cell>
          <cell r="H151">
            <v>196379.03</v>
          </cell>
          <cell r="I151">
            <v>190548.13</v>
          </cell>
          <cell r="J151">
            <v>187212.32</v>
          </cell>
          <cell r="K151">
            <v>197706.66399999999</v>
          </cell>
          <cell r="L151">
            <v>199243.98800000001</v>
          </cell>
          <cell r="M151">
            <v>191440.209</v>
          </cell>
          <cell r="N151">
            <v>177766.50700000001</v>
          </cell>
          <cell r="O151">
            <v>167410.80300000001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CA151">
            <v>2160760.4879999999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</row>
        <row r="152">
          <cell r="B152" t="str">
            <v>Street Light+Interdeptmntl  MWH</v>
          </cell>
          <cell r="C152">
            <v>1911.941</v>
          </cell>
          <cell r="D152">
            <v>1927.652</v>
          </cell>
          <cell r="E152">
            <v>1754.877</v>
          </cell>
          <cell r="F152">
            <v>2037.0640000000001</v>
          </cell>
          <cell r="G152">
            <v>1912.3620000000001</v>
          </cell>
          <cell r="H152">
            <v>1904.2239999999999</v>
          </cell>
          <cell r="I152">
            <v>1905.999</v>
          </cell>
          <cell r="J152">
            <v>1902.182</v>
          </cell>
          <cell r="K152">
            <v>1910.8820000000001</v>
          </cell>
          <cell r="L152">
            <v>1911.0429999999999</v>
          </cell>
          <cell r="M152">
            <v>1750.9190000000001</v>
          </cell>
          <cell r="N152">
            <v>1895.6030000000001</v>
          </cell>
          <cell r="O152">
            <v>1916.24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CA152">
            <v>22729.047000000002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</row>
        <row r="153">
          <cell r="B153" t="str">
            <v>Wholesale MWH</v>
          </cell>
          <cell r="C153">
            <v>33348.902999999998</v>
          </cell>
          <cell r="D153">
            <v>30910.503000000001</v>
          </cell>
          <cell r="E153">
            <v>31663.435000000001</v>
          </cell>
          <cell r="F153">
            <v>28542.444</v>
          </cell>
          <cell r="G153">
            <v>25643.133000000002</v>
          </cell>
          <cell r="H153">
            <v>31737.043000000001</v>
          </cell>
          <cell r="I153">
            <v>37056.19</v>
          </cell>
          <cell r="J153">
            <v>41341.300000000003</v>
          </cell>
          <cell r="K153">
            <v>41705.713000000003</v>
          </cell>
          <cell r="L153">
            <v>38490.368999999999</v>
          </cell>
          <cell r="M153">
            <v>32135.833999999999</v>
          </cell>
          <cell r="N153">
            <v>28345.812000000002</v>
          </cell>
          <cell r="O153">
            <v>35196.233999999997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CA153">
            <v>402768.00999999995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</row>
        <row r="154">
          <cell r="B154" t="str">
            <v>Schedule E MWH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</row>
        <row r="155">
          <cell r="B155" t="str">
            <v>UPS MWH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</row>
        <row r="156">
          <cell r="B156" t="str">
            <v>Other MWH</v>
          </cell>
          <cell r="C156">
            <v>0</v>
          </cell>
          <cell r="D156">
            <v>0</v>
          </cell>
          <cell r="E156">
            <v>0</v>
          </cell>
          <cell r="F156">
            <v>265838.02899999998</v>
          </cell>
          <cell r="G156">
            <v>297351.92</v>
          </cell>
          <cell r="H156">
            <v>284620.84600000002</v>
          </cell>
          <cell r="I156">
            <v>241873.497</v>
          </cell>
          <cell r="J156">
            <v>250415.48699999999</v>
          </cell>
          <cell r="K156">
            <v>319631.14500000002</v>
          </cell>
          <cell r="L156">
            <v>192949.704</v>
          </cell>
          <cell r="M156">
            <v>329132.09000000003</v>
          </cell>
          <cell r="N156">
            <v>346544.41800000001</v>
          </cell>
          <cell r="O156">
            <v>369539.71400000004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CA156">
            <v>2897896.85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</row>
        <row r="157">
          <cell r="B157" t="str">
            <v xml:space="preserve">   Total KWH Sales</v>
          </cell>
          <cell r="C157">
            <v>1515389.996</v>
          </cell>
          <cell r="D157">
            <v>1515389.996</v>
          </cell>
          <cell r="E157">
            <v>1515389.996</v>
          </cell>
          <cell r="F157">
            <v>1515389.996</v>
          </cell>
          <cell r="G157">
            <v>1515389.996</v>
          </cell>
          <cell r="H157">
            <v>1515389.996</v>
          </cell>
          <cell r="I157">
            <v>1515389.996</v>
          </cell>
          <cell r="J157">
            <v>1515389.996</v>
          </cell>
          <cell r="K157">
            <v>1515389.996</v>
          </cell>
          <cell r="L157">
            <v>1515389.996</v>
          </cell>
          <cell r="M157">
            <v>1515389.996</v>
          </cell>
          <cell r="N157">
            <v>1515389.996</v>
          </cell>
          <cell r="O157">
            <v>1515389.996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CA157">
            <v>18184679.951999996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</row>
        <row r="158">
          <cell r="C158">
            <v>1091270.6310000001</v>
          </cell>
          <cell r="D158">
            <v>1091270.6310000001</v>
          </cell>
          <cell r="E158">
            <v>1091270.6310000001</v>
          </cell>
          <cell r="F158">
            <v>1091270.6310000001</v>
          </cell>
          <cell r="G158">
            <v>1091270.6310000001</v>
          </cell>
          <cell r="H158">
            <v>1091270.6310000001</v>
          </cell>
          <cell r="I158">
            <v>1091270.6310000001</v>
          </cell>
          <cell r="J158">
            <v>1091270.6310000001</v>
          </cell>
          <cell r="K158">
            <v>1091270.6310000001</v>
          </cell>
          <cell r="L158">
            <v>1091270.6310000001</v>
          </cell>
          <cell r="M158">
            <v>1091270.6310000001</v>
          </cell>
          <cell r="N158">
            <v>1091270.6310000001</v>
          </cell>
          <cell r="O158">
            <v>1091270.6310000001</v>
          </cell>
        </row>
        <row r="159">
          <cell r="B159" t="str">
            <v>NON-TERR SALES AND</v>
          </cell>
        </row>
        <row r="160">
          <cell r="B160" t="str">
            <v>PURCHASE POWER:</v>
          </cell>
        </row>
        <row r="161">
          <cell r="B161" t="str">
            <v>Non Associated Capacity Purchases</v>
          </cell>
          <cell r="C161">
            <v>62.201999999999998</v>
          </cell>
          <cell r="D161">
            <v>62.201999999999998</v>
          </cell>
          <cell r="E161">
            <v>62.201999999999998</v>
          </cell>
          <cell r="F161">
            <v>62.201999999999998</v>
          </cell>
          <cell r="G161">
            <v>60.008189999999999</v>
          </cell>
          <cell r="H161">
            <v>60.008179999999996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-2.4217499999999998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CA161">
            <v>304.20062000000001</v>
          </cell>
          <cell r="CB161">
            <v>0</v>
          </cell>
          <cell r="CC161">
            <v>0</v>
          </cell>
          <cell r="CD161">
            <v>0</v>
          </cell>
          <cell r="CE161">
            <v>20324.886144513581</v>
          </cell>
          <cell r="CF161">
            <v>27193.441226469175</v>
          </cell>
          <cell r="CG161">
            <v>32367.173914968123</v>
          </cell>
          <cell r="CH161">
            <v>39525.263625678403</v>
          </cell>
          <cell r="CI161">
            <v>43831.078271122191</v>
          </cell>
          <cell r="CJ161">
            <v>50912.867285507404</v>
          </cell>
          <cell r="CK161">
            <v>57748.993579851107</v>
          </cell>
        </row>
        <row r="162">
          <cell r="B162" t="str">
            <v>Non Associated Energy Purchases</v>
          </cell>
          <cell r="C162">
            <v>2568.08169</v>
          </cell>
          <cell r="D162">
            <v>1709.7076599999998</v>
          </cell>
          <cell r="E162">
            <v>1762.6024500000001</v>
          </cell>
          <cell r="F162">
            <v>1448.91236</v>
          </cell>
          <cell r="G162">
            <v>1071.6840299999999</v>
          </cell>
          <cell r="H162">
            <v>1864.1700699999999</v>
          </cell>
          <cell r="I162">
            <v>1902.4879000000001</v>
          </cell>
          <cell r="J162">
            <v>2741.3142899999993</v>
          </cell>
          <cell r="K162">
            <v>2793.98281</v>
          </cell>
          <cell r="L162">
            <v>6805.6119600000002</v>
          </cell>
          <cell r="M162">
            <v>2058.8654700000002</v>
          </cell>
          <cell r="N162">
            <v>3390.4071800000002</v>
          </cell>
          <cell r="O162">
            <v>2139.9723300000001</v>
          </cell>
          <cell r="P162">
            <v>1195</v>
          </cell>
          <cell r="Q162">
            <v>939</v>
          </cell>
          <cell r="R162">
            <v>980</v>
          </cell>
          <cell r="S162">
            <v>664</v>
          </cell>
          <cell r="T162">
            <v>481</v>
          </cell>
          <cell r="U162">
            <v>1263</v>
          </cell>
          <cell r="V162">
            <v>3088</v>
          </cell>
          <cell r="W162">
            <v>2779</v>
          </cell>
          <cell r="X162">
            <v>1167</v>
          </cell>
          <cell r="Y162">
            <v>588</v>
          </cell>
          <cell r="Z162">
            <v>559</v>
          </cell>
          <cell r="AA162">
            <v>658</v>
          </cell>
          <cell r="AB162">
            <v>1383</v>
          </cell>
          <cell r="AC162">
            <v>1208</v>
          </cell>
          <cell r="AD162">
            <v>986</v>
          </cell>
          <cell r="AE162">
            <v>798</v>
          </cell>
          <cell r="AF162">
            <v>587</v>
          </cell>
          <cell r="AG162">
            <v>1746</v>
          </cell>
          <cell r="AH162">
            <v>3609</v>
          </cell>
          <cell r="AI162">
            <v>3248</v>
          </cell>
          <cell r="AJ162">
            <v>1249</v>
          </cell>
          <cell r="AK162">
            <v>957</v>
          </cell>
          <cell r="AL162">
            <v>1055</v>
          </cell>
          <cell r="AM162">
            <v>1089</v>
          </cell>
          <cell r="AN162">
            <v>1561</v>
          </cell>
          <cell r="AO162">
            <v>1418</v>
          </cell>
          <cell r="AP162">
            <v>1263</v>
          </cell>
          <cell r="AQ162">
            <v>890</v>
          </cell>
          <cell r="AR162">
            <v>664</v>
          </cell>
          <cell r="AS162">
            <v>2059</v>
          </cell>
          <cell r="AT162">
            <v>3533</v>
          </cell>
          <cell r="AU162">
            <v>3395</v>
          </cell>
          <cell r="AV162">
            <v>1329</v>
          </cell>
          <cell r="AW162">
            <v>1137</v>
          </cell>
          <cell r="AX162">
            <v>996</v>
          </cell>
          <cell r="AY162">
            <v>1278</v>
          </cell>
          <cell r="CA162">
            <v>29689.718510000002</v>
          </cell>
          <cell r="CB162">
            <v>14361</v>
          </cell>
          <cell r="CC162">
            <v>17915</v>
          </cell>
          <cell r="CD162">
            <v>19523</v>
          </cell>
          <cell r="CE162">
            <v>18722</v>
          </cell>
          <cell r="CF162">
            <v>22786</v>
          </cell>
          <cell r="CG162">
            <v>30968</v>
          </cell>
          <cell r="CH162">
            <v>35619</v>
          </cell>
          <cell r="CI162">
            <v>44917</v>
          </cell>
          <cell r="CJ162">
            <v>56251</v>
          </cell>
          <cell r="CK162">
            <v>56755</v>
          </cell>
        </row>
        <row r="164">
          <cell r="B164" t="str">
            <v>OTHER REVENUE,EXPENSES,ADJMTS:</v>
          </cell>
        </row>
        <row r="165">
          <cell r="B165" t="str">
            <v>Buyout Principal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</row>
        <row r="166">
          <cell r="B166" t="str">
            <v>Buyout Equity Return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</row>
        <row r="167">
          <cell r="B167" t="str">
            <v>Buyout Interest &amp; Amort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</row>
        <row r="168">
          <cell r="B168" t="str">
            <v>Amtz DDI on Coal Buyout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</row>
        <row r="169">
          <cell r="B169" t="str">
            <v>Amortization of Property, Emission Allowances</v>
          </cell>
          <cell r="C169">
            <v>261.11126999999999</v>
          </cell>
          <cell r="D169">
            <v>156.55146999999999</v>
          </cell>
          <cell r="E169">
            <v>155.54695000000001</v>
          </cell>
          <cell r="F169">
            <v>155.57606000000001</v>
          </cell>
          <cell r="G169">
            <v>155.01882000000001</v>
          </cell>
          <cell r="H169">
            <v>76.867680000000007</v>
          </cell>
          <cell r="I169">
            <v>87.095979999999997</v>
          </cell>
          <cell r="J169">
            <v>85.832450000000023</v>
          </cell>
          <cell r="K169">
            <v>85.832449999999994</v>
          </cell>
          <cell r="L169">
            <v>85.832450000000009</v>
          </cell>
          <cell r="M169">
            <v>85.832430000000016</v>
          </cell>
          <cell r="N169">
            <v>85.832450000000009</v>
          </cell>
          <cell r="O169">
            <v>74.435169999999999</v>
          </cell>
          <cell r="P169">
            <v>219.98253857142853</v>
          </cell>
          <cell r="Q169">
            <v>219.98253857142853</v>
          </cell>
          <cell r="R169">
            <v>219.98253857142853</v>
          </cell>
          <cell r="S169">
            <v>219.98253857142865</v>
          </cell>
          <cell r="T169">
            <v>219.98253857142853</v>
          </cell>
          <cell r="U169">
            <v>219.98253857142853</v>
          </cell>
          <cell r="V169">
            <v>219.98253857142853</v>
          </cell>
          <cell r="W169">
            <v>219.98253857142853</v>
          </cell>
          <cell r="X169">
            <v>219.98253857142865</v>
          </cell>
          <cell r="Y169">
            <v>219.98253857142853</v>
          </cell>
          <cell r="Z169">
            <v>219.98253857142853</v>
          </cell>
          <cell r="AA169">
            <v>219.98253857142862</v>
          </cell>
          <cell r="AB169">
            <v>237.11306554953109</v>
          </cell>
          <cell r="AC169">
            <v>237.11306554953109</v>
          </cell>
          <cell r="AD169">
            <v>237.11306554953109</v>
          </cell>
          <cell r="AE169">
            <v>237.11306554953109</v>
          </cell>
          <cell r="AF169">
            <v>237.11306554953109</v>
          </cell>
          <cell r="AG169">
            <v>237.11306554953109</v>
          </cell>
          <cell r="AH169">
            <v>237.11306554953109</v>
          </cell>
          <cell r="AI169">
            <v>237.11306554953109</v>
          </cell>
          <cell r="AJ169">
            <v>237.11306554953109</v>
          </cell>
          <cell r="AK169">
            <v>237.11306554953109</v>
          </cell>
          <cell r="AL169">
            <v>237.11306554953109</v>
          </cell>
          <cell r="AM169">
            <v>237.11306554953117</v>
          </cell>
          <cell r="AN169">
            <v>167.3040504022446</v>
          </cell>
          <cell r="AO169">
            <v>167.30405040224483</v>
          </cell>
          <cell r="AP169">
            <v>167.30405040224471</v>
          </cell>
          <cell r="AQ169">
            <v>167.30405040224471</v>
          </cell>
          <cell r="AR169">
            <v>167.30405040224471</v>
          </cell>
          <cell r="AS169">
            <v>167.30405040224471</v>
          </cell>
          <cell r="AT169">
            <v>167.30405040224471</v>
          </cell>
          <cell r="AU169">
            <v>167.30405040224471</v>
          </cell>
          <cell r="AV169">
            <v>167.30405040224471</v>
          </cell>
          <cell r="AW169">
            <v>167.30405040224471</v>
          </cell>
          <cell r="AX169">
            <v>167.30405040224471</v>
          </cell>
          <cell r="AY169">
            <v>167.30405040224466</v>
          </cell>
          <cell r="CA169">
            <v>1290.2543600000001</v>
          </cell>
          <cell r="CB169">
            <v>1191.2426885714287</v>
          </cell>
          <cell r="CC169">
            <v>1357.317537142857</v>
          </cell>
          <cell r="CD169">
            <v>1383.8799357142852</v>
          </cell>
          <cell r="CE169">
            <v>1994.8627549166431</v>
          </cell>
          <cell r="CF169">
            <v>1835.9059907206347</v>
          </cell>
        </row>
        <row r="170">
          <cell r="B170" t="str">
            <v>Amortization of Emission Allowances/Deferred Gains</v>
          </cell>
          <cell r="P170">
            <v>-13.536895000000019</v>
          </cell>
          <cell r="Q170">
            <v>-13.536895000000019</v>
          </cell>
          <cell r="R170">
            <v>-13.536895000000019</v>
          </cell>
          <cell r="S170">
            <v>-13.536894999999902</v>
          </cell>
          <cell r="T170">
            <v>-13.536895000000019</v>
          </cell>
          <cell r="U170">
            <v>-13.536895000000019</v>
          </cell>
          <cell r="V170">
            <v>-13.536895000000019</v>
          </cell>
          <cell r="W170">
            <v>-13.536895000000019</v>
          </cell>
          <cell r="X170">
            <v>-13.536894999999902</v>
          </cell>
          <cell r="Y170">
            <v>-13.536895000000019</v>
          </cell>
          <cell r="Z170">
            <v>-13.536895000000019</v>
          </cell>
          <cell r="AA170">
            <v>-13.536895000000019</v>
          </cell>
          <cell r="AB170">
            <v>-5.0669566666666652</v>
          </cell>
          <cell r="AC170">
            <v>-5.0669566666666652</v>
          </cell>
          <cell r="AD170">
            <v>-5.0669566666666652</v>
          </cell>
          <cell r="AE170">
            <v>-5.0669566666666652</v>
          </cell>
          <cell r="AF170">
            <v>-5.0669566666666652</v>
          </cell>
          <cell r="AG170">
            <v>-5.0669566666666652</v>
          </cell>
          <cell r="AH170">
            <v>-5.0669566666666652</v>
          </cell>
          <cell r="AI170">
            <v>-5.0669566666666652</v>
          </cell>
          <cell r="AJ170">
            <v>-5.0669566666666652</v>
          </cell>
          <cell r="AK170">
            <v>-5.0669566666666652</v>
          </cell>
          <cell r="AL170">
            <v>-5.0669566666666652</v>
          </cell>
          <cell r="AM170">
            <v>-5.0669566666666652</v>
          </cell>
          <cell r="AN170">
            <v>-8.2206300000001207</v>
          </cell>
          <cell r="AO170">
            <v>-8.220629999999888</v>
          </cell>
          <cell r="AP170">
            <v>-8.2206300000000052</v>
          </cell>
          <cell r="AQ170">
            <v>-8.2206300000000052</v>
          </cell>
          <cell r="AR170">
            <v>-8.2206300000000052</v>
          </cell>
          <cell r="AS170">
            <v>-8.2206300000000052</v>
          </cell>
          <cell r="AT170">
            <v>-8.2206300000000052</v>
          </cell>
          <cell r="AU170">
            <v>-8.2206300000000052</v>
          </cell>
          <cell r="AV170">
            <v>-8.2206300000000052</v>
          </cell>
          <cell r="AW170">
            <v>-8.2206300000000052</v>
          </cell>
          <cell r="AX170">
            <v>-8.2206300000000052</v>
          </cell>
          <cell r="AY170">
            <v>-8.2206300000000052</v>
          </cell>
          <cell r="CA170">
            <v>0</v>
          </cell>
          <cell r="CB170">
            <v>-162.44273999999999</v>
          </cell>
          <cell r="CC170">
            <v>-60.803479999999972</v>
          </cell>
          <cell r="CD170">
            <v>-98.647560000000041</v>
          </cell>
          <cell r="CE170">
            <v>-73.100499999999997</v>
          </cell>
          <cell r="CF170">
            <v>-76.73260999999998</v>
          </cell>
        </row>
        <row r="171">
          <cell r="B171" t="str">
            <v>Other Interest Expense</v>
          </cell>
          <cell r="C171">
            <v>-58.000900000000001</v>
          </cell>
          <cell r="D171">
            <v>11.753790000000009</v>
          </cell>
          <cell r="E171">
            <v>29.014380000000003</v>
          </cell>
          <cell r="F171">
            <v>73.26923000000005</v>
          </cell>
          <cell r="G171">
            <v>30.966470000000015</v>
          </cell>
          <cell r="H171">
            <v>34.584530000000029</v>
          </cell>
          <cell r="I171">
            <v>47.107129999999955</v>
          </cell>
          <cell r="J171">
            <v>29.300779999999989</v>
          </cell>
          <cell r="K171">
            <v>20.18768</v>
          </cell>
          <cell r="L171">
            <v>24.764309999999981</v>
          </cell>
          <cell r="M171">
            <v>22.051910000000021</v>
          </cell>
          <cell r="N171">
            <v>22.072800000000015</v>
          </cell>
          <cell r="O171">
            <v>204.82443000000006</v>
          </cell>
          <cell r="P171">
            <v>6.28</v>
          </cell>
          <cell r="Q171">
            <v>6.2359999999999998</v>
          </cell>
          <cell r="R171">
            <v>6.1909999999999998</v>
          </cell>
          <cell r="S171">
            <v>6.1459999999999999</v>
          </cell>
          <cell r="T171">
            <v>6.1</v>
          </cell>
          <cell r="U171">
            <v>6.0540000000000003</v>
          </cell>
          <cell r="V171">
            <v>6.008</v>
          </cell>
          <cell r="W171">
            <v>5.9610000000000003</v>
          </cell>
          <cell r="X171">
            <v>5.9130000000000003</v>
          </cell>
          <cell r="Y171">
            <v>5.8650000000000002</v>
          </cell>
          <cell r="Z171">
            <v>6.1739999999999995</v>
          </cell>
          <cell r="AA171">
            <v>6.125</v>
          </cell>
          <cell r="AB171">
            <v>5.7189999999999994</v>
          </cell>
          <cell r="AC171">
            <v>5.6689999999999996</v>
          </cell>
          <cell r="AD171">
            <v>5.6189999999999998</v>
          </cell>
          <cell r="AE171">
            <v>5.569</v>
          </cell>
          <cell r="AF171">
            <v>5.5179999999999998</v>
          </cell>
          <cell r="AG171">
            <v>5.4659999999999993</v>
          </cell>
          <cell r="AH171">
            <v>5.4139999999999997</v>
          </cell>
          <cell r="AI171">
            <v>5.3609999999999998</v>
          </cell>
          <cell r="AJ171">
            <v>5.3079999999999998</v>
          </cell>
          <cell r="AK171">
            <v>5.2549999999999999</v>
          </cell>
          <cell r="AL171">
            <v>5.5579999999999998</v>
          </cell>
          <cell r="AM171">
            <v>5.5030000000000001</v>
          </cell>
          <cell r="AN171">
            <v>5.0909999999999993</v>
          </cell>
          <cell r="AO171">
            <v>5.0350000000000001</v>
          </cell>
          <cell r="AP171">
            <v>4.9789999999999992</v>
          </cell>
          <cell r="AQ171">
            <v>4.923</v>
          </cell>
          <cell r="AR171">
            <v>4.8650000000000002</v>
          </cell>
          <cell r="AS171">
            <v>4.8079999999999998</v>
          </cell>
          <cell r="AT171">
            <v>4.7489999999999997</v>
          </cell>
          <cell r="AU171">
            <v>4.6909999999999998</v>
          </cell>
          <cell r="AV171">
            <v>4.6310000000000002</v>
          </cell>
          <cell r="AW171">
            <v>4.5709999999999997</v>
          </cell>
          <cell r="AX171">
            <v>4.5110000000000001</v>
          </cell>
          <cell r="AY171">
            <v>4.45</v>
          </cell>
          <cell r="CA171">
            <v>549.89744000000019</v>
          </cell>
          <cell r="CB171">
            <v>73.053000000000011</v>
          </cell>
          <cell r="CC171">
            <v>65.959000000000003</v>
          </cell>
          <cell r="CD171">
            <v>57.304000000000009</v>
          </cell>
          <cell r="CE171">
            <v>48.414999999999999</v>
          </cell>
          <cell r="CF171">
            <v>38.472159999999995</v>
          </cell>
        </row>
        <row r="172">
          <cell r="B172" t="str">
            <v>Other Income</v>
          </cell>
          <cell r="C172">
            <v>352.45514999999995</v>
          </cell>
          <cell r="D172">
            <v>109.89722000000002</v>
          </cell>
          <cell r="E172">
            <v>98.867580000000004</v>
          </cell>
          <cell r="F172">
            <v>80.315899999999999</v>
          </cell>
          <cell r="G172">
            <v>175.81789000000001</v>
          </cell>
          <cell r="H172">
            <v>132.27954</v>
          </cell>
          <cell r="I172">
            <v>343.01044999999999</v>
          </cell>
          <cell r="J172">
            <v>1333.5580699999998</v>
          </cell>
          <cell r="K172">
            <v>276.81146999999999</v>
          </cell>
          <cell r="L172">
            <v>235.31206</v>
          </cell>
          <cell r="M172">
            <v>297.50829000000004</v>
          </cell>
          <cell r="N172">
            <v>621.24401</v>
          </cell>
          <cell r="O172">
            <v>571.74477999999999</v>
          </cell>
          <cell r="P172">
            <v>21</v>
          </cell>
          <cell r="Q172">
            <v>21</v>
          </cell>
          <cell r="R172">
            <v>21</v>
          </cell>
          <cell r="S172">
            <v>14</v>
          </cell>
          <cell r="T172">
            <v>22</v>
          </cell>
          <cell r="U172">
            <v>22</v>
          </cell>
          <cell r="V172">
            <v>22</v>
          </cell>
          <cell r="W172">
            <v>22</v>
          </cell>
          <cell r="X172">
            <v>22</v>
          </cell>
          <cell r="Y172">
            <v>22</v>
          </cell>
          <cell r="Z172">
            <v>23</v>
          </cell>
          <cell r="AA172">
            <v>24</v>
          </cell>
          <cell r="AB172">
            <v>23</v>
          </cell>
          <cell r="AC172">
            <v>23</v>
          </cell>
          <cell r="AD172">
            <v>23</v>
          </cell>
          <cell r="AE172">
            <v>23</v>
          </cell>
          <cell r="AF172">
            <v>23</v>
          </cell>
          <cell r="AG172">
            <v>23</v>
          </cell>
          <cell r="AH172">
            <v>23</v>
          </cell>
          <cell r="AI172">
            <v>23</v>
          </cell>
          <cell r="AJ172">
            <v>23</v>
          </cell>
          <cell r="AK172">
            <v>23</v>
          </cell>
          <cell r="AL172">
            <v>23</v>
          </cell>
          <cell r="AM172">
            <v>22</v>
          </cell>
          <cell r="AN172">
            <v>23</v>
          </cell>
          <cell r="AO172">
            <v>23</v>
          </cell>
          <cell r="AP172">
            <v>23</v>
          </cell>
          <cell r="AQ172">
            <v>23</v>
          </cell>
          <cell r="AR172">
            <v>24</v>
          </cell>
          <cell r="AS172">
            <v>24</v>
          </cell>
          <cell r="AT172">
            <v>24</v>
          </cell>
          <cell r="AU172">
            <v>24</v>
          </cell>
          <cell r="AV172">
            <v>24</v>
          </cell>
          <cell r="AW172">
            <v>24</v>
          </cell>
          <cell r="AX172">
            <v>24</v>
          </cell>
          <cell r="AY172">
            <v>24</v>
          </cell>
          <cell r="CA172">
            <v>4276.3672600000009</v>
          </cell>
          <cell r="CB172">
            <v>256</v>
          </cell>
          <cell r="CC172">
            <v>275</v>
          </cell>
          <cell r="CD172">
            <v>284</v>
          </cell>
          <cell r="CE172">
            <v>303</v>
          </cell>
          <cell r="CF172">
            <v>303</v>
          </cell>
        </row>
        <row r="173">
          <cell r="B173" t="str">
            <v>Premium Surge Revenues (Projected)</v>
          </cell>
          <cell r="P173">
            <v>68.926428788822179</v>
          </cell>
          <cell r="Q173">
            <v>69.493850291022099</v>
          </cell>
          <cell r="R173">
            <v>69.227123446721905</v>
          </cell>
          <cell r="S173">
            <v>68.961507964272982</v>
          </cell>
          <cell r="T173">
            <v>68.696999213000922</v>
          </cell>
          <cell r="U173">
            <v>72.638324091263542</v>
          </cell>
          <cell r="V173">
            <v>74.101836575641769</v>
          </cell>
          <cell r="W173">
            <v>75.559251091335085</v>
          </cell>
          <cell r="X173">
            <v>77.010593046546347</v>
          </cell>
          <cell r="Y173">
            <v>78.455887743610901</v>
          </cell>
          <cell r="Z173">
            <v>79.895160379437684</v>
          </cell>
          <cell r="AA173">
            <v>77.123704536210809</v>
          </cell>
          <cell r="AB173">
            <v>76.82518663255567</v>
          </cell>
          <cell r="AC173">
            <v>76.939242700366378</v>
          </cell>
          <cell r="AD173">
            <v>76.643207263305868</v>
          </cell>
          <cell r="AE173">
            <v>76.348405307233122</v>
          </cell>
          <cell r="AF173">
            <v>76.054831692644001</v>
          </cell>
          <cell r="AG173">
            <v>78.480499450608335</v>
          </cell>
          <cell r="AH173">
            <v>79.304970973856044</v>
          </cell>
          <cell r="AI173">
            <v>80.126007199090211</v>
          </cell>
          <cell r="AJ173">
            <v>80.943622440052579</v>
          </cell>
          <cell r="AK173">
            <v>81.757830950844266</v>
          </cell>
          <cell r="AL173">
            <v>82.568646926174324</v>
          </cell>
          <cell r="AM173">
            <v>80.658066352447818</v>
          </cell>
          <cell r="AN173">
            <v>80.34653581683699</v>
          </cell>
          <cell r="AO173">
            <v>80.225819704769521</v>
          </cell>
          <cell r="AP173">
            <v>79.916879848439194</v>
          </cell>
          <cell r="AQ173">
            <v>79.60922724151024</v>
          </cell>
          <cell r="AR173">
            <v>79.302856520443498</v>
          </cell>
          <cell r="AS173">
            <v>81.147100682812649</v>
          </cell>
          <cell r="AT173">
            <v>81.725468306471271</v>
          </cell>
          <cell r="AU173">
            <v>82.301426065031322</v>
          </cell>
          <cell r="AV173">
            <v>82.874983999597362</v>
          </cell>
          <cell r="AW173">
            <v>83.446152109436042</v>
          </cell>
          <cell r="AX173">
            <v>84.014940352150404</v>
          </cell>
          <cell r="AY173">
            <v>82.432020305088656</v>
          </cell>
          <cell r="CA173">
            <v>0</v>
          </cell>
          <cell r="CB173">
            <v>880.09066716788618</v>
          </cell>
          <cell r="CC173">
            <v>946.65051788917845</v>
          </cell>
          <cell r="CD173">
            <v>977.34341095258719</v>
          </cell>
          <cell r="CE173">
            <v>994.83596201573368</v>
          </cell>
          <cell r="CF173">
            <v>906.9444406897029</v>
          </cell>
          <cell r="CG173">
            <v>906.52461706808094</v>
          </cell>
          <cell r="CH173">
            <v>906.98230060779747</v>
          </cell>
          <cell r="CI173">
            <v>908.28650551721</v>
          </cell>
          <cell r="CJ173">
            <v>910.40816091162492</v>
          </cell>
          <cell r="CK173">
            <v>926.33205359067335</v>
          </cell>
        </row>
        <row r="174">
          <cell r="B174" t="str">
            <v>Commercial Surge Revenues (Projected)</v>
          </cell>
          <cell r="P174">
            <v>3.7278834941644425</v>
          </cell>
          <cell r="Q174">
            <v>3.7170105006397964</v>
          </cell>
          <cell r="R174">
            <v>3.7061692200129301</v>
          </cell>
          <cell r="S174">
            <v>3.6953595597878928</v>
          </cell>
          <cell r="T174">
            <v>4.3982382664919397</v>
          </cell>
          <cell r="U174">
            <v>5.5059232660617532</v>
          </cell>
          <cell r="V174">
            <v>5.9259795177161561</v>
          </cell>
          <cell r="W174">
            <v>6.3448106053032323</v>
          </cell>
          <cell r="X174">
            <v>6.7624201022181794</v>
          </cell>
          <cell r="Y174">
            <v>7.1788115714337923</v>
          </cell>
          <cell r="Z174">
            <v>6.6626810455308583</v>
          </cell>
          <cell r="AA174">
            <v>6.1187970615750462</v>
          </cell>
          <cell r="AB174">
            <v>6.1009505701454518</v>
          </cell>
          <cell r="AC174">
            <v>6.0831561309825277</v>
          </cell>
          <cell r="AD174">
            <v>6.0654135922671619</v>
          </cell>
          <cell r="AE174">
            <v>6.0477228026230492</v>
          </cell>
          <cell r="AF174">
            <v>6.6564589574405328</v>
          </cell>
          <cell r="AG174">
            <v>7.216662411671086</v>
          </cell>
          <cell r="AH174">
            <v>7.4713209391601314</v>
          </cell>
          <cell r="AI174">
            <v>7.725236712610668</v>
          </cell>
          <cell r="AJ174">
            <v>7.9784118983886394</v>
          </cell>
          <cell r="AK174">
            <v>8.2308486565414256</v>
          </cell>
          <cell r="AL174">
            <v>8.0689965008162652</v>
          </cell>
          <cell r="AM174">
            <v>7.5851520675535022</v>
          </cell>
          <cell r="AN174">
            <v>7.5630287073564713</v>
          </cell>
          <cell r="AO174">
            <v>7.5409698736266826</v>
          </cell>
          <cell r="AP174">
            <v>7.5189753781619375</v>
          </cell>
          <cell r="AQ174">
            <v>7.4970450333089644</v>
          </cell>
          <cell r="AR174">
            <v>8.3180779137030569</v>
          </cell>
          <cell r="AS174">
            <v>8.5172874551035527</v>
          </cell>
          <cell r="AT174">
            <v>8.715915968674965</v>
          </cell>
          <cell r="AU174">
            <v>8.9139651490817933</v>
          </cell>
          <cell r="AV174">
            <v>9.1114366860457672</v>
          </cell>
          <cell r="AW174">
            <v>9.0217761043602653</v>
          </cell>
          <cell r="AX174">
            <v>9.1429610327046777</v>
          </cell>
          <cell r="AY174">
            <v>8.7074494032668426</v>
          </cell>
          <cell r="CA174">
            <v>0</v>
          </cell>
          <cell r="CB174">
            <v>63.744084210936016</v>
          </cell>
          <cell r="CC174">
            <v>85.230331240200456</v>
          </cell>
          <cell r="CD174">
            <v>100.56888870539498</v>
          </cell>
          <cell r="CE174">
            <v>109.9847800195397</v>
          </cell>
          <cell r="CF174">
            <v>113.80409720644106</v>
          </cell>
          <cell r="CG174">
            <v>118.5693850438513</v>
          </cell>
          <cell r="CH174">
            <v>121.71000152871736</v>
          </cell>
          <cell r="CI174">
            <v>124.09455060415296</v>
          </cell>
          <cell r="CJ174">
            <v>126.47703824303966</v>
          </cell>
          <cell r="CK174">
            <v>122.18582340799172</v>
          </cell>
        </row>
        <row r="175">
          <cell r="B175" t="str">
            <v>Storms Interest Revenue</v>
          </cell>
          <cell r="P175">
            <v>70.38392480483337</v>
          </cell>
          <cell r="Q175">
            <v>58.262446791587763</v>
          </cell>
          <cell r="R175">
            <v>61.104085719550937</v>
          </cell>
          <cell r="S175">
            <v>57.832230837779463</v>
          </cell>
          <cell r="T175">
            <v>56.713155517163727</v>
          </cell>
          <cell r="U175">
            <v>48.457513353284014</v>
          </cell>
          <cell r="V175">
            <v>494.5</v>
          </cell>
          <cell r="W175">
            <v>489.49893046888172</v>
          </cell>
          <cell r="X175">
            <v>484.47869017122781</v>
          </cell>
          <cell r="Y175">
            <v>479.43920561909931</v>
          </cell>
          <cell r="Z175">
            <v>474.38040304285448</v>
          </cell>
          <cell r="AA175">
            <v>469.30220839006734</v>
          </cell>
          <cell r="AB175">
            <v>464.20454732444415</v>
          </cell>
          <cell r="AC175">
            <v>459.08734522473651</v>
          </cell>
          <cell r="AD175">
            <v>453.95052718364656</v>
          </cell>
          <cell r="AE175">
            <v>448.79401800673224</v>
          </cell>
          <cell r="AF175">
            <v>443.61774221130645</v>
          </cell>
          <cell r="AG175">
            <v>438.42162402533182</v>
          </cell>
          <cell r="AH175">
            <v>433.20558738631104</v>
          </cell>
          <cell r="AI175">
            <v>427.96955594017379</v>
          </cell>
          <cell r="AJ175">
            <v>422.71345304015932</v>
          </cell>
          <cell r="AK175">
            <v>417.43720174569495</v>
          </cell>
          <cell r="AL175">
            <v>412.14072482126903</v>
          </cell>
          <cell r="AM175">
            <v>406.82394473529911</v>
          </cell>
          <cell r="AN175">
            <v>401.48678365899946</v>
          </cell>
          <cell r="AO175">
            <v>396.12916346524077</v>
          </cell>
          <cell r="AP175">
            <v>390.75100572740638</v>
          </cell>
          <cell r="AQ175">
            <v>385.3522317182431</v>
          </cell>
          <cell r="AR175">
            <v>379.93276240871171</v>
          </cell>
          <cell r="AS175">
            <v>374.49251846682699</v>
          </cell>
          <cell r="AT175">
            <v>369.03142025649805</v>
          </cell>
          <cell r="AU175">
            <v>363.54938783636317</v>
          </cell>
          <cell r="AV175">
            <v>358.04634095861763</v>
          </cell>
          <cell r="AW175">
            <v>352.52219906784126</v>
          </cell>
          <cell r="AX175">
            <v>346.97688129981651</v>
          </cell>
          <cell r="AY175">
            <v>341.4103064803474</v>
          </cell>
          <cell r="CA175">
            <v>0</v>
          </cell>
          <cell r="CB175">
            <v>3244.3527947163298</v>
          </cell>
          <cell r="CC175">
            <v>5228.3662716451054</v>
          </cell>
          <cell r="CD175">
            <v>4459.6810013449121</v>
          </cell>
          <cell r="CE175">
            <v>3654.881103556957</v>
          </cell>
          <cell r="CF175">
            <v>2812.2698288195606</v>
          </cell>
          <cell r="CG175">
            <v>1930.0707104224987</v>
          </cell>
          <cell r="CH175">
            <v>1006.4238191046694</v>
          </cell>
          <cell r="CI175">
            <v>143.3619006113538</v>
          </cell>
          <cell r="CJ175">
            <v>0</v>
          </cell>
          <cell r="CK175">
            <v>0</v>
          </cell>
        </row>
        <row r="176">
          <cell r="B176" t="str">
            <v>Other Income Deductions</v>
          </cell>
          <cell r="C176">
            <v>214.44415000000001</v>
          </cell>
          <cell r="D176">
            <v>227.25758999999999</v>
          </cell>
          <cell r="E176">
            <v>166.74642</v>
          </cell>
          <cell r="F176">
            <v>261.46208999999999</v>
          </cell>
          <cell r="G176">
            <v>194.04117999999997</v>
          </cell>
          <cell r="H176">
            <v>222.36528999999999</v>
          </cell>
          <cell r="I176">
            <v>287.7278</v>
          </cell>
          <cell r="J176">
            <v>236.84217999999998</v>
          </cell>
          <cell r="K176">
            <v>215.71098999999998</v>
          </cell>
          <cell r="L176">
            <v>147.60602999999998</v>
          </cell>
          <cell r="M176">
            <v>193.01740999999998</v>
          </cell>
          <cell r="N176">
            <v>195.78842</v>
          </cell>
          <cell r="O176">
            <v>472.01997999999998</v>
          </cell>
          <cell r="P176">
            <v>219</v>
          </cell>
          <cell r="Q176">
            <v>239</v>
          </cell>
          <cell r="R176">
            <v>355</v>
          </cell>
          <cell r="S176">
            <v>186</v>
          </cell>
          <cell r="T176">
            <v>180</v>
          </cell>
          <cell r="U176">
            <v>245</v>
          </cell>
          <cell r="V176">
            <v>207</v>
          </cell>
          <cell r="W176">
            <v>190</v>
          </cell>
          <cell r="X176">
            <v>204</v>
          </cell>
          <cell r="Y176">
            <v>274</v>
          </cell>
          <cell r="Z176">
            <v>210</v>
          </cell>
          <cell r="AA176">
            <v>253</v>
          </cell>
          <cell r="AB176">
            <v>222</v>
          </cell>
          <cell r="AC176">
            <v>241</v>
          </cell>
          <cell r="AD176">
            <v>358</v>
          </cell>
          <cell r="AE176">
            <v>189</v>
          </cell>
          <cell r="AF176">
            <v>182</v>
          </cell>
          <cell r="AG176">
            <v>288</v>
          </cell>
          <cell r="AH176">
            <v>210</v>
          </cell>
          <cell r="AI176">
            <v>188</v>
          </cell>
          <cell r="AJ176">
            <v>213</v>
          </cell>
          <cell r="AK176">
            <v>254</v>
          </cell>
          <cell r="AL176">
            <v>193</v>
          </cell>
          <cell r="AM176">
            <v>254</v>
          </cell>
          <cell r="AN176">
            <v>224</v>
          </cell>
          <cell r="AO176">
            <v>254</v>
          </cell>
          <cell r="AP176">
            <v>380</v>
          </cell>
          <cell r="AQ176">
            <v>188</v>
          </cell>
          <cell r="AR176">
            <v>177</v>
          </cell>
          <cell r="AS176">
            <v>291</v>
          </cell>
          <cell r="AT176">
            <v>213</v>
          </cell>
          <cell r="AU176">
            <v>205</v>
          </cell>
          <cell r="AV176">
            <v>213</v>
          </cell>
          <cell r="AW176">
            <v>249</v>
          </cell>
          <cell r="AX176">
            <v>196</v>
          </cell>
          <cell r="AY176">
            <v>258</v>
          </cell>
          <cell r="CA176">
            <v>2820.58538</v>
          </cell>
          <cell r="CB176">
            <v>2762</v>
          </cell>
          <cell r="CC176">
            <v>2792</v>
          </cell>
          <cell r="CD176">
            <v>2848</v>
          </cell>
          <cell r="CE176">
            <v>2874</v>
          </cell>
          <cell r="CF176">
            <v>2924</v>
          </cell>
        </row>
        <row r="177">
          <cell r="B177" t="str">
            <v>Premium Surge Expenses (not incl taxes) (Projected)</v>
          </cell>
          <cell r="P177">
            <v>31.991913827595852</v>
          </cell>
          <cell r="Q177">
            <v>31.956881934559796</v>
          </cell>
          <cell r="R177">
            <v>31.939683338073607</v>
          </cell>
          <cell r="S177">
            <v>33.889270241654302</v>
          </cell>
          <cell r="T177">
            <v>48.619068020996565</v>
          </cell>
          <cell r="U177">
            <v>47.356509931361998</v>
          </cell>
          <cell r="V177">
            <v>48.081406534980516</v>
          </cell>
          <cell r="W177">
            <v>48.342344711060733</v>
          </cell>
          <cell r="X177">
            <v>48.615679736558114</v>
          </cell>
          <cell r="Y177">
            <v>49.486197051125302</v>
          </cell>
          <cell r="Z177">
            <v>34.985437094946185</v>
          </cell>
          <cell r="AA177">
            <v>35.086494939995561</v>
          </cell>
          <cell r="AB177">
            <v>35.316721691784103</v>
          </cell>
          <cell r="AC177">
            <v>35.279020431823852</v>
          </cell>
          <cell r="AD177">
            <v>35.253735482479698</v>
          </cell>
          <cell r="AE177">
            <v>36.986911915116011</v>
          </cell>
          <cell r="AF177">
            <v>47.49741637986925</v>
          </cell>
          <cell r="AG177">
            <v>46.181433256673671</v>
          </cell>
          <cell r="AH177">
            <v>46.638566421827186</v>
          </cell>
          <cell r="AI177">
            <v>46.79776924796046</v>
          </cell>
          <cell r="AJ177">
            <v>46.96566036848958</v>
          </cell>
          <cell r="AK177">
            <v>47.520581706754371</v>
          </cell>
          <cell r="AL177">
            <v>37.134609302006332</v>
          </cell>
          <cell r="AM177">
            <v>37.188918782756751</v>
          </cell>
          <cell r="AN177">
            <v>37.352436552101196</v>
          </cell>
          <cell r="AO177">
            <v>37.324157622151112</v>
          </cell>
          <cell r="AP177">
            <v>37.303929363874168</v>
          </cell>
          <cell r="AQ177">
            <v>38.962329348219477</v>
          </cell>
          <cell r="AR177">
            <v>47.54992190227329</v>
          </cell>
          <cell r="AS177">
            <v>46.221954752414135</v>
          </cell>
          <cell r="AT177">
            <v>46.585418743248283</v>
          </cell>
          <cell r="AU177">
            <v>46.714910718680898</v>
          </cell>
          <cell r="AV177">
            <v>46.851822346060899</v>
          </cell>
          <cell r="AW177">
            <v>47.295604358736071</v>
          </cell>
          <cell r="AX177">
            <v>38.809921431335141</v>
          </cell>
          <cell r="AY177">
            <v>38.85517415872669</v>
          </cell>
          <cell r="CA177">
            <v>0</v>
          </cell>
          <cell r="CB177">
            <v>490.35088736290845</v>
          </cell>
          <cell r="CC177">
            <v>498.76134498754124</v>
          </cell>
          <cell r="CD177">
            <v>509.82758129782127</v>
          </cell>
          <cell r="CE177">
            <v>509.90962313029434</v>
          </cell>
          <cell r="CF177">
            <v>510.11846857677489</v>
          </cell>
          <cell r="CG177">
            <v>518.65371649053532</v>
          </cell>
          <cell r="CH177">
            <v>532.74831260193218</v>
          </cell>
          <cell r="CI177">
            <v>427.0834788991279</v>
          </cell>
          <cell r="CJ177">
            <v>403.49679807446751</v>
          </cell>
          <cell r="CK177">
            <v>376.72252626507384</v>
          </cell>
        </row>
        <row r="178">
          <cell r="B178" t="str">
            <v>Commercial Surge Expenses (not incl taxes) (Projected)</v>
          </cell>
          <cell r="P178">
            <v>3.4881844660918455</v>
          </cell>
          <cell r="Q178">
            <v>3.4882337741821745</v>
          </cell>
          <cell r="R178">
            <v>3.5984392337213551</v>
          </cell>
          <cell r="S178">
            <v>4.6748133487068184</v>
          </cell>
          <cell r="T178">
            <v>6.2261727388510852</v>
          </cell>
          <cell r="U178">
            <v>6.3739019811948676</v>
          </cell>
          <cell r="V178">
            <v>6.4116759417385483</v>
          </cell>
          <cell r="W178">
            <v>6.4514330698950273</v>
          </cell>
          <cell r="X178">
            <v>6.4803562704440925</v>
          </cell>
          <cell r="Y178">
            <v>4.9565600883723491</v>
          </cell>
          <cell r="Z178">
            <v>3.8915778483150865</v>
          </cell>
          <cell r="AA178">
            <v>3.8969144248878687</v>
          </cell>
          <cell r="AB178">
            <v>3.9943569614992356</v>
          </cell>
          <cell r="AC178">
            <v>3.9913824903114064</v>
          </cell>
          <cell r="AD178">
            <v>4.0608986852376514</v>
          </cell>
          <cell r="AE178">
            <v>4.9620687442752685</v>
          </cell>
          <cell r="AF178">
            <v>5.7218432200292106</v>
          </cell>
          <cell r="AG178">
            <v>5.8122062213351473</v>
          </cell>
          <cell r="AH178">
            <v>5.8357580474813648</v>
          </cell>
          <cell r="AI178">
            <v>5.8590421966040749</v>
          </cell>
          <cell r="AJ178">
            <v>5.8762421432091587</v>
          </cell>
          <cell r="AK178">
            <v>5.132745472652962</v>
          </cell>
          <cell r="AL178">
            <v>4.2377955460455183</v>
          </cell>
          <cell r="AM178">
            <v>4.2403685412140284</v>
          </cell>
          <cell r="AN178">
            <v>4.3340084663085161</v>
          </cell>
          <cell r="AO178">
            <v>4.3308737341481294</v>
          </cell>
          <cell r="AP178">
            <v>4.3835167306359706</v>
          </cell>
          <cell r="AQ178">
            <v>5.792165683168693</v>
          </cell>
          <cell r="AR178">
            <v>5.7956769456473864</v>
          </cell>
          <cell r="AS178">
            <v>5.8644398098799346</v>
          </cell>
          <cell r="AT178">
            <v>5.8838851562326937</v>
          </cell>
          <cell r="AU178">
            <v>5.9002020947922471</v>
          </cell>
          <cell r="AV178">
            <v>5.3221598116614555</v>
          </cell>
          <cell r="AW178">
            <v>5.3304809819394467</v>
          </cell>
          <cell r="AX178">
            <v>4.5166709343502598</v>
          </cell>
          <cell r="AY178">
            <v>4.5167049106105539</v>
          </cell>
          <cell r="CA178">
            <v>0</v>
          </cell>
          <cell r="CB178">
            <v>59.938263186401116</v>
          </cell>
          <cell r="CC178">
            <v>59.724708269895032</v>
          </cell>
          <cell r="CD178">
            <v>61.97078525937529</v>
          </cell>
          <cell r="CE178">
            <v>63.323418428810285</v>
          </cell>
          <cell r="CF178">
            <v>64.288687670935133</v>
          </cell>
          <cell r="CG178">
            <v>65.296028635562834</v>
          </cell>
          <cell r="CH178">
            <v>64.404207638220868</v>
          </cell>
          <cell r="CI178">
            <v>65.864011698993536</v>
          </cell>
          <cell r="CJ178">
            <v>67.22879987096394</v>
          </cell>
          <cell r="CK178">
            <v>65.02294127523524</v>
          </cell>
        </row>
        <row r="179">
          <cell r="B179" t="str">
            <v>Taxes Other (Below the Line)</v>
          </cell>
          <cell r="C179">
            <v>2.57111</v>
          </cell>
          <cell r="D179">
            <v>0.89900000000000002</v>
          </cell>
          <cell r="E179">
            <v>0.89900000000000002</v>
          </cell>
          <cell r="F179">
            <v>0.89900000000000002</v>
          </cell>
          <cell r="G179">
            <v>0.89900000000000002</v>
          </cell>
          <cell r="H179">
            <v>0.89900000000000002</v>
          </cell>
          <cell r="I179">
            <v>0.89900000000000002</v>
          </cell>
          <cell r="J179">
            <v>0.89900000000000002</v>
          </cell>
          <cell r="K179">
            <v>0.89900000000000002</v>
          </cell>
          <cell r="L179">
            <v>0.89900000000000002</v>
          </cell>
          <cell r="M179">
            <v>0.89900000000000002</v>
          </cell>
          <cell r="N179">
            <v>0.89900000000000002</v>
          </cell>
          <cell r="O179">
            <v>-0.32768000000000003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CA179">
            <v>9.561320000000002</v>
          </cell>
          <cell r="CB179">
            <v>0</v>
          </cell>
          <cell r="CC179">
            <v>0</v>
          </cell>
          <cell r="CD179">
            <v>0</v>
          </cell>
        </row>
        <row r="180">
          <cell r="B180" t="str">
            <v>AFUDC Equity - Actual Only</v>
          </cell>
          <cell r="C180">
            <v>210.75416000000001</v>
          </cell>
          <cell r="D180">
            <v>228.03279999999998</v>
          </cell>
          <cell r="E180">
            <v>236.89291</v>
          </cell>
          <cell r="F180">
            <v>253.98339000000001</v>
          </cell>
          <cell r="G180">
            <v>224.26244</v>
          </cell>
          <cell r="H180">
            <v>0</v>
          </cell>
          <cell r="I180">
            <v>86.09789999999991</v>
          </cell>
          <cell r="J180">
            <v>19.302</v>
          </cell>
          <cell r="K180">
            <v>19.904620000000111</v>
          </cell>
          <cell r="L180">
            <v>25.251109999999869</v>
          </cell>
          <cell r="M180">
            <v>38.662950000000187</v>
          </cell>
          <cell r="N180">
            <v>49.624319999999834</v>
          </cell>
          <cell r="O180">
            <v>-14.01024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CA180">
            <v>1168.0041999999996</v>
          </cell>
          <cell r="CB180">
            <v>0</v>
          </cell>
          <cell r="CC180">
            <v>0</v>
          </cell>
          <cell r="CD180">
            <v>0</v>
          </cell>
        </row>
        <row r="181">
          <cell r="B181" t="str">
            <v>AFUDC Debt  - Actual Only</v>
          </cell>
          <cell r="C181">
            <v>-92.991380000000007</v>
          </cell>
          <cell r="D181">
            <v>-100.61525999999999</v>
          </cell>
          <cell r="E181">
            <v>-104.52462</v>
          </cell>
          <cell r="F181">
            <v>-112.06547999999999</v>
          </cell>
          <cell r="G181">
            <v>-98.95129</v>
          </cell>
          <cell r="H181">
            <v>0</v>
          </cell>
          <cell r="I181">
            <v>-37.98912</v>
          </cell>
          <cell r="J181">
            <v>-8.5166399999999562</v>
          </cell>
          <cell r="K181">
            <v>-8.7825500000000467</v>
          </cell>
          <cell r="L181">
            <v>-11.141590000000001</v>
          </cell>
          <cell r="M181">
            <v>-17.05931</v>
          </cell>
          <cell r="N181">
            <v>-21.895820000000001</v>
          </cell>
          <cell r="O181">
            <v>6.1817799999999696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CA181">
            <v>-515.35990000000004</v>
          </cell>
          <cell r="CB181">
            <v>0</v>
          </cell>
          <cell r="CC181">
            <v>0</v>
          </cell>
          <cell r="CD181">
            <v>0</v>
          </cell>
        </row>
        <row r="182">
          <cell r="B182" t="str">
            <v>Retail Revenue Adjustment (Projected)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</row>
        <row r="183">
          <cell r="B183" t="str">
            <v>Muni &amp; Rea Revenue Adjustment</v>
          </cell>
          <cell r="C183">
            <v>-53.744794968000001</v>
          </cell>
          <cell r="D183">
            <v>-57.153016686000001</v>
          </cell>
          <cell r="E183">
            <v>-193.35013671199999</v>
          </cell>
          <cell r="F183">
            <v>-97.476083585999987</v>
          </cell>
          <cell r="G183">
            <v>-81.510446580000007</v>
          </cell>
          <cell r="H183">
            <v>-92.817953515999989</v>
          </cell>
          <cell r="I183">
            <v>-111.7573443</v>
          </cell>
          <cell r="J183">
            <v>-142.63714782400001</v>
          </cell>
          <cell r="K183">
            <v>-149.91210183600001</v>
          </cell>
          <cell r="L183">
            <v>-165.10710070800002</v>
          </cell>
          <cell r="M183">
            <v>-112.9618217</v>
          </cell>
          <cell r="N183">
            <v>-93.419620280000004</v>
          </cell>
          <cell r="O183">
            <v>-90.125879776000005</v>
          </cell>
          <cell r="P183">
            <v>-103</v>
          </cell>
          <cell r="Q183">
            <v>-83</v>
          </cell>
          <cell r="R183">
            <v>-101</v>
          </cell>
          <cell r="S183">
            <v>-93</v>
          </cell>
          <cell r="T183">
            <v>-101</v>
          </cell>
          <cell r="U183">
            <v>-122</v>
          </cell>
          <cell r="V183">
            <v>-142</v>
          </cell>
          <cell r="W183">
            <v>-145</v>
          </cell>
          <cell r="X183">
            <v>-115</v>
          </cell>
          <cell r="Y183">
            <v>-100</v>
          </cell>
          <cell r="Z183">
            <v>-80</v>
          </cell>
          <cell r="AA183">
            <v>-91</v>
          </cell>
          <cell r="AB183">
            <v>-109.99299999999999</v>
          </cell>
          <cell r="AC183">
            <v>-91.52</v>
          </cell>
          <cell r="AD183">
            <v>-99.162000000000006</v>
          </cell>
          <cell r="AE183">
            <v>-97.822000000000003</v>
          </cell>
          <cell r="AF183">
            <v>-118.39700000000001</v>
          </cell>
          <cell r="AG183">
            <v>-129.40799999999999</v>
          </cell>
          <cell r="AH183">
            <v>-140.23699999999999</v>
          </cell>
          <cell r="AI183">
            <v>-142.24</v>
          </cell>
          <cell r="AJ183">
            <v>-124.544</v>
          </cell>
          <cell r="AK183">
            <v>-108.943</v>
          </cell>
          <cell r="AL183">
            <v>-96.787999999999997</v>
          </cell>
          <cell r="AM183">
            <v>-106.485</v>
          </cell>
          <cell r="AN183">
            <v>-124.724</v>
          </cell>
          <cell r="AO183">
            <v>-107.63500000000001</v>
          </cell>
          <cell r="AP183">
            <v>-112.643</v>
          </cell>
          <cell r="AQ183">
            <v>-111.084</v>
          </cell>
          <cell r="AR183">
            <v>-134.10599999999999</v>
          </cell>
          <cell r="AS183">
            <v>-146.327</v>
          </cell>
          <cell r="AT183">
            <v>-158.47399999999999</v>
          </cell>
          <cell r="AU183">
            <v>-160.709</v>
          </cell>
          <cell r="AV183">
            <v>-140.9</v>
          </cell>
          <cell r="AW183">
            <v>-123.55800000000001</v>
          </cell>
          <cell r="AX183">
            <v>-109.93</v>
          </cell>
          <cell r="AY183">
            <v>-120.815</v>
          </cell>
          <cell r="CA183">
            <v>-1388.228653504</v>
          </cell>
          <cell r="CB183">
            <v>-1276</v>
          </cell>
          <cell r="CC183">
            <v>-1365.539</v>
          </cell>
          <cell r="CD183">
            <v>-1550.9050000000002</v>
          </cell>
          <cell r="CE183">
            <v>-1674.3420000000001</v>
          </cell>
          <cell r="CF183">
            <v>-1773.57</v>
          </cell>
          <cell r="CG183">
            <v>-1755.7360000000001</v>
          </cell>
          <cell r="CH183">
            <v>-1732.4559999999999</v>
          </cell>
          <cell r="CI183">
            <v>-1782.4369999999999</v>
          </cell>
          <cell r="CJ183">
            <v>-1837</v>
          </cell>
          <cell r="CK183">
            <v>-1892.3820000000001</v>
          </cell>
        </row>
        <row r="184">
          <cell r="B184" t="str">
            <v>FPU Base Rev Adjustment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</row>
        <row r="185">
          <cell r="B185" t="str">
            <v>Muni Base Rev Adjustment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</row>
        <row r="186">
          <cell r="B186" t="str">
            <v>FPU Revenue Adjustment</v>
          </cell>
          <cell r="C186">
            <v>-645.48165423299997</v>
          </cell>
          <cell r="D186">
            <v>-509.71469783100002</v>
          </cell>
          <cell r="E186">
            <v>-604.31511780800008</v>
          </cell>
          <cell r="F186">
            <v>-831.03816217799999</v>
          </cell>
          <cell r="G186">
            <v>-667.52546834999998</v>
          </cell>
          <cell r="H186">
            <v>-771.25477920200001</v>
          </cell>
          <cell r="I186">
            <v>-938.78564219999998</v>
          </cell>
          <cell r="J186">
            <v>-1206.412153776</v>
          </cell>
          <cell r="K186">
            <v>-1252.7761434930003</v>
          </cell>
          <cell r="L186">
            <v>-1412.459163126</v>
          </cell>
          <cell r="M186">
            <v>-995.37095712600001</v>
          </cell>
          <cell r="N186">
            <v>-870.62144583999998</v>
          </cell>
          <cell r="O186">
            <v>-884.38744721600006</v>
          </cell>
          <cell r="P186">
            <v>-953</v>
          </cell>
          <cell r="Q186">
            <v>-748</v>
          </cell>
          <cell r="R186">
            <v>-885</v>
          </cell>
          <cell r="S186">
            <v>-785</v>
          </cell>
          <cell r="T186">
            <v>-831</v>
          </cell>
          <cell r="U186">
            <v>-1029</v>
          </cell>
          <cell r="V186">
            <v>-1197</v>
          </cell>
          <cell r="W186">
            <v>-1209</v>
          </cell>
          <cell r="X186">
            <v>-949</v>
          </cell>
          <cell r="Y186">
            <v>-837</v>
          </cell>
          <cell r="Z186">
            <v>-713</v>
          </cell>
          <cell r="AA186">
            <v>-834</v>
          </cell>
          <cell r="AB186">
            <v>-1004</v>
          </cell>
          <cell r="AC186">
            <v>-870</v>
          </cell>
          <cell r="AD186">
            <v>-872</v>
          </cell>
          <cell r="AE186">
            <v>-776</v>
          </cell>
          <cell r="AF186">
            <v>-977</v>
          </cell>
          <cell r="AG186">
            <v>-1194</v>
          </cell>
          <cell r="AH186">
            <v>-1356</v>
          </cell>
          <cell r="AI186">
            <v>-1361</v>
          </cell>
          <cell r="AJ186">
            <v>-1068</v>
          </cell>
          <cell r="AK186">
            <v>-980</v>
          </cell>
          <cell r="AL186">
            <v>-826</v>
          </cell>
          <cell r="AM186">
            <v>-968</v>
          </cell>
          <cell r="AN186">
            <v>-1154.269</v>
          </cell>
          <cell r="AO186">
            <v>-970.28</v>
          </cell>
          <cell r="AP186">
            <v>-993.63900000000001</v>
          </cell>
          <cell r="AQ186">
            <v>-939.947</v>
          </cell>
          <cell r="AR186">
            <v>-1111.194</v>
          </cell>
          <cell r="AS186">
            <v>-1235.9179999999999</v>
          </cell>
          <cell r="AT186">
            <v>-1338.075</v>
          </cell>
          <cell r="AU186">
            <v>-1350.4739999999999</v>
          </cell>
          <cell r="AV186">
            <v>-1164.501</v>
          </cell>
          <cell r="AW186">
            <v>-1044.854</v>
          </cell>
          <cell r="AX186">
            <v>-986.96799999999996</v>
          </cell>
          <cell r="AY186">
            <v>-1112.932</v>
          </cell>
          <cell r="CA186">
            <v>-10944.661178146</v>
          </cell>
          <cell r="CB186">
            <v>-10970</v>
          </cell>
          <cell r="CC186">
            <v>-12252</v>
          </cell>
          <cell r="CD186">
            <v>-13403.050999999999</v>
          </cell>
          <cell r="CE186">
            <v>-14499.891</v>
          </cell>
          <cell r="CF186">
            <v>-15390.272000000001</v>
          </cell>
          <cell r="CG186">
            <v>-15265.412</v>
          </cell>
          <cell r="CH186">
            <v>-15091.885</v>
          </cell>
          <cell r="CI186">
            <v>-15555.718000000001</v>
          </cell>
          <cell r="CJ186">
            <v>-16060.588</v>
          </cell>
          <cell r="CK186">
            <v>-16573.514999999999</v>
          </cell>
        </row>
        <row r="187">
          <cell r="B187" t="str">
            <v>Wholesale Adjustments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</row>
        <row r="188">
          <cell r="B188" t="str">
            <v>Non-Territorial Revenue Adjustment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</row>
        <row r="189">
          <cell r="B189" t="str">
            <v>Fuel Adjustment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0.316</v>
          </cell>
          <cell r="Q189">
            <v>0.316</v>
          </cell>
          <cell r="R189">
            <v>0.316</v>
          </cell>
          <cell r="S189">
            <v>0.316</v>
          </cell>
          <cell r="T189">
            <v>0.316</v>
          </cell>
          <cell r="U189">
            <v>0.316</v>
          </cell>
          <cell r="V189">
            <v>0.316</v>
          </cell>
          <cell r="W189">
            <v>0.316</v>
          </cell>
          <cell r="X189">
            <v>0.316</v>
          </cell>
          <cell r="Y189">
            <v>0.316</v>
          </cell>
          <cell r="Z189">
            <v>0.316</v>
          </cell>
          <cell r="AA189">
            <v>0.316</v>
          </cell>
          <cell r="AB189">
            <v>854.35699999999997</v>
          </cell>
          <cell r="AC189">
            <v>854.35699999999997</v>
          </cell>
          <cell r="AD189">
            <v>854.35699999999997</v>
          </cell>
          <cell r="AE189">
            <v>854.35699999999997</v>
          </cell>
          <cell r="AF189">
            <v>854.35699999999997</v>
          </cell>
          <cell r="AG189">
            <v>854.35699999999997</v>
          </cell>
          <cell r="AH189">
            <v>854.35699999999997</v>
          </cell>
          <cell r="AI189">
            <v>854.35699999999997</v>
          </cell>
          <cell r="AJ189">
            <v>854.35699999999997</v>
          </cell>
          <cell r="AK189">
            <v>854.35699999999997</v>
          </cell>
          <cell r="AL189">
            <v>854.35699999999997</v>
          </cell>
          <cell r="AM189">
            <v>854.35699999999997</v>
          </cell>
          <cell r="AN189">
            <v>294.60000000000002</v>
          </cell>
          <cell r="AO189">
            <v>294.60000000000002</v>
          </cell>
          <cell r="AP189">
            <v>294.60000000000002</v>
          </cell>
          <cell r="AQ189">
            <v>294.60000000000002</v>
          </cell>
          <cell r="AR189">
            <v>294.60000000000002</v>
          </cell>
          <cell r="AS189">
            <v>294.60000000000002</v>
          </cell>
          <cell r="AT189">
            <v>294.60000000000002</v>
          </cell>
          <cell r="AU189">
            <v>294.60000000000002</v>
          </cell>
          <cell r="AV189">
            <v>294.60000000000002</v>
          </cell>
          <cell r="AW189">
            <v>294.60000000000002</v>
          </cell>
          <cell r="AX189">
            <v>294.60000000000002</v>
          </cell>
          <cell r="AY189">
            <v>294.60000000000002</v>
          </cell>
          <cell r="CA189">
            <v>0</v>
          </cell>
          <cell r="CB189">
            <v>3.7919999999999994</v>
          </cell>
          <cell r="CC189">
            <v>10252.284</v>
          </cell>
          <cell r="CD189">
            <v>3535.1999999999994</v>
          </cell>
          <cell r="CE189">
            <v>35083.036</v>
          </cell>
          <cell r="CF189">
            <v>33950.262000000002</v>
          </cell>
          <cell r="CG189">
            <v>28994.681</v>
          </cell>
          <cell r="CH189">
            <v>11497.892</v>
          </cell>
          <cell r="CI189">
            <v>10170.877</v>
          </cell>
          <cell r="CJ189">
            <v>3053.288</v>
          </cell>
          <cell r="CK189">
            <v>6318.049</v>
          </cell>
        </row>
        <row r="190">
          <cell r="B190" t="str">
            <v>Non-Fuel O&amp;M Adjustments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</row>
        <row r="191">
          <cell r="B191" t="str">
            <v>Other Power Supply Adjustment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</row>
        <row r="192">
          <cell r="B192" t="str">
            <v>Purchase Power Adjustment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</row>
        <row r="193">
          <cell r="B193" t="str">
            <v>MWH Adjustment for Price Only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</row>
        <row r="194">
          <cell r="B194" t="str">
            <v>Elect Depreciation Expense-Actual Only</v>
          </cell>
          <cell r="C194">
            <v>6891.2882900000068</v>
          </cell>
          <cell r="D194">
            <v>6910.5412100000003</v>
          </cell>
          <cell r="E194">
            <v>6920.0949799999999</v>
          </cell>
          <cell r="F194">
            <v>6930.0800999999992</v>
          </cell>
          <cell r="G194">
            <v>7067.0527200000024</v>
          </cell>
          <cell r="H194">
            <v>7202.5512199999948</v>
          </cell>
          <cell r="I194">
            <v>7224.9346500000056</v>
          </cell>
          <cell r="J194">
            <v>7222.7548099999949</v>
          </cell>
          <cell r="K194">
            <v>7209.8583500000013</v>
          </cell>
          <cell r="L194">
            <v>7222.5423599999995</v>
          </cell>
          <cell r="M194">
            <v>7223.0887299999968</v>
          </cell>
          <cell r="N194">
            <v>7225.1306800000075</v>
          </cell>
          <cell r="O194">
            <v>7271.7993999999908</v>
          </cell>
          <cell r="CA194">
            <v>85630.429209999988</v>
          </cell>
          <cell r="CB194">
            <v>0</v>
          </cell>
          <cell r="CC194">
            <v>0</v>
          </cell>
          <cell r="CD194">
            <v>0</v>
          </cell>
        </row>
        <row r="195">
          <cell r="B195" t="str">
            <v>Elect Taxes Other Than Income-Actual</v>
          </cell>
          <cell r="C195">
            <v>5392.0213099999946</v>
          </cell>
          <cell r="D195">
            <v>6147.2445399999997</v>
          </cell>
          <cell r="E195">
            <v>5777.9962299999997</v>
          </cell>
          <cell r="F195">
            <v>5575.9087800000016</v>
          </cell>
          <cell r="G195">
            <v>5464.5710099999978</v>
          </cell>
          <cell r="H195">
            <v>5660.8086700000022</v>
          </cell>
          <cell r="I195">
            <v>6650.4255899999998</v>
          </cell>
          <cell r="J195">
            <v>7033.0295600000027</v>
          </cell>
          <cell r="K195">
            <v>7162.7006299999948</v>
          </cell>
          <cell r="L195">
            <v>7400.0162600000058</v>
          </cell>
          <cell r="M195">
            <v>6584.7670899999957</v>
          </cell>
          <cell r="N195">
            <v>5779.2798700000048</v>
          </cell>
          <cell r="O195">
            <v>7149.8307599999907</v>
          </cell>
          <cell r="CA195">
            <v>76386.578989999995</v>
          </cell>
          <cell r="CB195">
            <v>0</v>
          </cell>
          <cell r="CC195">
            <v>0</v>
          </cell>
          <cell r="CD195">
            <v>0</v>
          </cell>
        </row>
        <row r="196">
          <cell r="B196" t="str">
            <v>Earnings on Temp Cash-Other Income</v>
          </cell>
          <cell r="C196">
            <v>47.815820000000002</v>
          </cell>
          <cell r="D196">
            <v>24.894669999999998</v>
          </cell>
          <cell r="E196">
            <v>20.317640000000001</v>
          </cell>
          <cell r="F196">
            <v>51.617280000000001</v>
          </cell>
          <cell r="G196">
            <v>21.87152</v>
          </cell>
          <cell r="H196">
            <v>4.26105</v>
          </cell>
          <cell r="I196">
            <v>2.8635999999999999</v>
          </cell>
          <cell r="J196">
            <v>6.4690799999999999</v>
          </cell>
          <cell r="K196">
            <v>30.14583</v>
          </cell>
          <cell r="L196">
            <v>64.231300000000005</v>
          </cell>
          <cell r="M196">
            <v>81.415490000000005</v>
          </cell>
          <cell r="N196">
            <v>55.168910000000004</v>
          </cell>
          <cell r="O196">
            <v>14.327999999999999</v>
          </cell>
          <cell r="CA196">
            <v>377.58436999999992</v>
          </cell>
          <cell r="CB196">
            <v>0</v>
          </cell>
          <cell r="CC196">
            <v>0</v>
          </cell>
          <cell r="CD196">
            <v>0</v>
          </cell>
        </row>
        <row r="197">
          <cell r="B197" t="str">
            <v>Short-Term Debt Expense-Actual Only</v>
          </cell>
          <cell r="C197">
            <v>105.05556</v>
          </cell>
          <cell r="D197">
            <v>114.06945</v>
          </cell>
          <cell r="E197">
            <v>117.83333</v>
          </cell>
          <cell r="F197">
            <v>130.45832999999999</v>
          </cell>
          <cell r="G197">
            <v>77.423339999999996</v>
          </cell>
          <cell r="H197">
            <v>193.65074999999999</v>
          </cell>
          <cell r="I197">
            <v>177.44863000000001</v>
          </cell>
          <cell r="J197">
            <v>113.76173000000001</v>
          </cell>
          <cell r="K197">
            <v>67.682630000000003</v>
          </cell>
          <cell r="L197">
            <v>67.045140000000004</v>
          </cell>
          <cell r="M197">
            <v>130.60314</v>
          </cell>
          <cell r="N197">
            <v>393.92674</v>
          </cell>
          <cell r="O197">
            <v>316.06214</v>
          </cell>
          <cell r="CA197">
            <v>1899.9653499999999</v>
          </cell>
          <cell r="CB197">
            <v>0</v>
          </cell>
          <cell r="CC197">
            <v>0</v>
          </cell>
          <cell r="CD197">
            <v>0</v>
          </cell>
        </row>
        <row r="198">
          <cell r="B198" t="str">
            <v>Customer Deposit Interest-Actual Only</v>
          </cell>
          <cell r="C198">
            <v>89.744020000000006</v>
          </cell>
          <cell r="D198">
            <v>92.49721000000001</v>
          </cell>
          <cell r="E198">
            <v>108.78672999999999</v>
          </cell>
          <cell r="F198">
            <v>85.492009999999993</v>
          </cell>
          <cell r="G198">
            <v>85.595789999999994</v>
          </cell>
          <cell r="H198">
            <v>93.996839999999992</v>
          </cell>
          <cell r="I198">
            <v>92.892089999999996</v>
          </cell>
          <cell r="J198">
            <v>88.917149999999992</v>
          </cell>
          <cell r="K198">
            <v>97.454030000000003</v>
          </cell>
          <cell r="L198">
            <v>90.26276</v>
          </cell>
          <cell r="M198">
            <v>80.977609999999999</v>
          </cell>
          <cell r="N198">
            <v>99.497889999999998</v>
          </cell>
          <cell r="O198">
            <v>94.016729999999995</v>
          </cell>
          <cell r="CA198">
            <v>1110.3868399999999</v>
          </cell>
          <cell r="CB198">
            <v>0</v>
          </cell>
          <cell r="CC198">
            <v>0</v>
          </cell>
          <cell r="CD198">
            <v>0</v>
          </cell>
        </row>
        <row r="199">
          <cell r="B199" t="str">
            <v>Cust Deposit Interest Paymt-Actual-June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</row>
        <row r="200">
          <cell r="B200" t="str">
            <v>Interest on STD Adjustment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CB200">
            <v>0</v>
          </cell>
        </row>
        <row r="201">
          <cell r="B201" t="str">
            <v>Other Income  (Last 5 years)</v>
          </cell>
          <cell r="CE201">
            <v>2905</v>
          </cell>
          <cell r="CF201">
            <v>3796</v>
          </cell>
          <cell r="CG201">
            <v>2905</v>
          </cell>
          <cell r="CH201">
            <v>2022.8008816029378</v>
          </cell>
          <cell r="CI201">
            <v>1099.1539902851086</v>
          </cell>
          <cell r="CJ201">
            <v>236.09207179179339</v>
          </cell>
          <cell r="CK201">
            <v>92.730171180439356</v>
          </cell>
        </row>
        <row r="202">
          <cell r="B202" t="str">
            <v>AFUDC Equity  (Last 5 years)</v>
          </cell>
          <cell r="CE202">
            <v>7716.1508134696269</v>
          </cell>
          <cell r="CF202">
            <v>14002.013449314942</v>
          </cell>
          <cell r="CG202">
            <v>2577.0682609452124</v>
          </cell>
          <cell r="CH202">
            <v>5806.6522054459238</v>
          </cell>
          <cell r="CI202">
            <v>5212.0082782208156</v>
          </cell>
          <cell r="CJ202">
            <v>5772.9374143585728</v>
          </cell>
          <cell r="CK202">
            <v>10253.080230399028</v>
          </cell>
        </row>
        <row r="203">
          <cell r="B203" t="str">
            <v>AFUDC Debt  (Last 5 years)</v>
          </cell>
          <cell r="CE203">
            <v>-3404.2791784834603</v>
          </cell>
          <cell r="CF203">
            <v>-6178.1523697362663</v>
          </cell>
          <cell r="CG203">
            <v>-1137.087922459448</v>
          </cell>
          <cell r="CH203">
            <v>-2562.0873893008029</v>
          </cell>
          <cell r="CI203">
            <v>-2299.7107817197821</v>
          </cell>
          <cell r="CJ203">
            <v>-2547.2113061427999</v>
          </cell>
          <cell r="CK203">
            <v>-4523.9987914477406</v>
          </cell>
        </row>
        <row r="204">
          <cell r="B204" t="str">
            <v>Other Interest  (Last 5 years)</v>
          </cell>
          <cell r="CE204">
            <v>1346.9000699999999</v>
          </cell>
          <cell r="CF204">
            <v>1335.80306</v>
          </cell>
          <cell r="CG204">
            <v>1265.24063</v>
          </cell>
          <cell r="CH204">
            <v>1274.4781599999999</v>
          </cell>
          <cell r="CI204">
            <v>1280.3819900000001</v>
          </cell>
          <cell r="CJ204">
            <v>1283.7975899999999</v>
          </cell>
          <cell r="CK204">
            <v>1282.2741100000001</v>
          </cell>
        </row>
        <row r="207">
          <cell r="B207" t="str">
            <v>Other Income - Net - F/H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</row>
        <row r="208">
          <cell r="B208" t="str">
            <v>Other Income - Net - NU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</row>
        <row r="209">
          <cell r="B209" t="str">
            <v>Other Income - Net - TR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H209">
            <v>0</v>
          </cell>
          <cell r="CI209">
            <v>0</v>
          </cell>
          <cell r="CJ209">
            <v>0</v>
          </cell>
        </row>
        <row r="210">
          <cell r="B210" t="str">
            <v>Other Income - Net - DR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</row>
        <row r="211">
          <cell r="B211" t="str">
            <v>Other Income - Net - ADM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</row>
        <row r="212">
          <cell r="B212" t="str">
            <v>Other Income - Net - CAS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</row>
        <row r="213">
          <cell r="B213" t="str">
            <v>Other Income - Net - MKT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</row>
        <row r="214">
          <cell r="B214" t="str">
            <v>Other Income - Net - PP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</row>
        <row r="215">
          <cell r="B215" t="str">
            <v>Other Income - Net - OTH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</row>
        <row r="216">
          <cell r="B216" t="str">
            <v>Other Income - Income &amp; Revenues - F/H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</row>
        <row r="217">
          <cell r="B217" t="str">
            <v>Other Income - Income &amp; Revenues - NU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</row>
        <row r="218">
          <cell r="B218" t="str">
            <v>Other Income - Income &amp; Revenues - TR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</row>
        <row r="219">
          <cell r="B219" t="str">
            <v>Other Income - Income &amp; Revenues - DR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</row>
        <row r="220">
          <cell r="B220" t="str">
            <v>Other Income - Income &amp; Revenues - ADM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</row>
        <row r="221">
          <cell r="B221" t="str">
            <v>Other Income - Income &amp; Revenues - CAS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</row>
        <row r="222">
          <cell r="B222" t="str">
            <v>Other Income - Income &amp; Revenues - MKT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</row>
        <row r="223">
          <cell r="B223" t="str">
            <v>Other Income - Income &amp; Revenues - PP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</row>
        <row r="224">
          <cell r="B224" t="str">
            <v>Other Income - Income &amp; Revenues - OTH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</row>
        <row r="225">
          <cell r="B225" t="str">
            <v>Other Income - O&amp;M and Other Expense - F/H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</row>
        <row r="226">
          <cell r="B226" t="str">
            <v>Other Income - O&amp;M and Other Expense - NU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</row>
        <row r="227">
          <cell r="B227" t="str">
            <v>Other Income - O&amp;M and Other Expense - TR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</row>
        <row r="228">
          <cell r="B228" t="str">
            <v>Other Income - O&amp;M and Other Expense - DR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</row>
        <row r="229">
          <cell r="B229" t="str">
            <v>Other Income - O&amp;M and Other Expense - ADM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</row>
        <row r="230">
          <cell r="B230" t="str">
            <v>Other Income - O&amp;M and Other Expense - CAS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</row>
        <row r="231">
          <cell r="B231" t="str">
            <v>Other Income - O&amp;M and Other Expense - MKT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</row>
        <row r="232">
          <cell r="B232" t="str">
            <v>Other Income - O&amp;M and Other Expense - PP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</row>
        <row r="233">
          <cell r="B233" t="str">
            <v>Other Income - O&amp;M and Other Expense - OTH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</row>
        <row r="234">
          <cell r="B234" t="str">
            <v>Other Income - Taxes - F/H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</row>
        <row r="235">
          <cell r="B235" t="str">
            <v>Other Income - Taxes - NU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</row>
        <row r="236">
          <cell r="B236" t="str">
            <v>Other Income - Taxes - TR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</row>
        <row r="237">
          <cell r="B237" t="str">
            <v>Other Income - Taxes - DR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</row>
        <row r="238">
          <cell r="B238" t="str">
            <v>Other Income - Taxes - ADM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</row>
        <row r="239">
          <cell r="B239" t="str">
            <v>Other Income - Taxes - CAS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</row>
        <row r="240">
          <cell r="B240" t="str">
            <v>Other Income - Taxes - MKT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</row>
        <row r="241">
          <cell r="B241" t="str">
            <v>Other Income - Taxes - PP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</row>
        <row r="242">
          <cell r="B242" t="str">
            <v>Other Income - Taxes - OTH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</row>
        <row r="243">
          <cell r="B243" t="str">
            <v>Other Income - Depreciation Expense - F/H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</row>
        <row r="244">
          <cell r="B244" t="str">
            <v>Other Income - Depreciation Expense - NU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</row>
        <row r="245">
          <cell r="B245" t="str">
            <v>Other Income - Depreciation Expense - TR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</row>
        <row r="246">
          <cell r="B246" t="str">
            <v>Other Income - Depreciation Expense - DR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</row>
        <row r="247">
          <cell r="B247" t="str">
            <v>Other Income - Depreciation Expense - ADM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</row>
        <row r="248">
          <cell r="B248" t="str">
            <v>Other Income - Depreciation Expense - CAS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</row>
        <row r="249">
          <cell r="B249" t="str">
            <v>Other Income - Depreciation Expense - MKT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</row>
        <row r="250">
          <cell r="B250" t="str">
            <v>Other Income - Depreciation Expense - PP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</row>
        <row r="251">
          <cell r="B251" t="str">
            <v>Other Income - Depreciation Expense - OTH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</row>
        <row r="252">
          <cell r="B252" t="str">
            <v>Other Income - Investment Expense &amp; Carrying Cost - F/H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</row>
        <row r="253">
          <cell r="B253" t="str">
            <v>Other Income - Investment Expense &amp; Carrying Cost - NU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</row>
        <row r="254">
          <cell r="B254" t="str">
            <v>Other Income - Investment Expense &amp; Carrying Cost - TR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</row>
        <row r="255">
          <cell r="B255" t="str">
            <v>Other Income - Investment Expense &amp; Carrying Cost - DR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</row>
        <row r="256">
          <cell r="B256" t="str">
            <v>Other Income - Investment Expense &amp; Carrying Cost - ADM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</row>
        <row r="257">
          <cell r="B257" t="str">
            <v>Other Income - Investment Expense &amp; Carrying Cost - CAS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</row>
        <row r="258">
          <cell r="B258" t="str">
            <v>Other Income - Investment Expense &amp; Carrying Cost - MKT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</row>
        <row r="259">
          <cell r="B259" t="str">
            <v>Other Income - Investment Expense &amp; Carrying Cost - PP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</row>
        <row r="260">
          <cell r="B260" t="str">
            <v>Other Income - Investment Expense &amp; Carrying Cost - OTH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</row>
        <row r="269">
          <cell r="B269" t="str">
            <v>OTHER DATA:</v>
          </cell>
        </row>
        <row r="270">
          <cell r="B270" t="str">
            <v>Interest Rate On Customer Deps</v>
          </cell>
          <cell r="C270">
            <v>5.9800000000000006E-2</v>
          </cell>
          <cell r="D270">
            <v>5.9800000000000006E-2</v>
          </cell>
          <cell r="E270">
            <v>5.9800000000000006E-2</v>
          </cell>
          <cell r="F270">
            <v>5.9800000000000006E-2</v>
          </cell>
          <cell r="G270">
            <v>5.9800000000000006E-2</v>
          </cell>
          <cell r="H270">
            <v>5.9800000000000006E-2</v>
          </cell>
          <cell r="I270">
            <v>5.9800000000000006E-2</v>
          </cell>
          <cell r="J270">
            <v>5.9800000000000006E-2</v>
          </cell>
          <cell r="K270">
            <v>5.9800000000000006E-2</v>
          </cell>
          <cell r="L270">
            <v>5.9800000000000006E-2</v>
          </cell>
          <cell r="M270">
            <v>5.9800000000000006E-2</v>
          </cell>
          <cell r="N270">
            <v>5.9800000000000006E-2</v>
          </cell>
          <cell r="O270">
            <v>5.9800000000000006E-2</v>
          </cell>
          <cell r="P270">
            <v>5.9800000000000006E-2</v>
          </cell>
          <cell r="Q270">
            <v>5.9800000000000006E-2</v>
          </cell>
          <cell r="R270">
            <v>5.9800000000000006E-2</v>
          </cell>
          <cell r="S270">
            <v>5.9800000000000006E-2</v>
          </cell>
          <cell r="T270">
            <v>5.9800000000000006E-2</v>
          </cell>
          <cell r="U270">
            <v>5.9800000000000006E-2</v>
          </cell>
          <cell r="V270">
            <v>5.9800000000000006E-2</v>
          </cell>
          <cell r="W270">
            <v>5.9800000000000006E-2</v>
          </cell>
          <cell r="X270">
            <v>5.9800000000000006E-2</v>
          </cell>
          <cell r="Y270">
            <v>5.9800000000000006E-2</v>
          </cell>
          <cell r="Z270">
            <v>5.9800000000000006E-2</v>
          </cell>
          <cell r="AA270">
            <v>5.9800000000000006E-2</v>
          </cell>
          <cell r="AB270">
            <v>5.9800000000000006E-2</v>
          </cell>
          <cell r="AC270">
            <v>5.9800000000000006E-2</v>
          </cell>
          <cell r="AD270">
            <v>5.9800000000000006E-2</v>
          </cell>
          <cell r="AE270">
            <v>5.9800000000000006E-2</v>
          </cell>
          <cell r="AF270">
            <v>5.9800000000000006E-2</v>
          </cell>
          <cell r="AG270">
            <v>5.9800000000000006E-2</v>
          </cell>
          <cell r="AH270">
            <v>5.9800000000000006E-2</v>
          </cell>
          <cell r="AI270">
            <v>5.9800000000000006E-2</v>
          </cell>
          <cell r="AJ270">
            <v>5.9800000000000006E-2</v>
          </cell>
          <cell r="AK270">
            <v>5.9800000000000006E-2</v>
          </cell>
          <cell r="AL270">
            <v>5.9800000000000006E-2</v>
          </cell>
          <cell r="AM270">
            <v>5.9800000000000006E-2</v>
          </cell>
          <cell r="AN270">
            <v>5.9800000000000006E-2</v>
          </cell>
          <cell r="AO270">
            <v>5.9800000000000006E-2</v>
          </cell>
          <cell r="AP270">
            <v>5.9800000000000006E-2</v>
          </cell>
          <cell r="AQ270">
            <v>5.9800000000000006E-2</v>
          </cell>
          <cell r="AR270">
            <v>5.9800000000000006E-2</v>
          </cell>
          <cell r="AS270">
            <v>5.9800000000000006E-2</v>
          </cell>
          <cell r="AT270">
            <v>5.9800000000000006E-2</v>
          </cell>
          <cell r="AU270">
            <v>5.9800000000000006E-2</v>
          </cell>
          <cell r="AV270">
            <v>5.9800000000000006E-2</v>
          </cell>
          <cell r="AW270">
            <v>5.9800000000000006E-2</v>
          </cell>
          <cell r="AX270">
            <v>5.9800000000000006E-2</v>
          </cell>
          <cell r="AY270">
            <v>5.9800000000000006E-2</v>
          </cell>
          <cell r="CC270">
            <v>5.9799999999999999E-2</v>
          </cell>
          <cell r="CD270">
            <v>5.9799999999999999E-2</v>
          </cell>
          <cell r="CE270">
            <v>5.9800000000000006E-2</v>
          </cell>
          <cell r="CF270">
            <v>5.9800000000000006E-2</v>
          </cell>
          <cell r="CG270">
            <v>5.9800000000000006E-2</v>
          </cell>
          <cell r="CH270">
            <v>5.9800000000000006E-2</v>
          </cell>
          <cell r="CI270">
            <v>5.9800000000000006E-2</v>
          </cell>
          <cell r="CJ270">
            <v>5.9800000000000006E-2</v>
          </cell>
          <cell r="CK270">
            <v>5.9800000000000006E-2</v>
          </cell>
        </row>
        <row r="271">
          <cell r="B271" t="str">
            <v>FMB Rate</v>
          </cell>
          <cell r="C271">
            <v>6.7500000000000004E-2</v>
          </cell>
          <cell r="D271">
            <v>6.7500000000000004E-2</v>
          </cell>
          <cell r="E271">
            <v>6.7500000000000004E-2</v>
          </cell>
          <cell r="F271">
            <v>6.7500000000000004E-2</v>
          </cell>
          <cell r="G271">
            <v>6.7500000000000004E-2</v>
          </cell>
          <cell r="H271">
            <v>6.7500000000000004E-2</v>
          </cell>
          <cell r="I271">
            <v>6.7500000000000004E-2</v>
          </cell>
          <cell r="J271">
            <v>6.7500000000000004E-2</v>
          </cell>
          <cell r="K271">
            <v>6.7500000000000004E-2</v>
          </cell>
          <cell r="L271">
            <v>6.7500000000000004E-2</v>
          </cell>
          <cell r="M271">
            <v>6.7500000000000004E-2</v>
          </cell>
          <cell r="N271">
            <v>6.7500000000000004E-2</v>
          </cell>
          <cell r="O271">
            <v>6.7500000000000004E-2</v>
          </cell>
          <cell r="P271">
            <v>7.4999999999999997E-2</v>
          </cell>
          <cell r="Q271">
            <v>7.4999999999999997E-2</v>
          </cell>
          <cell r="R271">
            <v>7.4999999999999997E-2</v>
          </cell>
          <cell r="S271">
            <v>7.4999999999999997E-2</v>
          </cell>
          <cell r="T271">
            <v>7.4999999999999997E-2</v>
          </cell>
          <cell r="U271">
            <v>7.4999999999999997E-2</v>
          </cell>
          <cell r="V271">
            <v>7.4999999999999997E-2</v>
          </cell>
          <cell r="W271">
            <v>7.4999999999999997E-2</v>
          </cell>
          <cell r="X271">
            <v>7.4999999999999997E-2</v>
          </cell>
          <cell r="Y271">
            <v>7.4999999999999997E-2</v>
          </cell>
          <cell r="Z271">
            <v>7.4999999999999997E-2</v>
          </cell>
          <cell r="AA271">
            <v>7.4999999999999997E-2</v>
          </cell>
          <cell r="AB271">
            <v>7.4999999999999997E-2</v>
          </cell>
          <cell r="AC271">
            <v>7.4999999999999997E-2</v>
          </cell>
          <cell r="AD271">
            <v>7.4999999999999997E-2</v>
          </cell>
          <cell r="AE271">
            <v>7.4999999999999997E-2</v>
          </cell>
          <cell r="AF271">
            <v>7.4999999999999997E-2</v>
          </cell>
          <cell r="AG271">
            <v>7.4999999999999997E-2</v>
          </cell>
          <cell r="AH271">
            <v>7.4999999999999997E-2</v>
          </cell>
          <cell r="AI271">
            <v>7.4999999999999997E-2</v>
          </cell>
          <cell r="AJ271">
            <v>7.4999999999999997E-2</v>
          </cell>
          <cell r="AK271">
            <v>7.4999999999999997E-2</v>
          </cell>
          <cell r="AL271">
            <v>7.4999999999999997E-2</v>
          </cell>
          <cell r="AM271">
            <v>7.4999999999999997E-2</v>
          </cell>
          <cell r="AN271">
            <v>7.4999999999999997E-2</v>
          </cell>
          <cell r="AO271">
            <v>7.4999999999999997E-2</v>
          </cell>
          <cell r="AP271">
            <v>7.4999999999999997E-2</v>
          </cell>
          <cell r="AQ271">
            <v>7.4999999999999997E-2</v>
          </cell>
          <cell r="AR271">
            <v>7.4999999999999997E-2</v>
          </cell>
          <cell r="AS271">
            <v>7.4999999999999997E-2</v>
          </cell>
          <cell r="AT271">
            <v>7.4999999999999997E-2</v>
          </cell>
          <cell r="AU271">
            <v>7.4999999999999997E-2</v>
          </cell>
          <cell r="AV271">
            <v>7.4999999999999997E-2</v>
          </cell>
          <cell r="AW271">
            <v>7.4999999999999997E-2</v>
          </cell>
          <cell r="AX271">
            <v>7.4999999999999997E-2</v>
          </cell>
          <cell r="AY271">
            <v>7.4999999999999997E-2</v>
          </cell>
          <cell r="CC271">
            <v>7.4999999999999983E-2</v>
          </cell>
          <cell r="CD271">
            <v>7.4999999999999983E-2</v>
          </cell>
          <cell r="CE271">
            <v>7.4999999999999997E-2</v>
          </cell>
          <cell r="CF271">
            <v>7.4999999999999997E-2</v>
          </cell>
          <cell r="CG271">
            <v>7.4999999999999997E-2</v>
          </cell>
          <cell r="CH271">
            <v>7.4999999999999997E-2</v>
          </cell>
          <cell r="CI271">
            <v>7.4999999999999997E-2</v>
          </cell>
          <cell r="CJ271">
            <v>7.4999999999999997E-2</v>
          </cell>
          <cell r="CK271">
            <v>7.4999999999999997E-2</v>
          </cell>
        </row>
        <row r="272">
          <cell r="B272" t="str">
            <v>PCB Rate</v>
          </cell>
          <cell r="C272">
            <v>5.2499999999999998E-2</v>
          </cell>
          <cell r="D272">
            <v>5.2499999999999998E-2</v>
          </cell>
          <cell r="E272">
            <v>5.2499999999999998E-2</v>
          </cell>
          <cell r="F272">
            <v>5.2499999999999998E-2</v>
          </cell>
          <cell r="G272">
            <v>5.2499999999999998E-2</v>
          </cell>
          <cell r="H272">
            <v>5.2499999999999998E-2</v>
          </cell>
          <cell r="I272">
            <v>5.2499999999999998E-2</v>
          </cell>
          <cell r="J272">
            <v>5.2499999999999998E-2</v>
          </cell>
          <cell r="K272">
            <v>5.2499999999999998E-2</v>
          </cell>
          <cell r="L272">
            <v>5.2499999999999998E-2</v>
          </cell>
          <cell r="M272">
            <v>5.2499999999999998E-2</v>
          </cell>
          <cell r="N272">
            <v>5.2499999999999998E-2</v>
          </cell>
          <cell r="O272">
            <v>5.2499999999999998E-2</v>
          </cell>
          <cell r="P272">
            <v>5.2499999999999998E-2</v>
          </cell>
          <cell r="Q272">
            <v>5.2499999999999998E-2</v>
          </cell>
          <cell r="R272">
            <v>5.2499999999999998E-2</v>
          </cell>
          <cell r="S272">
            <v>5.2499999999999998E-2</v>
          </cell>
          <cell r="T272">
            <v>5.2499999999999998E-2</v>
          </cell>
          <cell r="U272">
            <v>5.2499999999999998E-2</v>
          </cell>
          <cell r="V272">
            <v>5.2499999999999998E-2</v>
          </cell>
          <cell r="W272">
            <v>5.2499999999999998E-2</v>
          </cell>
          <cell r="X272">
            <v>5.2499999999999998E-2</v>
          </cell>
          <cell r="Y272">
            <v>5.2499999999999998E-2</v>
          </cell>
          <cell r="Z272">
            <v>5.2499999999999998E-2</v>
          </cell>
          <cell r="AA272">
            <v>5.2499999999999998E-2</v>
          </cell>
          <cell r="AB272">
            <v>5.2499999999999998E-2</v>
          </cell>
          <cell r="AC272">
            <v>5.2499999999999998E-2</v>
          </cell>
          <cell r="AD272">
            <v>5.2499999999999998E-2</v>
          </cell>
          <cell r="AE272">
            <v>5.2499999999999998E-2</v>
          </cell>
          <cell r="AF272">
            <v>5.2499999999999998E-2</v>
          </cell>
          <cell r="AG272">
            <v>5.2499999999999998E-2</v>
          </cell>
          <cell r="AH272">
            <v>5.2499999999999998E-2</v>
          </cell>
          <cell r="AI272">
            <v>5.2499999999999998E-2</v>
          </cell>
          <cell r="AJ272">
            <v>5.2499999999999998E-2</v>
          </cell>
          <cell r="AK272">
            <v>5.2499999999999998E-2</v>
          </cell>
          <cell r="AL272">
            <v>5.2499999999999998E-2</v>
          </cell>
          <cell r="AM272">
            <v>5.2499999999999998E-2</v>
          </cell>
          <cell r="AN272">
            <v>5.2499999999999998E-2</v>
          </cell>
          <cell r="AO272">
            <v>5.2499999999999998E-2</v>
          </cell>
          <cell r="AP272">
            <v>5.2499999999999998E-2</v>
          </cell>
          <cell r="AQ272">
            <v>5.2499999999999998E-2</v>
          </cell>
          <cell r="AR272">
            <v>5.2499999999999998E-2</v>
          </cell>
          <cell r="AS272">
            <v>5.2499999999999998E-2</v>
          </cell>
          <cell r="AT272">
            <v>5.2499999999999998E-2</v>
          </cell>
          <cell r="AU272">
            <v>5.2499999999999998E-2</v>
          </cell>
          <cell r="AV272">
            <v>5.2499999999999998E-2</v>
          </cell>
          <cell r="AW272">
            <v>5.2499999999999998E-2</v>
          </cell>
          <cell r="AX272">
            <v>5.2499999999999998E-2</v>
          </cell>
          <cell r="AY272">
            <v>5.2499999999999998E-2</v>
          </cell>
          <cell r="CC272">
            <v>5.2499999999999998E-2</v>
          </cell>
          <cell r="CD272">
            <v>5.2499999999999998E-2</v>
          </cell>
          <cell r="CE272">
            <v>5.2499999999999998E-2</v>
          </cell>
          <cell r="CF272">
            <v>5.2499999999999998E-2</v>
          </cell>
          <cell r="CG272">
            <v>5.2499999999999998E-2</v>
          </cell>
          <cell r="CH272">
            <v>5.2499999999999998E-2</v>
          </cell>
          <cell r="CI272">
            <v>5.2499999999999998E-2</v>
          </cell>
          <cell r="CJ272">
            <v>5.2499999999999998E-2</v>
          </cell>
          <cell r="CK272">
            <v>5.2499999999999998E-2</v>
          </cell>
        </row>
        <row r="273">
          <cell r="B273" t="str">
            <v>PREF Rate</v>
          </cell>
          <cell r="C273">
            <v>7.0000000000000007E-2</v>
          </cell>
          <cell r="D273">
            <v>7.0000000000000007E-2</v>
          </cell>
          <cell r="E273">
            <v>7.0000000000000007E-2</v>
          </cell>
          <cell r="F273">
            <v>7.0000000000000007E-2</v>
          </cell>
          <cell r="G273">
            <v>7.0000000000000007E-2</v>
          </cell>
          <cell r="H273">
            <v>7.0000000000000007E-2</v>
          </cell>
          <cell r="I273">
            <v>7.0000000000000007E-2</v>
          </cell>
          <cell r="J273">
            <v>7.0000000000000007E-2</v>
          </cell>
          <cell r="K273">
            <v>7.0000000000000007E-2</v>
          </cell>
          <cell r="L273">
            <v>7.0000000000000007E-2</v>
          </cell>
          <cell r="M273">
            <v>7.0000000000000007E-2</v>
          </cell>
          <cell r="N273">
            <v>7.0000000000000007E-2</v>
          </cell>
          <cell r="O273">
            <v>7.0000000000000007E-2</v>
          </cell>
          <cell r="P273">
            <v>7.0000000000000007E-2</v>
          </cell>
          <cell r="Q273">
            <v>7.0000000000000007E-2</v>
          </cell>
          <cell r="R273">
            <v>7.0000000000000007E-2</v>
          </cell>
          <cell r="S273">
            <v>7.0000000000000007E-2</v>
          </cell>
          <cell r="T273">
            <v>7.0000000000000007E-2</v>
          </cell>
          <cell r="U273">
            <v>7.0000000000000007E-2</v>
          </cell>
          <cell r="V273">
            <v>7.0000000000000007E-2</v>
          </cell>
          <cell r="W273">
            <v>7.0000000000000007E-2</v>
          </cell>
          <cell r="X273">
            <v>7.0000000000000007E-2</v>
          </cell>
          <cell r="Y273">
            <v>7.0000000000000007E-2</v>
          </cell>
          <cell r="Z273">
            <v>7.0000000000000007E-2</v>
          </cell>
          <cell r="AA273">
            <v>7.0000000000000007E-2</v>
          </cell>
          <cell r="AB273">
            <v>7.0000000000000007E-2</v>
          </cell>
          <cell r="AC273">
            <v>7.0000000000000007E-2</v>
          </cell>
          <cell r="AD273">
            <v>7.0000000000000007E-2</v>
          </cell>
          <cell r="AE273">
            <v>7.0000000000000007E-2</v>
          </cell>
          <cell r="AF273">
            <v>7.0000000000000007E-2</v>
          </cell>
          <cell r="AG273">
            <v>7.0000000000000007E-2</v>
          </cell>
          <cell r="AH273">
            <v>7.0000000000000007E-2</v>
          </cell>
          <cell r="AI273">
            <v>7.0000000000000007E-2</v>
          </cell>
          <cell r="AJ273">
            <v>7.0000000000000007E-2</v>
          </cell>
          <cell r="AK273">
            <v>7.0000000000000007E-2</v>
          </cell>
          <cell r="AL273">
            <v>7.0000000000000007E-2</v>
          </cell>
          <cell r="AM273">
            <v>7.0000000000000007E-2</v>
          </cell>
          <cell r="AN273">
            <v>7.0000000000000007E-2</v>
          </cell>
          <cell r="AO273">
            <v>7.0000000000000007E-2</v>
          </cell>
          <cell r="AP273">
            <v>7.0000000000000007E-2</v>
          </cell>
          <cell r="AQ273">
            <v>7.0000000000000007E-2</v>
          </cell>
          <cell r="AR273">
            <v>7.0000000000000007E-2</v>
          </cell>
          <cell r="AS273">
            <v>7.0000000000000007E-2</v>
          </cell>
          <cell r="AT273">
            <v>7.0000000000000007E-2</v>
          </cell>
          <cell r="AU273">
            <v>7.0000000000000007E-2</v>
          </cell>
          <cell r="AV273">
            <v>7.0000000000000007E-2</v>
          </cell>
          <cell r="AW273">
            <v>7.0000000000000007E-2</v>
          </cell>
          <cell r="AX273">
            <v>7.0000000000000007E-2</v>
          </cell>
          <cell r="AY273">
            <v>7.0000000000000007E-2</v>
          </cell>
          <cell r="CC273">
            <v>7.0000000000000021E-2</v>
          </cell>
          <cell r="CD273">
            <v>7.0000000000000021E-2</v>
          </cell>
          <cell r="CE273">
            <v>7.0000000000000007E-2</v>
          </cell>
          <cell r="CF273">
            <v>7.0000000000000007E-2</v>
          </cell>
          <cell r="CG273">
            <v>7.0000000000000007E-2</v>
          </cell>
          <cell r="CH273">
            <v>7.0000000000000007E-2</v>
          </cell>
          <cell r="CI273">
            <v>7.0000000000000007E-2</v>
          </cell>
          <cell r="CJ273">
            <v>7.0000000000000007E-2</v>
          </cell>
          <cell r="CK273">
            <v>7.0000000000000007E-2</v>
          </cell>
        </row>
        <row r="274">
          <cell r="B274" t="str">
            <v>TCI Rate</v>
          </cell>
          <cell r="C274">
            <v>9.4999999999999998E-3</v>
          </cell>
          <cell r="D274">
            <v>9.4999999999999998E-3</v>
          </cell>
          <cell r="E274">
            <v>9.4999999999999998E-3</v>
          </cell>
          <cell r="F274">
            <v>9.4999999999999998E-3</v>
          </cell>
          <cell r="G274">
            <v>9.4999999999999998E-3</v>
          </cell>
          <cell r="H274">
            <v>9.4999999999999998E-3</v>
          </cell>
          <cell r="I274">
            <v>9.4999999999999998E-3</v>
          </cell>
          <cell r="J274">
            <v>9.4999999999999998E-3</v>
          </cell>
          <cell r="K274">
            <v>9.4999999999999998E-3</v>
          </cell>
          <cell r="L274">
            <v>9.4999999999999998E-3</v>
          </cell>
          <cell r="M274">
            <v>9.4999999999999998E-3</v>
          </cell>
          <cell r="N274">
            <v>9.4999999999999998E-3</v>
          </cell>
          <cell r="O274">
            <v>9.4999999999999998E-3</v>
          </cell>
          <cell r="P274">
            <v>4.2500000000000003E-2</v>
          </cell>
          <cell r="Q274">
            <v>4.2500000000000003E-2</v>
          </cell>
          <cell r="R274">
            <v>4.2500000000000003E-2</v>
          </cell>
          <cell r="S274">
            <v>4.7500000000000001E-2</v>
          </cell>
          <cell r="T274">
            <v>4.7500000000000001E-2</v>
          </cell>
          <cell r="U274">
            <v>4.7500000000000001E-2</v>
          </cell>
          <cell r="V274">
            <v>4.7500000000000001E-2</v>
          </cell>
          <cell r="W274">
            <v>4.7500000000000001E-2</v>
          </cell>
          <cell r="X274">
            <v>4.7500000000000001E-2</v>
          </cell>
          <cell r="Y274">
            <v>4.7500000000000001E-2</v>
          </cell>
          <cell r="Z274">
            <v>4.7500000000000001E-2</v>
          </cell>
          <cell r="AA274">
            <v>4.7500000000000001E-2</v>
          </cell>
          <cell r="AB274">
            <v>4.7500000000000001E-2</v>
          </cell>
          <cell r="AC274">
            <v>4.7500000000000001E-2</v>
          </cell>
          <cell r="AD274">
            <v>4.7500000000000001E-2</v>
          </cell>
          <cell r="AE274">
            <v>4.4999999999999998E-2</v>
          </cell>
          <cell r="AF274">
            <v>4.4999999999999998E-2</v>
          </cell>
          <cell r="AG274">
            <v>4.4999999999999998E-2</v>
          </cell>
          <cell r="AH274">
            <v>4.4999999999999998E-2</v>
          </cell>
          <cell r="AI274">
            <v>4.4999999999999998E-2</v>
          </cell>
          <cell r="AJ274">
            <v>4.4999999999999998E-2</v>
          </cell>
          <cell r="AK274">
            <v>4.4999999999999998E-2</v>
          </cell>
          <cell r="AL274">
            <v>4.4999999999999998E-2</v>
          </cell>
          <cell r="AM274">
            <v>4.4999999999999998E-2</v>
          </cell>
          <cell r="AN274">
            <v>4.4999999999999998E-2</v>
          </cell>
          <cell r="AO274">
            <v>4.4999999999999998E-2</v>
          </cell>
          <cell r="AP274">
            <v>4.4999999999999998E-2</v>
          </cell>
          <cell r="AQ274">
            <v>4.4999999999999998E-2</v>
          </cell>
          <cell r="AR274">
            <v>4.4999999999999998E-2</v>
          </cell>
          <cell r="AS274">
            <v>4.4999999999999998E-2</v>
          </cell>
          <cell r="AT274">
            <v>4.4999999999999998E-2</v>
          </cell>
          <cell r="AU274">
            <v>4.4999999999999998E-2</v>
          </cell>
          <cell r="AV274">
            <v>4.4999999999999998E-2</v>
          </cell>
          <cell r="AW274">
            <v>4.4999999999999998E-2</v>
          </cell>
          <cell r="AX274">
            <v>4.4999999999999998E-2</v>
          </cell>
          <cell r="AY274">
            <v>4.4999999999999998E-2</v>
          </cell>
          <cell r="CC274">
            <v>4.5624999999999999E-2</v>
          </cell>
          <cell r="CD274">
            <v>4.4999999999999991E-2</v>
          </cell>
          <cell r="CE274">
            <v>4.4999999999999998E-2</v>
          </cell>
          <cell r="CF274">
            <v>4.4999999999999998E-2</v>
          </cell>
          <cell r="CG274">
            <v>4.4999999999999998E-2</v>
          </cell>
          <cell r="CH274">
            <v>4.4999999999999998E-2</v>
          </cell>
          <cell r="CI274">
            <v>4.4999999999999998E-2</v>
          </cell>
          <cell r="CJ274">
            <v>4.4999999999999998E-2</v>
          </cell>
          <cell r="CK274">
            <v>4.4999999999999998E-2</v>
          </cell>
        </row>
        <row r="275">
          <cell r="B275" t="str">
            <v>Short-Term Rate</v>
          </cell>
          <cell r="C275">
            <v>1.15E-2</v>
          </cell>
          <cell r="D275">
            <v>1.15E-2</v>
          </cell>
          <cell r="E275">
            <v>1.15E-2</v>
          </cell>
          <cell r="F275">
            <v>1.15E-2</v>
          </cell>
          <cell r="G275">
            <v>1.15E-2</v>
          </cell>
          <cell r="H275">
            <v>1.15E-2</v>
          </cell>
          <cell r="I275">
            <v>1.15E-2</v>
          </cell>
          <cell r="J275">
            <v>1.15E-2</v>
          </cell>
          <cell r="K275">
            <v>1.15E-2</v>
          </cell>
          <cell r="L275">
            <v>1.15E-2</v>
          </cell>
          <cell r="M275">
            <v>1.15E-2</v>
          </cell>
          <cell r="N275">
            <v>1.15E-2</v>
          </cell>
          <cell r="O275">
            <v>1.15E-2</v>
          </cell>
          <cell r="P275">
            <v>4.4499999999999998E-2</v>
          </cell>
          <cell r="Q275">
            <v>4.4499999999999998E-2</v>
          </cell>
          <cell r="R275">
            <v>4.4499999999999998E-2</v>
          </cell>
          <cell r="S275">
            <v>4.9500000000000002E-2</v>
          </cell>
          <cell r="T275">
            <v>4.9500000000000002E-2</v>
          </cell>
          <cell r="U275">
            <v>4.9500000000000002E-2</v>
          </cell>
          <cell r="V275">
            <v>4.9500000000000002E-2</v>
          </cell>
          <cell r="W275">
            <v>4.9500000000000002E-2</v>
          </cell>
          <cell r="X275">
            <v>4.9500000000000002E-2</v>
          </cell>
          <cell r="Y275">
            <v>4.9500000000000002E-2</v>
          </cell>
          <cell r="Z275">
            <v>4.9500000000000002E-2</v>
          </cell>
          <cell r="AA275">
            <v>4.9500000000000002E-2</v>
          </cell>
          <cell r="AB275">
            <v>4.9500000000000002E-2</v>
          </cell>
          <cell r="AC275">
            <v>4.9500000000000002E-2</v>
          </cell>
          <cell r="AD275">
            <v>4.9500000000000002E-2</v>
          </cell>
          <cell r="AE275">
            <v>4.7E-2</v>
          </cell>
          <cell r="AF275">
            <v>4.7E-2</v>
          </cell>
          <cell r="AG275">
            <v>4.7E-2</v>
          </cell>
          <cell r="AH275">
            <v>4.7E-2</v>
          </cell>
          <cell r="AI275">
            <v>4.7E-2</v>
          </cell>
          <cell r="AJ275">
            <v>4.7E-2</v>
          </cell>
          <cell r="AK275">
            <v>4.7E-2</v>
          </cell>
          <cell r="AL275">
            <v>4.7E-2</v>
          </cell>
          <cell r="AM275">
            <v>4.7E-2</v>
          </cell>
          <cell r="AN275">
            <v>4.7E-2</v>
          </cell>
          <cell r="AO275">
            <v>4.7E-2</v>
          </cell>
          <cell r="AP275">
            <v>4.7E-2</v>
          </cell>
          <cell r="AQ275">
            <v>4.7E-2</v>
          </cell>
          <cell r="AR275">
            <v>4.7E-2</v>
          </cell>
          <cell r="AS275">
            <v>4.7E-2</v>
          </cell>
          <cell r="AT275">
            <v>4.7E-2</v>
          </cell>
          <cell r="AU275">
            <v>4.7E-2</v>
          </cell>
          <cell r="AV275">
            <v>4.7E-2</v>
          </cell>
          <cell r="AW275">
            <v>4.7E-2</v>
          </cell>
          <cell r="AX275">
            <v>4.7E-2</v>
          </cell>
          <cell r="AY275">
            <v>4.7E-2</v>
          </cell>
          <cell r="CA275">
            <v>1.1499999999999998E-2</v>
          </cell>
          <cell r="CB275">
            <v>4.8249999999999994E-2</v>
          </cell>
          <cell r="CC275">
            <v>4.7625000000000001E-2</v>
          </cell>
          <cell r="CD275">
            <v>4.6999999999999993E-2</v>
          </cell>
          <cell r="CE275">
            <v>4.7E-2</v>
          </cell>
          <cell r="CF275">
            <v>4.7E-2</v>
          </cell>
          <cell r="CG275">
            <v>4.7E-2</v>
          </cell>
          <cell r="CH275">
            <v>4.7E-2</v>
          </cell>
          <cell r="CI275">
            <v>4.7E-2</v>
          </cell>
          <cell r="CJ275">
            <v>4.7E-2</v>
          </cell>
          <cell r="CK275">
            <v>4.7E-2</v>
          </cell>
        </row>
        <row r="276">
          <cell r="B276" t="str">
            <v>Inflation Rate</v>
          </cell>
          <cell r="CE276">
            <v>3.3000000000000002E-2</v>
          </cell>
          <cell r="CF276">
            <v>3.3000000000000002E-2</v>
          </cell>
          <cell r="CG276">
            <v>3.3000000000000002E-2</v>
          </cell>
          <cell r="CH276">
            <v>3.3000000000000002E-2</v>
          </cell>
          <cell r="CI276">
            <v>3.3000000000000002E-2</v>
          </cell>
          <cell r="CJ276">
            <v>3.3000000000000002E-2</v>
          </cell>
          <cell r="CK276">
            <v>3.3000000000000002E-2</v>
          </cell>
        </row>
        <row r="277">
          <cell r="B277" t="str">
            <v>O&amp;M Inflation Rate</v>
          </cell>
          <cell r="CE277">
            <v>0.02</v>
          </cell>
          <cell r="CF277">
            <v>0.02</v>
          </cell>
          <cell r="CG277">
            <v>0.02</v>
          </cell>
          <cell r="CH277">
            <v>0.02</v>
          </cell>
          <cell r="CI277">
            <v>0.02</v>
          </cell>
          <cell r="CJ277">
            <v>0.02</v>
          </cell>
          <cell r="CK277">
            <v>0.02</v>
          </cell>
        </row>
        <row r="278">
          <cell r="B278" t="str">
            <v>Other Oper Rev Growth</v>
          </cell>
          <cell r="CE278">
            <v>0.02</v>
          </cell>
          <cell r="CF278">
            <v>0.02</v>
          </cell>
          <cell r="CG278">
            <v>0.02</v>
          </cell>
          <cell r="CH278">
            <v>0.02</v>
          </cell>
          <cell r="CI278">
            <v>0.02</v>
          </cell>
          <cell r="CJ278">
            <v>0.02</v>
          </cell>
          <cell r="CK278">
            <v>0.02</v>
          </cell>
        </row>
        <row r="279">
          <cell r="B279" t="str">
            <v>Dividends To Southern</v>
          </cell>
          <cell r="CA279">
            <v>90131.516310000006</v>
          </cell>
          <cell r="CB279">
            <v>93078.305999999997</v>
          </cell>
          <cell r="CC279">
            <v>89626</v>
          </cell>
          <cell r="CD279">
            <v>99974.170020812453</v>
          </cell>
        </row>
        <row r="280">
          <cell r="B280" t="str">
            <v xml:space="preserve">  Common Stock Declarations</v>
          </cell>
          <cell r="C280">
            <v>0</v>
          </cell>
          <cell r="D280">
            <v>0</v>
          </cell>
          <cell r="E280">
            <v>17100</v>
          </cell>
          <cell r="F280">
            <v>0</v>
          </cell>
          <cell r="G280">
            <v>17100</v>
          </cell>
          <cell r="H280">
            <v>0</v>
          </cell>
          <cell r="I280">
            <v>0</v>
          </cell>
          <cell r="J280">
            <v>17100</v>
          </cell>
          <cell r="K280">
            <v>0</v>
          </cell>
          <cell r="L280">
            <v>0</v>
          </cell>
          <cell r="M280">
            <v>17100</v>
          </cell>
          <cell r="N280">
            <v>0</v>
          </cell>
          <cell r="O280">
            <v>0</v>
          </cell>
          <cell r="P280">
            <v>0</v>
          </cell>
          <cell r="Q280">
            <v>17575</v>
          </cell>
          <cell r="R280">
            <v>0</v>
          </cell>
          <cell r="S280">
            <v>17575</v>
          </cell>
          <cell r="T280">
            <v>0</v>
          </cell>
          <cell r="U280">
            <v>0</v>
          </cell>
          <cell r="V280">
            <v>17575</v>
          </cell>
          <cell r="W280">
            <v>0</v>
          </cell>
          <cell r="X280">
            <v>0</v>
          </cell>
          <cell r="Y280">
            <v>17575</v>
          </cell>
          <cell r="Z280">
            <v>0</v>
          </cell>
          <cell r="AA280">
            <v>0</v>
          </cell>
          <cell r="AB280">
            <v>0</v>
          </cell>
          <cell r="AC280">
            <v>18375</v>
          </cell>
          <cell r="AD280">
            <v>0</v>
          </cell>
          <cell r="AE280">
            <v>18375</v>
          </cell>
          <cell r="AF280">
            <v>0</v>
          </cell>
          <cell r="AG280">
            <v>0</v>
          </cell>
          <cell r="AH280">
            <v>18375</v>
          </cell>
          <cell r="AI280">
            <v>0</v>
          </cell>
          <cell r="AJ280">
            <v>0</v>
          </cell>
          <cell r="AK280">
            <v>18375</v>
          </cell>
          <cell r="AL280">
            <v>0</v>
          </cell>
          <cell r="AM280">
            <v>0</v>
          </cell>
          <cell r="AN280">
            <v>0</v>
          </cell>
          <cell r="AO280">
            <v>19850</v>
          </cell>
          <cell r="AP280">
            <v>0</v>
          </cell>
          <cell r="AQ280">
            <v>19850</v>
          </cell>
          <cell r="AR280">
            <v>0</v>
          </cell>
          <cell r="AS280">
            <v>0</v>
          </cell>
          <cell r="AT280">
            <v>19850</v>
          </cell>
          <cell r="AU280">
            <v>0</v>
          </cell>
          <cell r="AV280">
            <v>0</v>
          </cell>
          <cell r="AW280">
            <v>19850</v>
          </cell>
          <cell r="AX280">
            <v>0</v>
          </cell>
          <cell r="AY280">
            <v>0</v>
          </cell>
          <cell r="CA280">
            <v>68400</v>
          </cell>
          <cell r="CB280">
            <v>70300</v>
          </cell>
          <cell r="CC280">
            <v>73500</v>
          </cell>
          <cell r="CD280">
            <v>79400</v>
          </cell>
          <cell r="CE280">
            <v>86400</v>
          </cell>
          <cell r="CF280">
            <v>90800</v>
          </cell>
          <cell r="CG280">
            <v>93800</v>
          </cell>
          <cell r="CH280">
            <v>97300</v>
          </cell>
          <cell r="CI280">
            <v>100600</v>
          </cell>
          <cell r="CJ280">
            <v>100300</v>
          </cell>
          <cell r="CK280">
            <v>98800</v>
          </cell>
        </row>
        <row r="281">
          <cell r="B281" t="str">
            <v xml:space="preserve">  Common Stock Payment Schedule</v>
          </cell>
          <cell r="C281">
            <v>17500</v>
          </cell>
          <cell r="D281">
            <v>0</v>
          </cell>
          <cell r="E281">
            <v>0</v>
          </cell>
          <cell r="F281">
            <v>17100</v>
          </cell>
          <cell r="G281">
            <v>0</v>
          </cell>
          <cell r="H281">
            <v>0</v>
          </cell>
          <cell r="I281">
            <v>17100</v>
          </cell>
          <cell r="J281">
            <v>0</v>
          </cell>
          <cell r="K281">
            <v>0</v>
          </cell>
          <cell r="L281">
            <v>17100</v>
          </cell>
          <cell r="M281">
            <v>0</v>
          </cell>
          <cell r="N281">
            <v>0</v>
          </cell>
          <cell r="O281">
            <v>17100</v>
          </cell>
          <cell r="P281">
            <v>0</v>
          </cell>
          <cell r="Q281">
            <v>0</v>
          </cell>
          <cell r="R281">
            <v>17575</v>
          </cell>
          <cell r="S281">
            <v>0</v>
          </cell>
          <cell r="T281">
            <v>0</v>
          </cell>
          <cell r="U281">
            <v>17575</v>
          </cell>
          <cell r="V281">
            <v>0</v>
          </cell>
          <cell r="W281">
            <v>0</v>
          </cell>
          <cell r="X281">
            <v>17575</v>
          </cell>
          <cell r="Y281">
            <v>0</v>
          </cell>
          <cell r="Z281">
            <v>0</v>
          </cell>
          <cell r="AA281">
            <v>17575</v>
          </cell>
          <cell r="AB281">
            <v>0</v>
          </cell>
          <cell r="AC281">
            <v>0</v>
          </cell>
          <cell r="AD281">
            <v>18375</v>
          </cell>
          <cell r="AE281">
            <v>0</v>
          </cell>
          <cell r="AF281">
            <v>0</v>
          </cell>
          <cell r="AG281">
            <v>18375</v>
          </cell>
          <cell r="AH281">
            <v>0</v>
          </cell>
          <cell r="AI281">
            <v>0</v>
          </cell>
          <cell r="AJ281">
            <v>18375</v>
          </cell>
          <cell r="AK281">
            <v>0</v>
          </cell>
          <cell r="AL281">
            <v>0</v>
          </cell>
          <cell r="AM281">
            <v>18375</v>
          </cell>
          <cell r="AN281">
            <v>0</v>
          </cell>
          <cell r="AO281">
            <v>0</v>
          </cell>
          <cell r="AP281">
            <v>19850</v>
          </cell>
          <cell r="AQ281">
            <v>0</v>
          </cell>
          <cell r="AR281">
            <v>0</v>
          </cell>
          <cell r="AS281">
            <v>19850</v>
          </cell>
          <cell r="AT281">
            <v>0</v>
          </cell>
          <cell r="AU281">
            <v>0</v>
          </cell>
          <cell r="AV281">
            <v>19850</v>
          </cell>
          <cell r="AW281">
            <v>0</v>
          </cell>
          <cell r="AX281">
            <v>0</v>
          </cell>
          <cell r="AY281">
            <v>19850</v>
          </cell>
          <cell r="CA281">
            <v>68400</v>
          </cell>
          <cell r="CB281">
            <v>70300</v>
          </cell>
          <cell r="CC281">
            <v>73500</v>
          </cell>
          <cell r="CD281">
            <v>79400</v>
          </cell>
          <cell r="CE281">
            <v>86400</v>
          </cell>
          <cell r="CF281">
            <v>90800</v>
          </cell>
          <cell r="CG281">
            <v>93800</v>
          </cell>
          <cell r="CH281">
            <v>97300</v>
          </cell>
          <cell r="CI281">
            <v>100600</v>
          </cell>
          <cell r="CJ281">
            <v>100300</v>
          </cell>
          <cell r="CK281">
            <v>98800</v>
          </cell>
        </row>
        <row r="282">
          <cell r="B282" t="str">
            <v>Capital Contributions</v>
          </cell>
          <cell r="P282">
            <v>21000</v>
          </cell>
          <cell r="AA282">
            <v>3607</v>
          </cell>
          <cell r="AB282">
            <v>52977.292818428105</v>
          </cell>
          <cell r="AN282">
            <v>43506.839512475504</v>
          </cell>
          <cell r="CA282">
            <v>0</v>
          </cell>
          <cell r="CB282">
            <v>24607</v>
          </cell>
          <cell r="CC282">
            <v>52977.292818428105</v>
          </cell>
          <cell r="CD282">
            <v>43506.839512475504</v>
          </cell>
          <cell r="CE282">
            <v>13828.307895652702</v>
          </cell>
          <cell r="CF282">
            <v>10921.102682016801</v>
          </cell>
          <cell r="CG282">
            <v>12435.6134720804</v>
          </cell>
          <cell r="CH282">
            <v>-4662.0498182247502</v>
          </cell>
        </row>
        <row r="283">
          <cell r="B283" t="str">
            <v>Other Paid-in Capital - Amortization of Hedge Loss</v>
          </cell>
          <cell r="C283">
            <v>16.718</v>
          </cell>
          <cell r="D283">
            <v>16.718</v>
          </cell>
          <cell r="E283">
            <v>16.718</v>
          </cell>
          <cell r="F283">
            <v>16.718</v>
          </cell>
          <cell r="G283">
            <v>16.718</v>
          </cell>
          <cell r="H283">
            <v>16.718</v>
          </cell>
          <cell r="I283">
            <v>16.718</v>
          </cell>
          <cell r="J283">
            <v>16.718</v>
          </cell>
          <cell r="K283">
            <v>16.718</v>
          </cell>
          <cell r="L283">
            <v>17.059999999999999</v>
          </cell>
          <cell r="M283">
            <v>16.718</v>
          </cell>
          <cell r="N283">
            <v>16.718</v>
          </cell>
          <cell r="O283">
            <v>16.718</v>
          </cell>
          <cell r="P283">
            <v>16.717833333333335</v>
          </cell>
          <cell r="Q283">
            <v>16.717833333333335</v>
          </cell>
          <cell r="R283">
            <v>16.717833333333335</v>
          </cell>
          <cell r="S283">
            <v>16.717833333333335</v>
          </cell>
          <cell r="T283">
            <v>16.717833333333335</v>
          </cell>
          <cell r="U283">
            <v>16.717833333333335</v>
          </cell>
          <cell r="V283">
            <v>16.717833333333335</v>
          </cell>
          <cell r="W283">
            <v>16.717833333333335</v>
          </cell>
          <cell r="X283">
            <v>16.717833333333335</v>
          </cell>
          <cell r="Y283">
            <v>16.717833333333335</v>
          </cell>
          <cell r="Z283">
            <v>16.717833333333335</v>
          </cell>
          <cell r="AA283">
            <v>16.717833333333335</v>
          </cell>
          <cell r="AB283">
            <v>16.717833333333335</v>
          </cell>
          <cell r="AC283">
            <v>16.717833333333335</v>
          </cell>
          <cell r="AD283">
            <v>16.717833333333335</v>
          </cell>
          <cell r="AE283">
            <v>16.717833333333335</v>
          </cell>
          <cell r="AF283">
            <v>16.717833333333335</v>
          </cell>
          <cell r="AG283">
            <v>16.717833333333335</v>
          </cell>
          <cell r="AH283">
            <v>16.717833333333335</v>
          </cell>
          <cell r="AI283">
            <v>16.717833333333335</v>
          </cell>
          <cell r="AJ283">
            <v>16.717833333333335</v>
          </cell>
          <cell r="AK283">
            <v>16.717833333333335</v>
          </cell>
          <cell r="AL283">
            <v>16.717833333333335</v>
          </cell>
          <cell r="AM283">
            <v>16.717833333333335</v>
          </cell>
          <cell r="AN283">
            <v>16.717833333333335</v>
          </cell>
          <cell r="AO283">
            <v>16.717833333333335</v>
          </cell>
          <cell r="AP283">
            <v>16.717833333333335</v>
          </cell>
          <cell r="AQ283">
            <v>16.717833333333335</v>
          </cell>
          <cell r="AR283">
            <v>16.717833333333335</v>
          </cell>
          <cell r="AS283">
            <v>16.717833333333335</v>
          </cell>
          <cell r="AT283">
            <v>16.717833333333335</v>
          </cell>
          <cell r="AU283">
            <v>16.717833333333335</v>
          </cell>
          <cell r="AV283">
            <v>16.717833333333335</v>
          </cell>
          <cell r="AW283">
            <v>16.717833333333335</v>
          </cell>
          <cell r="AX283">
            <v>16.717833333333335</v>
          </cell>
          <cell r="AY283">
            <v>16.717833333333335</v>
          </cell>
          <cell r="CA283">
            <v>200.95799999999997</v>
          </cell>
          <cell r="CB283">
            <v>200.61400000000006</v>
          </cell>
          <cell r="CC283">
            <v>200.61400000000006</v>
          </cell>
          <cell r="CD283">
            <v>200.61400000000006</v>
          </cell>
          <cell r="CE283">
            <v>200.614</v>
          </cell>
          <cell r="CF283">
            <v>200.614</v>
          </cell>
          <cell r="CG283">
            <v>200.614</v>
          </cell>
          <cell r="CH283">
            <v>200.614</v>
          </cell>
          <cell r="CI283">
            <v>100.307</v>
          </cell>
          <cell r="CJ283">
            <v>0</v>
          </cell>
          <cell r="CK283">
            <v>0</v>
          </cell>
        </row>
        <row r="284">
          <cell r="B284" t="str">
            <v>Other Paid-in Capital - Expensing Stock Options</v>
          </cell>
          <cell r="P284">
            <v>53.263519636363633</v>
          </cell>
          <cell r="Q284">
            <v>53.263519636363633</v>
          </cell>
          <cell r="R284">
            <v>1097.718284</v>
          </cell>
          <cell r="S284">
            <v>53.263519636363633</v>
          </cell>
          <cell r="T284">
            <v>53.263519636363633</v>
          </cell>
          <cell r="U284">
            <v>53.263519636363633</v>
          </cell>
          <cell r="V284">
            <v>53.263519636363633</v>
          </cell>
          <cell r="W284">
            <v>53.263519636363633</v>
          </cell>
          <cell r="X284">
            <v>53.263519636363633</v>
          </cell>
          <cell r="Y284">
            <v>53.263519636363633</v>
          </cell>
          <cell r="Z284">
            <v>53.263519636363633</v>
          </cell>
          <cell r="AA284">
            <v>53.263519636363633</v>
          </cell>
          <cell r="AB284">
            <v>54.335960727272727</v>
          </cell>
          <cell r="AC284">
            <v>54.335960727272727</v>
          </cell>
          <cell r="AD284">
            <v>1119.820432</v>
          </cell>
          <cell r="AE284">
            <v>54.335960727272727</v>
          </cell>
          <cell r="AF284">
            <v>54.335960727272727</v>
          </cell>
          <cell r="AG284">
            <v>54.335960727272727</v>
          </cell>
          <cell r="AH284">
            <v>54.335960727272727</v>
          </cell>
          <cell r="AI284">
            <v>54.335960727272727</v>
          </cell>
          <cell r="AJ284">
            <v>54.335960727272727</v>
          </cell>
          <cell r="AK284">
            <v>54.335960727272727</v>
          </cell>
          <cell r="AL284">
            <v>54.335960727272727</v>
          </cell>
          <cell r="AM284">
            <v>54.335960727272727</v>
          </cell>
          <cell r="AN284">
            <v>58.064844000000008</v>
          </cell>
          <cell r="AO284">
            <v>58.064844000000008</v>
          </cell>
          <cell r="AP284">
            <v>1196.6697160000001</v>
          </cell>
          <cell r="AQ284">
            <v>58.064844000000008</v>
          </cell>
          <cell r="AR284">
            <v>58.064844000000008</v>
          </cell>
          <cell r="AS284">
            <v>58.064844000000008</v>
          </cell>
          <cell r="AT284">
            <v>58.064844000000008</v>
          </cell>
          <cell r="AU284">
            <v>58.064844000000008</v>
          </cell>
          <cell r="AV284">
            <v>58.064844000000008</v>
          </cell>
          <cell r="AW284">
            <v>58.064844000000008</v>
          </cell>
          <cell r="AX284">
            <v>58.064844000000008</v>
          </cell>
          <cell r="AY284">
            <v>58.064844000000008</v>
          </cell>
          <cell r="CE284">
            <v>1911.078</v>
          </cell>
          <cell r="CF284">
            <v>1976.0620000000001</v>
          </cell>
          <cell r="CG284">
            <v>1976.0620000000001</v>
          </cell>
          <cell r="CH284">
            <v>1976.0620000000001</v>
          </cell>
          <cell r="CI284">
            <v>1976.0620000000001</v>
          </cell>
          <cell r="CJ284">
            <v>1976.0620000000001</v>
          </cell>
          <cell r="CK284">
            <v>1976.0620000000001</v>
          </cell>
        </row>
        <row r="285">
          <cell r="B285" t="str">
            <v>Other Paid-in Capital - Tax Benefit on Excersiced Options</v>
          </cell>
          <cell r="C285">
            <v>5419.6559999999999</v>
          </cell>
          <cell r="D285">
            <v>0</v>
          </cell>
          <cell r="E285">
            <v>0</v>
          </cell>
          <cell r="F285">
            <v>534.15800000000002</v>
          </cell>
          <cell r="G285">
            <v>0</v>
          </cell>
          <cell r="H285">
            <v>0</v>
          </cell>
          <cell r="I285">
            <v>2124.7289999999998</v>
          </cell>
          <cell r="J285">
            <v>0</v>
          </cell>
          <cell r="K285">
            <v>0</v>
          </cell>
          <cell r="L285">
            <v>-1560.374</v>
          </cell>
          <cell r="M285">
            <v>0</v>
          </cell>
          <cell r="N285">
            <v>89.811999999999998</v>
          </cell>
          <cell r="O285">
            <v>2231.0630000000001</v>
          </cell>
        </row>
        <row r="286">
          <cell r="B286" t="str">
            <v>Mortgage Indenture Adjust (12MTD)</v>
          </cell>
          <cell r="C286">
            <v>440.93999999999937</v>
          </cell>
          <cell r="D286">
            <v>440.93999999999937</v>
          </cell>
          <cell r="E286">
            <v>440.93999999999937</v>
          </cell>
          <cell r="F286">
            <v>440.93999999999937</v>
          </cell>
          <cell r="G286">
            <v>440.93999999999937</v>
          </cell>
          <cell r="H286">
            <v>440.93999999999937</v>
          </cell>
          <cell r="I286">
            <v>440.93999999999937</v>
          </cell>
          <cell r="J286">
            <v>440.93999999999937</v>
          </cell>
          <cell r="K286">
            <v>440.93999999999937</v>
          </cell>
          <cell r="L286">
            <v>440.93999999999937</v>
          </cell>
          <cell r="M286">
            <v>440.93999999999937</v>
          </cell>
          <cell r="N286">
            <v>440.93999999999937</v>
          </cell>
          <cell r="O286">
            <v>440.93999999999937</v>
          </cell>
          <cell r="P286">
            <v>53.75</v>
          </cell>
          <cell r="Q286">
            <v>53.75</v>
          </cell>
          <cell r="R286">
            <v>53.75</v>
          </cell>
          <cell r="S286">
            <v>53.75</v>
          </cell>
          <cell r="T286">
            <v>53.75</v>
          </cell>
          <cell r="U286">
            <v>53.75</v>
          </cell>
          <cell r="V286">
            <v>53.75</v>
          </cell>
          <cell r="W286">
            <v>53.75</v>
          </cell>
          <cell r="X286">
            <v>53.75</v>
          </cell>
          <cell r="Y286">
            <v>53.75</v>
          </cell>
          <cell r="Z286">
            <v>53.75</v>
          </cell>
          <cell r="AA286">
            <v>53.75</v>
          </cell>
          <cell r="AB286">
            <v>53.75</v>
          </cell>
          <cell r="AC286">
            <v>53.75</v>
          </cell>
          <cell r="AD286">
            <v>53.75</v>
          </cell>
          <cell r="AE286">
            <v>53.75</v>
          </cell>
          <cell r="AF286">
            <v>53.75</v>
          </cell>
          <cell r="AG286">
            <v>53.75</v>
          </cell>
          <cell r="AH286">
            <v>53.75</v>
          </cell>
          <cell r="AI286">
            <v>53.75</v>
          </cell>
          <cell r="AJ286">
            <v>53.75</v>
          </cell>
          <cell r="AK286">
            <v>53.75</v>
          </cell>
          <cell r="AL286">
            <v>53.75</v>
          </cell>
          <cell r="AM286">
            <v>53.75</v>
          </cell>
          <cell r="AN286">
            <v>79.916666666666671</v>
          </cell>
          <cell r="AO286">
            <v>79.916666666666671</v>
          </cell>
          <cell r="AP286">
            <v>79.916666666666671</v>
          </cell>
          <cell r="AQ286">
            <v>79.916666666666671</v>
          </cell>
          <cell r="AR286">
            <v>79.916666666666671</v>
          </cell>
          <cell r="AS286">
            <v>79.916666666666671</v>
          </cell>
          <cell r="AT286">
            <v>79.916666666666671</v>
          </cell>
          <cell r="AU286">
            <v>79.916666666666671</v>
          </cell>
          <cell r="AV286">
            <v>79.916666666666671</v>
          </cell>
          <cell r="AW286">
            <v>79.916666666666671</v>
          </cell>
          <cell r="AX286">
            <v>79.916666666666671</v>
          </cell>
          <cell r="AY286">
            <v>79.916666666666671</v>
          </cell>
          <cell r="CC286">
            <v>645</v>
          </cell>
          <cell r="CD286">
            <v>958.99999999999989</v>
          </cell>
          <cell r="CE286">
            <v>959</v>
          </cell>
          <cell r="CF286">
            <v>959</v>
          </cell>
          <cell r="CG286">
            <v>959</v>
          </cell>
          <cell r="CH286">
            <v>959</v>
          </cell>
          <cell r="CI286">
            <v>959</v>
          </cell>
          <cell r="CJ286">
            <v>959</v>
          </cell>
          <cell r="CK286">
            <v>959</v>
          </cell>
        </row>
        <row r="287">
          <cell r="B287" t="str">
            <v>Imputed Debt Issues/Redemptions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CA287">
            <v>0</v>
          </cell>
          <cell r="CB287">
            <v>0</v>
          </cell>
          <cell r="CC287">
            <v>0</v>
          </cell>
          <cell r="CD287">
            <v>0</v>
          </cell>
          <cell r="CE287">
            <v>0</v>
          </cell>
          <cell r="CF287">
            <v>0</v>
          </cell>
          <cell r="CG287">
            <v>0</v>
          </cell>
          <cell r="CH287">
            <v>0</v>
          </cell>
          <cell r="CI287">
            <v>0</v>
          </cell>
          <cell r="CJ287">
            <v>0</v>
          </cell>
          <cell r="CK287">
            <v>0</v>
          </cell>
        </row>
        <row r="288">
          <cell r="B288" t="str">
            <v>Imputed Debt Interest Charges</v>
          </cell>
          <cell r="C288">
            <v>0.83333333333333337</v>
          </cell>
          <cell r="D288">
            <v>0.41666666666666669</v>
          </cell>
          <cell r="E288">
            <v>0.41666666666666669</v>
          </cell>
          <cell r="F288">
            <v>0.83333333333333337</v>
          </cell>
          <cell r="G288">
            <v>0.83333333333333337</v>
          </cell>
          <cell r="H288">
            <v>0.83333333333333337</v>
          </cell>
          <cell r="I288">
            <v>0.83333333333333337</v>
          </cell>
          <cell r="J288">
            <v>0.83333333333333337</v>
          </cell>
          <cell r="K288">
            <v>0.83333333333333337</v>
          </cell>
          <cell r="L288">
            <v>0.83333333333333337</v>
          </cell>
          <cell r="M288">
            <v>0.83333333333333337</v>
          </cell>
          <cell r="N288">
            <v>0.83333333333333337</v>
          </cell>
          <cell r="O288">
            <v>0.83333333333333337</v>
          </cell>
          <cell r="P288">
            <v>0.41666666666666669</v>
          </cell>
          <cell r="Q288">
            <v>0.41666666666666669</v>
          </cell>
          <cell r="R288">
            <v>0.41666666666666669</v>
          </cell>
          <cell r="S288">
            <v>0.41666666666666669</v>
          </cell>
          <cell r="T288">
            <v>0.41666666666666669</v>
          </cell>
          <cell r="U288">
            <v>0.41666666666666669</v>
          </cell>
          <cell r="V288">
            <v>0.41666666666666669</v>
          </cell>
          <cell r="W288">
            <v>0.41666666666666669</v>
          </cell>
          <cell r="X288">
            <v>0.41666666666666669</v>
          </cell>
          <cell r="Y288">
            <v>0.41666666666666669</v>
          </cell>
          <cell r="Z288">
            <v>0.41666666666666669</v>
          </cell>
          <cell r="AA288">
            <v>0.41666666666666669</v>
          </cell>
          <cell r="AB288">
            <v>0.41666666666666669</v>
          </cell>
          <cell r="AC288">
            <v>0.41666666666666669</v>
          </cell>
          <cell r="AD288">
            <v>0.41666666666666669</v>
          </cell>
          <cell r="AE288">
            <v>0.41666666666666669</v>
          </cell>
          <cell r="AF288">
            <v>0.41666666666666669</v>
          </cell>
          <cell r="AG288">
            <v>0.41666666666666669</v>
          </cell>
          <cell r="AH288">
            <v>0.41666666666666669</v>
          </cell>
          <cell r="AI288">
            <v>0.41666666666666669</v>
          </cell>
          <cell r="AJ288">
            <v>0.41666666666666669</v>
          </cell>
          <cell r="AK288">
            <v>0.41666666666666669</v>
          </cell>
          <cell r="AL288">
            <v>0.41666666666666669</v>
          </cell>
          <cell r="AM288">
            <v>0.41666666666666669</v>
          </cell>
          <cell r="AN288">
            <v>0.41666666666666669</v>
          </cell>
          <cell r="AO288">
            <v>0.41666666666666669</v>
          </cell>
          <cell r="AP288">
            <v>0.41666666666666669</v>
          </cell>
          <cell r="AQ288">
            <v>0.41666666666666669</v>
          </cell>
          <cell r="AR288">
            <v>0.41666666666666669</v>
          </cell>
          <cell r="AS288">
            <v>0.41666666666666669</v>
          </cell>
          <cell r="AT288">
            <v>0.41666666666666669</v>
          </cell>
          <cell r="AU288">
            <v>0.41666666666666669</v>
          </cell>
          <cell r="AV288">
            <v>0.41666666666666669</v>
          </cell>
          <cell r="AW288">
            <v>0.41666666666666669</v>
          </cell>
          <cell r="AX288">
            <v>0.41666666666666669</v>
          </cell>
          <cell r="AY288">
            <v>0.41666666666666669</v>
          </cell>
          <cell r="CA288">
            <v>5.416666666666667</v>
          </cell>
          <cell r="CB288">
            <v>5</v>
          </cell>
          <cell r="CC288">
            <v>5</v>
          </cell>
          <cell r="CD288">
            <v>5</v>
          </cell>
          <cell r="CE288">
            <v>5</v>
          </cell>
          <cell r="CF288">
            <v>5</v>
          </cell>
          <cell r="CG288">
            <v>5</v>
          </cell>
          <cell r="CH288">
            <v>5</v>
          </cell>
          <cell r="CI288">
            <v>5</v>
          </cell>
          <cell r="CJ288">
            <v>5</v>
          </cell>
          <cell r="CK288">
            <v>5</v>
          </cell>
        </row>
        <row r="289">
          <cell r="B289" t="str">
            <v>Implicit Lease Depreciation</v>
          </cell>
          <cell r="C289">
            <v>3.8333333333333335</v>
          </cell>
          <cell r="D289">
            <v>4.083333333333333</v>
          </cell>
          <cell r="E289">
            <v>4.083333333333333</v>
          </cell>
          <cell r="F289">
            <v>3.8333333333333335</v>
          </cell>
          <cell r="G289">
            <v>3.8333333333333335</v>
          </cell>
          <cell r="H289">
            <v>3.8333333333333335</v>
          </cell>
          <cell r="I289">
            <v>3.8333333333333335</v>
          </cell>
          <cell r="J289">
            <v>3.8333333333333335</v>
          </cell>
          <cell r="K289">
            <v>3.8333333333333335</v>
          </cell>
          <cell r="L289">
            <v>3.8333333333333335</v>
          </cell>
          <cell r="M289">
            <v>3.8333333333333335</v>
          </cell>
          <cell r="N289">
            <v>3.8333333333333335</v>
          </cell>
          <cell r="O289">
            <v>3.8333333333333335</v>
          </cell>
          <cell r="P289">
            <v>4.083333333333333</v>
          </cell>
          <cell r="Q289">
            <v>4.083333333333333</v>
          </cell>
          <cell r="R289">
            <v>4.083333333333333</v>
          </cell>
          <cell r="S289">
            <v>4.083333333333333</v>
          </cell>
          <cell r="T289">
            <v>4.083333333333333</v>
          </cell>
          <cell r="U289">
            <v>4.083333333333333</v>
          </cell>
          <cell r="V289">
            <v>4.083333333333333</v>
          </cell>
          <cell r="W289">
            <v>4.083333333333333</v>
          </cell>
          <cell r="X289">
            <v>4.083333333333333</v>
          </cell>
          <cell r="Y289">
            <v>4.083333333333333</v>
          </cell>
          <cell r="Z289">
            <v>4.083333333333333</v>
          </cell>
          <cell r="AA289">
            <v>4.083333333333333</v>
          </cell>
          <cell r="AB289">
            <v>4.083333333333333</v>
          </cell>
          <cell r="AC289">
            <v>4.083333333333333</v>
          </cell>
          <cell r="AD289">
            <v>4.083333333333333</v>
          </cell>
          <cell r="AE289">
            <v>4.083333333333333</v>
          </cell>
          <cell r="AF289">
            <v>4.083333333333333</v>
          </cell>
          <cell r="AG289">
            <v>4.083333333333333</v>
          </cell>
          <cell r="AH289">
            <v>4.083333333333333</v>
          </cell>
          <cell r="AI289">
            <v>4.083333333333333</v>
          </cell>
          <cell r="AJ289">
            <v>4.083333333333333</v>
          </cell>
          <cell r="AK289">
            <v>4.083333333333333</v>
          </cell>
          <cell r="AL289">
            <v>4.083333333333333</v>
          </cell>
          <cell r="AM289">
            <v>4.083333333333333</v>
          </cell>
          <cell r="AN289">
            <v>4.083333333333333</v>
          </cell>
          <cell r="AO289">
            <v>4.083333333333333</v>
          </cell>
          <cell r="AP289">
            <v>4.083333333333333</v>
          </cell>
          <cell r="AQ289">
            <v>4.083333333333333</v>
          </cell>
          <cell r="AR289">
            <v>4.083333333333333</v>
          </cell>
          <cell r="AS289">
            <v>4.083333333333333</v>
          </cell>
          <cell r="AT289">
            <v>4.083333333333333</v>
          </cell>
          <cell r="AU289">
            <v>4.083333333333333</v>
          </cell>
          <cell r="AV289">
            <v>4.083333333333333</v>
          </cell>
          <cell r="AW289">
            <v>4.083333333333333</v>
          </cell>
          <cell r="AX289">
            <v>4.083333333333333</v>
          </cell>
          <cell r="AY289">
            <v>4.083333333333333</v>
          </cell>
          <cell r="CA289">
            <v>4.0625000000000009</v>
          </cell>
          <cell r="CB289">
            <v>49.000000000000007</v>
          </cell>
          <cell r="CC289">
            <v>49.000000000000007</v>
          </cell>
          <cell r="CD289">
            <v>49.000000000000007</v>
          </cell>
          <cell r="CE289">
            <v>49</v>
          </cell>
          <cell r="CF289">
            <v>49</v>
          </cell>
          <cell r="CG289">
            <v>49</v>
          </cell>
          <cell r="CH289">
            <v>49</v>
          </cell>
          <cell r="CI289">
            <v>49</v>
          </cell>
          <cell r="CJ289">
            <v>49</v>
          </cell>
          <cell r="CK289">
            <v>49</v>
          </cell>
        </row>
        <row r="290">
          <cell r="B290" t="str">
            <v>Prepaid Pension Adj for Cashflow Statement</v>
          </cell>
          <cell r="C290">
            <v>39725</v>
          </cell>
          <cell r="D290">
            <v>39725</v>
          </cell>
          <cell r="E290">
            <v>39725</v>
          </cell>
          <cell r="F290">
            <v>39725</v>
          </cell>
          <cell r="G290">
            <v>39725</v>
          </cell>
          <cell r="H290">
            <v>39725</v>
          </cell>
          <cell r="I290">
            <v>39725</v>
          </cell>
          <cell r="J290">
            <v>39725</v>
          </cell>
          <cell r="K290">
            <v>39725</v>
          </cell>
          <cell r="L290">
            <v>39725</v>
          </cell>
          <cell r="M290">
            <v>39725</v>
          </cell>
          <cell r="N290">
            <v>39725</v>
          </cell>
          <cell r="O290">
            <v>39725</v>
          </cell>
          <cell r="P290">
            <v>46367.937666666665</v>
          </cell>
          <cell r="Q290">
            <v>46264.604333333329</v>
          </cell>
          <cell r="R290">
            <v>46161.270999999993</v>
          </cell>
          <cell r="S290">
            <v>46057.937666666658</v>
          </cell>
          <cell r="T290">
            <v>45954.604333333322</v>
          </cell>
          <cell r="U290">
            <v>45851.270999999986</v>
          </cell>
          <cell r="V290">
            <v>45747.93766666665</v>
          </cell>
          <cell r="W290">
            <v>45644.604333333315</v>
          </cell>
          <cell r="X290">
            <v>45541.270999999979</v>
          </cell>
          <cell r="Y290">
            <v>45437.937666666643</v>
          </cell>
          <cell r="Z290">
            <v>45334.604333333307</v>
          </cell>
          <cell r="AA290">
            <v>45231.270999999972</v>
          </cell>
          <cell r="AB290">
            <v>45094.604333333307</v>
          </cell>
          <cell r="AC290">
            <v>44957.937666666643</v>
          </cell>
          <cell r="AD290">
            <v>44821.270999999979</v>
          </cell>
          <cell r="AE290">
            <v>44684.604333333315</v>
          </cell>
          <cell r="AF290">
            <v>44547.93766666665</v>
          </cell>
          <cell r="AG290">
            <v>44411.270999999986</v>
          </cell>
          <cell r="AH290">
            <v>44274.604333333322</v>
          </cell>
          <cell r="AI290">
            <v>44137.937666666658</v>
          </cell>
          <cell r="AJ290">
            <v>44001.270999999993</v>
          </cell>
          <cell r="AK290">
            <v>43864.604333333329</v>
          </cell>
          <cell r="AL290">
            <v>43727.937666666665</v>
          </cell>
          <cell r="AM290">
            <v>43591.271000000001</v>
          </cell>
          <cell r="AN290">
            <v>43474.604333333336</v>
          </cell>
          <cell r="AO290">
            <v>43357.937666666672</v>
          </cell>
          <cell r="AP290">
            <v>43241.271000000008</v>
          </cell>
          <cell r="AQ290">
            <v>43124.604333333344</v>
          </cell>
          <cell r="AR290">
            <v>43007.937666666679</v>
          </cell>
          <cell r="AS290">
            <v>42891.271000000015</v>
          </cell>
          <cell r="AT290">
            <v>42774.604333333351</v>
          </cell>
          <cell r="AU290">
            <v>42657.937666666687</v>
          </cell>
          <cell r="AV290">
            <v>42541.271000000022</v>
          </cell>
          <cell r="AW290">
            <v>42424.604333333358</v>
          </cell>
          <cell r="AX290">
            <v>42307.937666666694</v>
          </cell>
          <cell r="AY290">
            <v>42191.27100000003</v>
          </cell>
          <cell r="CD290">
            <v>42191.27100000003</v>
          </cell>
          <cell r="CE290">
            <v>40801.271000000001</v>
          </cell>
          <cell r="CF290">
            <v>39481.271000000001</v>
          </cell>
          <cell r="CG290">
            <v>39481.271000000001</v>
          </cell>
          <cell r="CH290">
            <v>39481.271000000001</v>
          </cell>
          <cell r="CI290">
            <v>39481.271000000001</v>
          </cell>
          <cell r="CJ290">
            <v>39481.271000000001</v>
          </cell>
          <cell r="CK290">
            <v>39481.271000000001</v>
          </cell>
        </row>
        <row r="291">
          <cell r="B291" t="str">
            <v xml:space="preserve">O&amp;M EXPENSES: </v>
          </cell>
          <cell r="CA291">
            <v>82313.786020000014</v>
          </cell>
          <cell r="CB291">
            <v>83362.962</v>
          </cell>
          <cell r="CC291">
            <v>86279.656043143841</v>
          </cell>
          <cell r="CD291">
            <v>89618.261907055814</v>
          </cell>
          <cell r="CE291">
            <v>95016.524602128979</v>
          </cell>
          <cell r="CF291">
            <v>112233.60124453895</v>
          </cell>
        </row>
        <row r="292">
          <cell r="B292" t="str">
            <v>Steam O&amp;M</v>
          </cell>
          <cell r="C292">
            <v>11384.735920000001</v>
          </cell>
          <cell r="D292">
            <v>4469.5772199999983</v>
          </cell>
          <cell r="E292">
            <v>6632.2340900000054</v>
          </cell>
          <cell r="F292">
            <v>8615.132599999999</v>
          </cell>
          <cell r="G292">
            <v>6956.2670500000013</v>
          </cell>
          <cell r="H292">
            <v>5293.9547299999995</v>
          </cell>
          <cell r="I292">
            <v>5034.7889800000012</v>
          </cell>
          <cell r="J292">
            <v>4572.5241700000006</v>
          </cell>
          <cell r="K292">
            <v>4706.2485599999964</v>
          </cell>
          <cell r="L292">
            <v>6053.417379999998</v>
          </cell>
          <cell r="M292">
            <v>5993.5196700000015</v>
          </cell>
          <cell r="N292">
            <v>7423.6969399999971</v>
          </cell>
          <cell r="O292">
            <v>11837.124040000012</v>
          </cell>
          <cell r="P292">
            <v>5249.3789999999999</v>
          </cell>
          <cell r="Q292">
            <v>5999.1809999999996</v>
          </cell>
          <cell r="R292">
            <v>6921.4139999999998</v>
          </cell>
          <cell r="S292">
            <v>6234.24</v>
          </cell>
          <cell r="T292">
            <v>6083.1329999999998</v>
          </cell>
          <cell r="U292">
            <v>5505.89</v>
          </cell>
          <cell r="V292">
            <v>5170.0879999999997</v>
          </cell>
          <cell r="W292">
            <v>5822.0770000000002</v>
          </cell>
          <cell r="X292">
            <v>7195.58</v>
          </cell>
          <cell r="Y292">
            <v>7859.54</v>
          </cell>
          <cell r="Z292">
            <v>8328.1239999999998</v>
          </cell>
          <cell r="AA292">
            <v>7204.799</v>
          </cell>
          <cell r="AB292">
            <v>5306.0140000000001</v>
          </cell>
          <cell r="AC292">
            <v>6375.4269999999997</v>
          </cell>
          <cell r="AD292">
            <v>6680.82</v>
          </cell>
          <cell r="AE292">
            <v>6744.0550000000003</v>
          </cell>
          <cell r="AF292">
            <v>5888.9</v>
          </cell>
          <cell r="AG292">
            <v>5586.6319999999996</v>
          </cell>
          <cell r="AH292">
            <v>5342.1639999999998</v>
          </cell>
          <cell r="AI292">
            <v>5404.7470000000003</v>
          </cell>
          <cell r="AJ292">
            <v>6601.08</v>
          </cell>
          <cell r="AK292">
            <v>7887.9840000000004</v>
          </cell>
          <cell r="AL292">
            <v>9308.8449999999993</v>
          </cell>
          <cell r="AM292">
            <v>9240.5880431438472</v>
          </cell>
          <cell r="AN292">
            <v>5902.5050000000001</v>
          </cell>
          <cell r="AO292">
            <v>9467.2710000000006</v>
          </cell>
          <cell r="AP292">
            <v>10920.084999999999</v>
          </cell>
          <cell r="AQ292">
            <v>7033.7169999999996</v>
          </cell>
          <cell r="AR292">
            <v>5268.1809999999996</v>
          </cell>
          <cell r="AS292">
            <v>5794.9309999999996</v>
          </cell>
          <cell r="AT292">
            <v>5319.45</v>
          </cell>
          <cell r="AU292">
            <v>7263.4880000000003</v>
          </cell>
          <cell r="AV292">
            <v>7169.21</v>
          </cell>
          <cell r="AW292">
            <v>6342.6549999999997</v>
          </cell>
          <cell r="AX292">
            <v>6389.3270000000002</v>
          </cell>
          <cell r="AY292">
            <v>6532.3219070558298</v>
          </cell>
          <cell r="CA292">
            <v>77588.485430000015</v>
          </cell>
          <cell r="CB292">
            <v>77573.444999999992</v>
          </cell>
          <cell r="CC292">
            <v>80367.256043143847</v>
          </cell>
          <cell r="CD292">
            <v>83403.141907055819</v>
          </cell>
          <cell r="CE292">
            <v>88532.967602128978</v>
          </cell>
          <cell r="CF292">
            <v>105586.81724453895</v>
          </cell>
          <cell r="CG292">
            <v>107781.6513443905</v>
          </cell>
          <cell r="CH292">
            <v>109319.09920353275</v>
          </cell>
          <cell r="CI292">
            <v>112529.83575576474</v>
          </cell>
          <cell r="CJ292">
            <v>114696.55810138691</v>
          </cell>
          <cell r="CK292">
            <v>121062.27925649263</v>
          </cell>
        </row>
        <row r="293">
          <cell r="B293" t="str">
            <v>CT O&amp;M</v>
          </cell>
          <cell r="C293">
            <v>512.51281999999844</v>
          </cell>
          <cell r="D293">
            <v>402.29683000000006</v>
          </cell>
          <cell r="E293">
            <v>341.9396599999983</v>
          </cell>
          <cell r="F293">
            <v>287.00722999999857</v>
          </cell>
          <cell r="G293">
            <v>372.47528000000119</v>
          </cell>
          <cell r="H293">
            <v>478.45592000000084</v>
          </cell>
          <cell r="I293">
            <v>406.21530999999868</v>
          </cell>
          <cell r="J293">
            <v>352.30282000000028</v>
          </cell>
          <cell r="K293">
            <v>491.59483000000006</v>
          </cell>
          <cell r="L293">
            <v>339.349209999999</v>
          </cell>
          <cell r="M293">
            <v>585.76660999999945</v>
          </cell>
          <cell r="N293">
            <v>401.18251999999956</v>
          </cell>
          <cell r="O293">
            <v>846.40589000000011</v>
          </cell>
          <cell r="P293">
            <v>482.10500000000002</v>
          </cell>
          <cell r="Q293">
            <v>486.267</v>
          </cell>
          <cell r="R293">
            <v>637.53200000000004</v>
          </cell>
          <cell r="S293">
            <v>536.78700000000003</v>
          </cell>
          <cell r="T293">
            <v>638.73699999999997</v>
          </cell>
          <cell r="U293">
            <v>502.209</v>
          </cell>
          <cell r="V293">
            <v>496.82799999999997</v>
          </cell>
          <cell r="W293">
            <v>525.65700000000004</v>
          </cell>
          <cell r="X293">
            <v>519.03800000000001</v>
          </cell>
          <cell r="Y293">
            <v>507.44299999999998</v>
          </cell>
          <cell r="Z293">
            <v>524.11199999999997</v>
          </cell>
          <cell r="AA293">
            <v>527.14599999999996</v>
          </cell>
          <cell r="AB293">
            <v>506.34500000000003</v>
          </cell>
          <cell r="AC293">
            <v>509.34</v>
          </cell>
          <cell r="AD293">
            <v>590.25300000000004</v>
          </cell>
          <cell r="AE293">
            <v>832.27</v>
          </cell>
          <cell r="AF293">
            <v>513.71500000000003</v>
          </cell>
          <cell r="AG293">
            <v>525.90200000000004</v>
          </cell>
          <cell r="AH293">
            <v>520.274</v>
          </cell>
          <cell r="AI293">
            <v>560.84299999999996</v>
          </cell>
          <cell r="AJ293">
            <v>542.21799999999996</v>
          </cell>
          <cell r="AK293">
            <v>522.82399999999996</v>
          </cell>
          <cell r="AL293">
            <v>523.05499999999995</v>
          </cell>
          <cell r="AM293">
            <v>695.48114795063384</v>
          </cell>
          <cell r="AN293">
            <v>515.23599999999999</v>
          </cell>
          <cell r="AO293">
            <v>598.39</v>
          </cell>
          <cell r="AP293">
            <v>521.16499999999996</v>
          </cell>
          <cell r="AQ293">
            <v>544.33299999999997</v>
          </cell>
          <cell r="AR293">
            <v>522.803</v>
          </cell>
          <cell r="AS293">
            <v>534.96900000000005</v>
          </cell>
          <cell r="AT293">
            <v>529.54899999999998</v>
          </cell>
          <cell r="AU293">
            <v>573.55399999999997</v>
          </cell>
          <cell r="AV293">
            <v>551.70100000000002</v>
          </cell>
          <cell r="AW293">
            <v>571.21</v>
          </cell>
          <cell r="AX293">
            <v>621.423</v>
          </cell>
          <cell r="AY293">
            <v>607.84117693805683</v>
          </cell>
          <cell r="CA293">
            <v>5304.9921099999956</v>
          </cell>
          <cell r="CB293">
            <v>6383.8609999999999</v>
          </cell>
          <cell r="CC293">
            <v>6842.5201479506341</v>
          </cell>
          <cell r="CD293">
            <v>6692.1741769380569</v>
          </cell>
          <cell r="CE293">
            <v>7632.1475618342884</v>
          </cell>
          <cell r="CF293">
            <v>7096.7958009033673</v>
          </cell>
          <cell r="CG293">
            <v>7244.3169577105791</v>
          </cell>
          <cell r="CH293">
            <v>7347.6532812745209</v>
          </cell>
          <cell r="CI293">
            <v>7563.4561842914263</v>
          </cell>
          <cell r="CJ293">
            <v>7709.0878686760616</v>
          </cell>
          <cell r="CK293">
            <v>8136.9464247176547</v>
          </cell>
        </row>
        <row r="294">
          <cell r="B294" t="str">
            <v>Other Power Supply Expense</v>
          </cell>
          <cell r="C294">
            <v>265.25905</v>
          </cell>
          <cell r="D294">
            <v>129.73138</v>
          </cell>
          <cell r="E294">
            <v>181.73631</v>
          </cell>
          <cell r="F294">
            <v>192.27391</v>
          </cell>
          <cell r="G294">
            <v>194.21653000000001</v>
          </cell>
          <cell r="H294">
            <v>245.16303000000002</v>
          </cell>
          <cell r="I294">
            <v>198.14309</v>
          </cell>
          <cell r="J294">
            <v>200.46064999999999</v>
          </cell>
          <cell r="K294">
            <v>194.38594000000001</v>
          </cell>
          <cell r="L294">
            <v>198.12615000000002</v>
          </cell>
          <cell r="M294">
            <v>289.05727000000002</v>
          </cell>
          <cell r="N294">
            <v>203.37912</v>
          </cell>
          <cell r="O294">
            <v>286.06480000000005</v>
          </cell>
          <cell r="P294">
            <v>201.65799999999999</v>
          </cell>
          <cell r="Q294">
            <v>271.26600000000002</v>
          </cell>
          <cell r="R294">
            <v>381.97899999999998</v>
          </cell>
          <cell r="S294">
            <v>266.28500000000003</v>
          </cell>
          <cell r="T294">
            <v>265.91899999999998</v>
          </cell>
          <cell r="U294">
            <v>260.20100000000002</v>
          </cell>
          <cell r="V294">
            <v>254.48699999999999</v>
          </cell>
          <cell r="W294">
            <v>373.94</v>
          </cell>
          <cell r="X294">
            <v>266.00599999999997</v>
          </cell>
          <cell r="Y294">
            <v>276.214</v>
          </cell>
          <cell r="Z294">
            <v>268.65800000000002</v>
          </cell>
          <cell r="AA294">
            <v>244.87</v>
          </cell>
          <cell r="AB294">
            <v>210.94300000000001</v>
          </cell>
          <cell r="AC294">
            <v>283.28199999999998</v>
          </cell>
          <cell r="AD294">
            <v>400.16300000000001</v>
          </cell>
          <cell r="AE294">
            <v>277.964</v>
          </cell>
          <cell r="AF294">
            <v>279.33600000000001</v>
          </cell>
          <cell r="AG294">
            <v>271.32299999999998</v>
          </cell>
          <cell r="AH294">
            <v>267.75599999999997</v>
          </cell>
          <cell r="AI294">
            <v>394.50299999999999</v>
          </cell>
          <cell r="AJ294">
            <v>279.08600000000001</v>
          </cell>
          <cell r="AK294">
            <v>288.798</v>
          </cell>
          <cell r="AL294">
            <v>284.06400000000002</v>
          </cell>
          <cell r="AM294">
            <v>344.56682323682071</v>
          </cell>
          <cell r="AN294">
            <v>222.803</v>
          </cell>
          <cell r="AO294">
            <v>299.68900000000002</v>
          </cell>
          <cell r="AP294">
            <v>422.245</v>
          </cell>
          <cell r="AQ294">
            <v>293.44</v>
          </cell>
          <cell r="AR294">
            <v>294.79300000000001</v>
          </cell>
          <cell r="AS294">
            <v>286.41800000000001</v>
          </cell>
          <cell r="AT294">
            <v>282.077</v>
          </cell>
          <cell r="AU294">
            <v>416.36700000000002</v>
          </cell>
          <cell r="AV294">
            <v>294.09399999999999</v>
          </cell>
          <cell r="AW294">
            <v>303.64</v>
          </cell>
          <cell r="AX294">
            <v>293.35000000000002</v>
          </cell>
          <cell r="AY294">
            <v>254.81793681857636</v>
          </cell>
          <cell r="CA294">
            <v>2512.7381799999998</v>
          </cell>
          <cell r="CB294">
            <v>3331.4829999999997</v>
          </cell>
          <cell r="CC294">
            <v>3581.7848232368201</v>
          </cell>
          <cell r="CD294">
            <v>3663.7339368185767</v>
          </cell>
          <cell r="CE294">
            <v>3652.4405067382227</v>
          </cell>
          <cell r="CF294">
            <v>3803.2485392213034</v>
          </cell>
          <cell r="CG294">
            <v>3882.3067000972082</v>
          </cell>
          <cell r="CH294">
            <v>3937.6857377176843</v>
          </cell>
          <cell r="CI294">
            <v>4053.3368144408282</v>
          </cell>
          <cell r="CJ294">
            <v>4131.382386898993</v>
          </cell>
          <cell r="CK294">
            <v>4360.6763491194351</v>
          </cell>
        </row>
        <row r="295">
          <cell r="B295" t="str">
            <v>Transmission O&amp;M</v>
          </cell>
          <cell r="C295">
            <v>1096.2267899999999</v>
          </cell>
          <cell r="D295">
            <v>556.92034000000001</v>
          </cell>
          <cell r="E295">
            <v>638.30865000000006</v>
          </cell>
          <cell r="F295">
            <v>796.8438000000001</v>
          </cell>
          <cell r="G295">
            <v>685.76256000000001</v>
          </cell>
          <cell r="H295">
            <v>769.50043000000005</v>
          </cell>
          <cell r="I295">
            <v>690.63472999999999</v>
          </cell>
          <cell r="J295">
            <v>565.84824000000003</v>
          </cell>
          <cell r="K295">
            <v>679.05417</v>
          </cell>
          <cell r="L295">
            <v>853.23252000000002</v>
          </cell>
          <cell r="M295">
            <v>776.01516000000004</v>
          </cell>
          <cell r="N295">
            <v>990.19925000000001</v>
          </cell>
          <cell r="O295">
            <v>1545.9318899999998</v>
          </cell>
          <cell r="P295">
            <v>633.25300000000004</v>
          </cell>
          <cell r="Q295">
            <v>660.41</v>
          </cell>
          <cell r="R295">
            <v>828.01199999999994</v>
          </cell>
          <cell r="S295">
            <v>711.21699999999998</v>
          </cell>
          <cell r="T295">
            <v>656.08199999999999</v>
          </cell>
          <cell r="U295">
            <v>697.03499999999997</v>
          </cell>
          <cell r="V295">
            <v>697.61500000000001</v>
          </cell>
          <cell r="W295">
            <v>904.95500000000004</v>
          </cell>
          <cell r="X295">
            <v>864.61900000000003</v>
          </cell>
          <cell r="Y295">
            <v>865.55399999999997</v>
          </cell>
          <cell r="Z295">
            <v>817.47400000000005</v>
          </cell>
          <cell r="AA295">
            <v>968.96400000000006</v>
          </cell>
          <cell r="AB295">
            <v>662.77</v>
          </cell>
          <cell r="AC295">
            <v>695.88300000000004</v>
          </cell>
          <cell r="AD295">
            <v>1073.4570000000001</v>
          </cell>
          <cell r="AE295">
            <v>757.70500000000004</v>
          </cell>
          <cell r="AF295">
            <v>696.48</v>
          </cell>
          <cell r="AG295">
            <v>967.13499999999999</v>
          </cell>
          <cell r="AH295">
            <v>768</v>
          </cell>
          <cell r="AI295">
            <v>768.67399999999998</v>
          </cell>
          <cell r="AJ295">
            <v>1032.7449999999999</v>
          </cell>
          <cell r="AK295">
            <v>759.46100000000001</v>
          </cell>
          <cell r="AL295">
            <v>723.29499999999996</v>
          </cell>
          <cell r="AM295">
            <v>1400.5855985029425</v>
          </cell>
          <cell r="AN295">
            <v>684.38099999999997</v>
          </cell>
          <cell r="AO295">
            <v>793.851</v>
          </cell>
          <cell r="AP295">
            <v>1185.6089999999999</v>
          </cell>
          <cell r="AQ295">
            <v>761.07299999999998</v>
          </cell>
          <cell r="AR295">
            <v>687.45299999999997</v>
          </cell>
          <cell r="AS295">
            <v>1027.942</v>
          </cell>
          <cell r="AT295">
            <v>794.26300000000003</v>
          </cell>
          <cell r="AU295">
            <v>909.56399999999996</v>
          </cell>
          <cell r="AV295">
            <v>1077.615</v>
          </cell>
          <cell r="AW295">
            <v>747.16700000000003</v>
          </cell>
          <cell r="AX295">
            <v>751.41200000000003</v>
          </cell>
          <cell r="AY295">
            <v>1184.6124209047248</v>
          </cell>
          <cell r="BZ295">
            <v>5000</v>
          </cell>
          <cell r="CA295">
            <v>9548.2517399999997</v>
          </cell>
          <cell r="CB295">
            <v>9305.1899999999987</v>
          </cell>
          <cell r="CC295">
            <v>10306.190598502943</v>
          </cell>
          <cell r="CD295">
            <v>10604.942420904725</v>
          </cell>
          <cell r="CE295">
            <v>10797.994011837976</v>
          </cell>
          <cell r="CF295">
            <v>11247.447072561143</v>
          </cell>
          <cell r="CG295">
            <v>11481.247853902616</v>
          </cell>
          <cell r="CH295">
            <v>11645.021740395241</v>
          </cell>
          <cell r="CI295">
            <v>11987.039715532517</v>
          </cell>
          <cell r="CJ295">
            <v>12217.845942477306</v>
          </cell>
          <cell r="CK295">
            <v>12895.943015949209</v>
          </cell>
        </row>
        <row r="296">
          <cell r="B296" t="str">
            <v>Distribution O&amp;M</v>
          </cell>
          <cell r="C296">
            <v>4186.3804300000002</v>
          </cell>
          <cell r="D296">
            <v>2387.57296</v>
          </cell>
          <cell r="E296">
            <v>2613.6382999999996</v>
          </cell>
          <cell r="F296">
            <v>2960.40807</v>
          </cell>
          <cell r="G296">
            <v>2726.99125</v>
          </cell>
          <cell r="H296">
            <v>2631.1082200000001</v>
          </cell>
          <cell r="I296">
            <v>2675.2366200000001</v>
          </cell>
          <cell r="J296">
            <v>2105.9327400000002</v>
          </cell>
          <cell r="K296">
            <v>2582.0990499999998</v>
          </cell>
          <cell r="L296">
            <v>3628.0154600000001</v>
          </cell>
          <cell r="M296">
            <v>2244.84809</v>
          </cell>
          <cell r="N296">
            <v>2967.63535</v>
          </cell>
          <cell r="O296">
            <v>6365.1458200000006</v>
          </cell>
          <cell r="P296">
            <v>2573.5050000000001</v>
          </cell>
          <cell r="Q296">
            <v>2356.2469999999998</v>
          </cell>
          <cell r="R296">
            <v>2460.643</v>
          </cell>
          <cell r="S296">
            <v>2545.277</v>
          </cell>
          <cell r="T296">
            <v>2465.5039999999999</v>
          </cell>
          <cell r="U296">
            <v>2487.4290000000001</v>
          </cell>
          <cell r="V296">
            <v>2324.1529999999998</v>
          </cell>
          <cell r="W296">
            <v>2756.9250000000002</v>
          </cell>
          <cell r="X296">
            <v>2910.2620000000002</v>
          </cell>
          <cell r="Y296">
            <v>3204.518</v>
          </cell>
          <cell r="Z296">
            <v>2847.7640000000001</v>
          </cell>
          <cell r="AA296">
            <v>3056.665</v>
          </cell>
          <cell r="AB296">
            <v>2509.9879999999998</v>
          </cell>
          <cell r="AC296">
            <v>2370.4989999999998</v>
          </cell>
          <cell r="AD296">
            <v>2465.7910000000002</v>
          </cell>
          <cell r="AE296">
            <v>2602.6770000000001</v>
          </cell>
          <cell r="AF296">
            <v>2466.739</v>
          </cell>
          <cell r="AG296">
            <v>3046.674</v>
          </cell>
          <cell r="AH296">
            <v>2934.7139999999999</v>
          </cell>
          <cell r="AI296">
            <v>2413.0639999999999</v>
          </cell>
          <cell r="AJ296">
            <v>3421.8629999999998</v>
          </cell>
          <cell r="AK296">
            <v>2984.6379999999999</v>
          </cell>
          <cell r="AL296">
            <v>2589.7379999999998</v>
          </cell>
          <cell r="AM296">
            <v>3501.1667685929378</v>
          </cell>
          <cell r="AN296">
            <v>2277.6210000000001</v>
          </cell>
          <cell r="AO296">
            <v>2439.3180000000002</v>
          </cell>
          <cell r="AP296">
            <v>3226.6869999999999</v>
          </cell>
          <cell r="AQ296">
            <v>2542.8820000000001</v>
          </cell>
          <cell r="AR296">
            <v>2174.8409999999999</v>
          </cell>
          <cell r="AS296">
            <v>3064.86</v>
          </cell>
          <cell r="AT296">
            <v>2695.3780000000002</v>
          </cell>
          <cell r="AU296">
            <v>3163.7159999999999</v>
          </cell>
          <cell r="AV296">
            <v>3423.07</v>
          </cell>
          <cell r="AW296">
            <v>2717.4270000000001</v>
          </cell>
          <cell r="AX296">
            <v>2564.306</v>
          </cell>
          <cell r="AY296">
            <v>2669.8762762970637</v>
          </cell>
          <cell r="CA296">
            <v>35888.631930000003</v>
          </cell>
          <cell r="CB296">
            <v>31988.891999999996</v>
          </cell>
          <cell r="CC296">
            <v>33307.551768592937</v>
          </cell>
          <cell r="CD296">
            <v>32959.982276297065</v>
          </cell>
          <cell r="CE296">
            <v>33906.187638354568</v>
          </cell>
          <cell r="CF296">
            <v>34458.616195603354</v>
          </cell>
          <cell r="CG296">
            <v>35174.907753901265</v>
          </cell>
          <cell r="CH296">
            <v>35676.659081211721</v>
          </cell>
          <cell r="CI296">
            <v>36724.493853068896</v>
          </cell>
          <cell r="CJ296">
            <v>37431.611044955782</v>
          </cell>
          <cell r="CK296">
            <v>39509.085750761129</v>
          </cell>
        </row>
        <row r="297">
          <cell r="B297" t="str">
            <v>Environmental O&amp;M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CA297">
            <v>0</v>
          </cell>
          <cell r="CB297">
            <v>0</v>
          </cell>
          <cell r="CC297">
            <v>0</v>
          </cell>
          <cell r="CD297">
            <v>0</v>
          </cell>
          <cell r="CE297">
            <v>0</v>
          </cell>
          <cell r="CF297">
            <v>0</v>
          </cell>
          <cell r="CG297">
            <v>0</v>
          </cell>
          <cell r="CH297">
            <v>0</v>
          </cell>
          <cell r="CI297">
            <v>0</v>
          </cell>
          <cell r="CJ297">
            <v>0</v>
          </cell>
          <cell r="CK297">
            <v>0</v>
          </cell>
        </row>
        <row r="298">
          <cell r="B298" t="str">
            <v>Cust Accts,Serv.,Sales</v>
          </cell>
          <cell r="C298">
            <v>3060.10068</v>
          </cell>
          <cell r="D298">
            <v>2338.0720200000001</v>
          </cell>
          <cell r="E298">
            <v>2412.8392100000001</v>
          </cell>
          <cell r="F298">
            <v>2799.80962</v>
          </cell>
          <cell r="G298">
            <v>2614.4432000000002</v>
          </cell>
          <cell r="H298">
            <v>2979.8323800000003</v>
          </cell>
          <cell r="I298">
            <v>2792.7606999999998</v>
          </cell>
          <cell r="J298">
            <v>2879.23549</v>
          </cell>
          <cell r="K298">
            <v>2885.2004200000006</v>
          </cell>
          <cell r="L298">
            <v>3571.1353100000001</v>
          </cell>
          <cell r="M298">
            <v>2851.6581000000001</v>
          </cell>
          <cell r="N298">
            <v>3286.9658899999999</v>
          </cell>
          <cell r="O298">
            <v>5573.6257599999999</v>
          </cell>
          <cell r="P298">
            <v>3261.8599999999997</v>
          </cell>
          <cell r="Q298">
            <v>3082.125</v>
          </cell>
          <cell r="R298">
            <v>3626.3790000000004</v>
          </cell>
          <cell r="S298">
            <v>3262.9</v>
          </cell>
          <cell r="T298">
            <v>3144.8439999999996</v>
          </cell>
          <cell r="U298">
            <v>3351.49</v>
          </cell>
          <cell r="V298">
            <v>3295.6559999999999</v>
          </cell>
          <cell r="W298">
            <v>3443.4440000000004</v>
          </cell>
          <cell r="X298">
            <v>3302.4840000000004</v>
          </cell>
          <cell r="Y298">
            <v>3688.9339999999997</v>
          </cell>
          <cell r="Z298">
            <v>3630.1669999999999</v>
          </cell>
          <cell r="AA298">
            <v>3531.5230000000001</v>
          </cell>
          <cell r="AB298">
            <v>3127.5609999999997</v>
          </cell>
          <cell r="AC298">
            <v>3157.6969999999997</v>
          </cell>
          <cell r="AD298">
            <v>3735.6340000000005</v>
          </cell>
          <cell r="AE298">
            <v>3377.7509999999997</v>
          </cell>
          <cell r="AF298">
            <v>3264.1640000000002</v>
          </cell>
          <cell r="AG298">
            <v>3366.62</v>
          </cell>
          <cell r="AH298">
            <v>3440.8939999999993</v>
          </cell>
          <cell r="AI298">
            <v>3073.7849999999999</v>
          </cell>
          <cell r="AJ298">
            <v>4100.4549999999999</v>
          </cell>
          <cell r="AK298">
            <v>3473.4409999999998</v>
          </cell>
          <cell r="AL298">
            <v>3496.5140000000001</v>
          </cell>
          <cell r="AM298">
            <v>4481.9996949735205</v>
          </cell>
          <cell r="AN298">
            <v>3203.5899999999997</v>
          </cell>
          <cell r="AO298">
            <v>3292.047</v>
          </cell>
          <cell r="AP298">
            <v>4369.2950000000001</v>
          </cell>
          <cell r="AQ298">
            <v>3311.6130000000003</v>
          </cell>
          <cell r="AR298">
            <v>2998.509</v>
          </cell>
          <cell r="AS298">
            <v>3436.2130000000002</v>
          </cell>
          <cell r="AT298">
            <v>3522.0769999999998</v>
          </cell>
          <cell r="AU298">
            <v>3741.4639999999999</v>
          </cell>
          <cell r="AV298">
            <v>4082.3559999999998</v>
          </cell>
          <cell r="AW298">
            <v>3168.4290000000001</v>
          </cell>
          <cell r="AX298">
            <v>3562.5129999999999</v>
          </cell>
          <cell r="AY298">
            <v>3405.5179496284745</v>
          </cell>
          <cell r="CA298">
            <v>36985.578099999999</v>
          </cell>
          <cell r="CB298">
            <v>40621.805999999997</v>
          </cell>
          <cell r="CC298">
            <v>42096.515694973525</v>
          </cell>
          <cell r="CD298">
            <v>42093.623949628469</v>
          </cell>
          <cell r="CE298">
            <v>43280.655789631426</v>
          </cell>
          <cell r="CF298">
            <v>44350.529220982266</v>
          </cell>
          <cell r="CG298">
            <v>45272.444062446135</v>
          </cell>
          <cell r="CH298">
            <v>45918.231367926746</v>
          </cell>
          <cell r="CI298">
            <v>47266.864360157648</v>
          </cell>
          <cell r="CJ298">
            <v>48176.971182306806</v>
          </cell>
          <cell r="CK298">
            <v>50850.819201120379</v>
          </cell>
        </row>
        <row r="299">
          <cell r="B299" t="str">
            <v>Admin &amp; General</v>
          </cell>
          <cell r="C299">
            <v>21599.682089999998</v>
          </cell>
          <cell r="D299">
            <v>4023.80564</v>
          </cell>
          <cell r="E299">
            <v>3776.73774</v>
          </cell>
          <cell r="F299">
            <v>4901.9616900000001</v>
          </cell>
          <cell r="G299">
            <v>6025.5433499999999</v>
          </cell>
          <cell r="H299">
            <v>6616.2791500000003</v>
          </cell>
          <cell r="I299">
            <v>7052.4882900000002</v>
          </cell>
          <cell r="J299">
            <v>7165.02585</v>
          </cell>
          <cell r="K299">
            <v>7146.7845599999991</v>
          </cell>
          <cell r="L299">
            <v>8124.9670300000007</v>
          </cell>
          <cell r="M299">
            <v>7043.9531999999999</v>
          </cell>
          <cell r="N299">
            <v>6177.8382199999996</v>
          </cell>
          <cell r="O299">
            <v>14666.59683</v>
          </cell>
          <cell r="P299">
            <v>4380.6170000000002</v>
          </cell>
          <cell r="Q299">
            <v>4472.5039999999999</v>
          </cell>
          <cell r="R299">
            <v>5390.7330000000002</v>
          </cell>
          <cell r="S299">
            <v>4797.66</v>
          </cell>
          <cell r="T299">
            <v>4544.6880000000001</v>
          </cell>
          <cell r="U299">
            <v>4909.5200000000004</v>
          </cell>
          <cell r="V299">
            <v>4673.1099999999997</v>
          </cell>
          <cell r="W299">
            <v>5098.7730000000001</v>
          </cell>
          <cell r="X299">
            <v>4809.0020000000004</v>
          </cell>
          <cell r="Y299">
            <v>4916.67</v>
          </cell>
          <cell r="Z299">
            <v>4732.1059999999998</v>
          </cell>
          <cell r="AA299">
            <v>6621.4440000000004</v>
          </cell>
          <cell r="AB299">
            <v>4523.567</v>
          </cell>
          <cell r="AC299">
            <v>4614.3710000000001</v>
          </cell>
          <cell r="AD299">
            <v>5632.3220000000001</v>
          </cell>
          <cell r="AE299">
            <v>4937.9409999999998</v>
          </cell>
          <cell r="AF299">
            <v>4765.7749999999996</v>
          </cell>
          <cell r="AG299">
            <v>5085.4359999999997</v>
          </cell>
          <cell r="AH299">
            <v>4877.6890000000003</v>
          </cell>
          <cell r="AI299">
            <v>5270.674</v>
          </cell>
          <cell r="AJ299">
            <v>5246.134</v>
          </cell>
          <cell r="AK299">
            <v>5264.9930000000004</v>
          </cell>
          <cell r="AL299">
            <v>5090.8670000000002</v>
          </cell>
          <cell r="AM299">
            <v>6977.2419235992984</v>
          </cell>
          <cell r="AN299">
            <v>4646.72</v>
          </cell>
          <cell r="AO299">
            <v>5068.259</v>
          </cell>
          <cell r="AP299">
            <v>5881.0550000000003</v>
          </cell>
          <cell r="AQ299">
            <v>4972.1379999999999</v>
          </cell>
          <cell r="AR299">
            <v>4635.1360000000004</v>
          </cell>
          <cell r="AS299">
            <v>5173.2719999999999</v>
          </cell>
          <cell r="AT299">
            <v>4987.8819999999996</v>
          </cell>
          <cell r="AU299">
            <v>5804.0370000000003</v>
          </cell>
          <cell r="AV299">
            <v>5267.8940000000002</v>
          </cell>
          <cell r="AW299">
            <v>5097.9489999999996</v>
          </cell>
          <cell r="AX299">
            <v>5179.9219999999996</v>
          </cell>
          <cell r="AY299">
            <v>5378.2563323572731</v>
          </cell>
          <cell r="CA299">
            <v>82721.981549999997</v>
          </cell>
          <cell r="CB299">
            <v>59346.826999999997</v>
          </cell>
          <cell r="CC299">
            <v>62287.0109235993</v>
          </cell>
          <cell r="CD299">
            <v>62092.520332357271</v>
          </cell>
          <cell r="CE299">
            <v>65162.091889474548</v>
          </cell>
          <cell r="CF299">
            <v>65372.181926189638</v>
          </cell>
          <cell r="CG299">
            <v>66731.074047551709</v>
          </cell>
          <cell r="CH299">
            <v>67682.957282341362</v>
          </cell>
          <cell r="CI299">
            <v>69670.827165031966</v>
          </cell>
          <cell r="CJ299">
            <v>70912.314398551898</v>
          </cell>
          <cell r="CK299">
            <v>74953.536345598433</v>
          </cell>
        </row>
        <row r="300">
          <cell r="B300" t="str">
            <v>A&amp;G O&amp;M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5200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CA300">
            <v>0</v>
          </cell>
          <cell r="CB300">
            <v>5200</v>
          </cell>
          <cell r="CC300">
            <v>0</v>
          </cell>
          <cell r="CD300">
            <v>0</v>
          </cell>
          <cell r="CE300">
            <v>0</v>
          </cell>
          <cell r="CF300">
            <v>0</v>
          </cell>
          <cell r="CG300">
            <v>0</v>
          </cell>
          <cell r="CH300">
            <v>0</v>
          </cell>
          <cell r="CI300">
            <v>0</v>
          </cell>
          <cell r="CJ300">
            <v>0</v>
          </cell>
          <cell r="CK300">
            <v>0</v>
          </cell>
        </row>
        <row r="301">
          <cell r="B301" t="str">
            <v>Storm Recovery Exp</v>
          </cell>
          <cell r="G301">
            <v>1861.643</v>
          </cell>
          <cell r="H301">
            <v>2046.76</v>
          </cell>
          <cell r="I301">
            <v>2553.2739999999999</v>
          </cell>
          <cell r="J301">
            <v>2671.3389999999999</v>
          </cell>
          <cell r="K301">
            <v>2604.8890000000001</v>
          </cell>
          <cell r="L301">
            <v>2595.2910000000002</v>
          </cell>
          <cell r="M301">
            <v>1924.35</v>
          </cell>
          <cell r="N301">
            <v>1739.3820000000001</v>
          </cell>
          <cell r="O301">
            <v>2047.671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CA301">
            <v>20044.598999999998</v>
          </cell>
          <cell r="CB301">
            <v>0</v>
          </cell>
          <cell r="CC301">
            <v>0</v>
          </cell>
          <cell r="CD301">
            <v>0</v>
          </cell>
          <cell r="CE301">
            <v>0</v>
          </cell>
          <cell r="CF301">
            <v>0</v>
          </cell>
          <cell r="CG301">
            <v>0</v>
          </cell>
          <cell r="CH301">
            <v>0</v>
          </cell>
          <cell r="CI301">
            <v>0</v>
          </cell>
          <cell r="CJ301">
            <v>0</v>
          </cell>
          <cell r="CK301">
            <v>0</v>
          </cell>
        </row>
        <row r="302">
          <cell r="B302" t="str">
            <v>Daniel,Scherer &amp; SCS O&amp;M Expense-Projected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10225</v>
          </cell>
          <cell r="Q302">
            <v>6084</v>
          </cell>
          <cell r="R302">
            <v>8074</v>
          </cell>
          <cell r="S302">
            <v>7744</v>
          </cell>
          <cell r="T302">
            <v>7888</v>
          </cell>
          <cell r="U302">
            <v>7899</v>
          </cell>
          <cell r="V302">
            <v>7878</v>
          </cell>
          <cell r="W302">
            <v>9430</v>
          </cell>
          <cell r="X302">
            <v>10416</v>
          </cell>
          <cell r="Y302">
            <v>10591</v>
          </cell>
          <cell r="Z302">
            <v>10459</v>
          </cell>
          <cell r="AA302">
            <v>11010</v>
          </cell>
          <cell r="AB302">
            <v>10528</v>
          </cell>
          <cell r="AC302">
            <v>6079</v>
          </cell>
          <cell r="AD302">
            <v>7501</v>
          </cell>
          <cell r="AE302">
            <v>7054</v>
          </cell>
          <cell r="AF302">
            <v>7547</v>
          </cell>
          <cell r="AG302">
            <v>8054</v>
          </cell>
          <cell r="AH302">
            <v>8356</v>
          </cell>
          <cell r="AI302">
            <v>9377</v>
          </cell>
          <cell r="AJ302">
            <v>10039</v>
          </cell>
          <cell r="AK302">
            <v>11656</v>
          </cell>
          <cell r="AL302">
            <v>12028</v>
          </cell>
          <cell r="AM302">
            <v>11747</v>
          </cell>
          <cell r="AN302">
            <v>10699</v>
          </cell>
          <cell r="AO302">
            <v>7716</v>
          </cell>
          <cell r="AP302">
            <v>9711</v>
          </cell>
          <cell r="AQ302">
            <v>7958</v>
          </cell>
          <cell r="AR302">
            <v>7382</v>
          </cell>
          <cell r="AS302">
            <v>7879</v>
          </cell>
          <cell r="AT302">
            <v>7629</v>
          </cell>
          <cell r="AU302">
            <v>10028</v>
          </cell>
          <cell r="AV302">
            <v>10419</v>
          </cell>
          <cell r="AW302">
            <v>10415</v>
          </cell>
          <cell r="AX302">
            <v>9919</v>
          </cell>
          <cell r="AY302">
            <v>10454</v>
          </cell>
          <cell r="CA302">
            <v>0</v>
          </cell>
          <cell r="CB302">
            <v>107698</v>
          </cell>
          <cell r="CC302">
            <v>109966</v>
          </cell>
          <cell r="CD302">
            <v>110209</v>
          </cell>
          <cell r="CE302">
            <v>11270.848639410702</v>
          </cell>
          <cell r="CF302">
            <v>12115.098891673446</v>
          </cell>
          <cell r="CG302">
            <v>12115.098891673446</v>
          </cell>
          <cell r="CH302">
            <v>12115.098891673446</v>
          </cell>
          <cell r="CI302">
            <v>12115.098891673446</v>
          </cell>
          <cell r="CJ302">
            <v>12115.098891673446</v>
          </cell>
          <cell r="CK302">
            <v>12115.098891673446</v>
          </cell>
        </row>
        <row r="303">
          <cell r="B303" t="str">
            <v>Turbine &amp; Boiler Adjustment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CD303">
            <v>0</v>
          </cell>
          <cell r="CE303">
            <v>0</v>
          </cell>
          <cell r="CF303">
            <v>0</v>
          </cell>
          <cell r="CG303">
            <v>0</v>
          </cell>
          <cell r="CH303">
            <v>0</v>
          </cell>
          <cell r="CI303">
            <v>0</v>
          </cell>
          <cell r="CJ303">
            <v>0</v>
          </cell>
          <cell r="CK303">
            <v>0</v>
          </cell>
        </row>
        <row r="304">
          <cell r="B304" t="str">
            <v>Customer Accounting</v>
          </cell>
          <cell r="C304">
            <v>1144.16923</v>
          </cell>
          <cell r="D304">
            <v>1213.2405700000002</v>
          </cell>
          <cell r="E304">
            <v>1125.18983</v>
          </cell>
          <cell r="F304">
            <v>1362.3797400000001</v>
          </cell>
          <cell r="G304">
            <v>1295.91077</v>
          </cell>
          <cell r="H304">
            <v>1588.21523</v>
          </cell>
          <cell r="I304">
            <v>1463.8173300000001</v>
          </cell>
          <cell r="J304">
            <v>1645.0401000000002</v>
          </cell>
          <cell r="K304">
            <v>1572.23035</v>
          </cell>
          <cell r="L304">
            <v>1905.6917800000001</v>
          </cell>
          <cell r="M304">
            <v>1476.0777</v>
          </cell>
          <cell r="N304">
            <v>1451.6708899999999</v>
          </cell>
          <cell r="O304">
            <v>2443.88634</v>
          </cell>
          <cell r="P304">
            <v>1753.8920000000001</v>
          </cell>
          <cell r="Q304">
            <v>1462.9079999999999</v>
          </cell>
          <cell r="R304">
            <v>1767.836</v>
          </cell>
          <cell r="S304">
            <v>1601.32</v>
          </cell>
          <cell r="T304">
            <v>1515.03</v>
          </cell>
          <cell r="U304">
            <v>1684.7329999999999</v>
          </cell>
          <cell r="V304">
            <v>1567.433</v>
          </cell>
          <cell r="W304">
            <v>1666.242</v>
          </cell>
          <cell r="X304">
            <v>1580.3820000000001</v>
          </cell>
          <cell r="Y304">
            <v>1903.2449999999999</v>
          </cell>
          <cell r="Z304">
            <v>1835.8710000000001</v>
          </cell>
          <cell r="AA304">
            <v>1812.454</v>
          </cell>
          <cell r="AB304">
            <v>1599.1869999999999</v>
          </cell>
          <cell r="AC304">
            <v>1538.4839999999999</v>
          </cell>
          <cell r="AD304">
            <v>1852.941</v>
          </cell>
          <cell r="AE304">
            <v>1681.819</v>
          </cell>
          <cell r="AF304">
            <v>1612.7080000000001</v>
          </cell>
          <cell r="AG304">
            <v>1667.54</v>
          </cell>
          <cell r="AH304">
            <v>1680.6489999999999</v>
          </cell>
          <cell r="AI304">
            <v>1499.4960000000001</v>
          </cell>
          <cell r="AJ304">
            <v>2029.771</v>
          </cell>
          <cell r="AK304">
            <v>1666.585</v>
          </cell>
          <cell r="AL304">
            <v>1628.009</v>
          </cell>
          <cell r="AM304">
            <v>2147.0859065926434</v>
          </cell>
          <cell r="AN304">
            <v>1652.692</v>
          </cell>
          <cell r="AO304">
            <v>1623.8989999999999</v>
          </cell>
          <cell r="AP304">
            <v>2209.8510000000001</v>
          </cell>
          <cell r="AQ304">
            <v>1650.703</v>
          </cell>
          <cell r="AR304">
            <v>1472.098</v>
          </cell>
          <cell r="AS304">
            <v>1718.059</v>
          </cell>
          <cell r="AT304">
            <v>1738.2929999999999</v>
          </cell>
          <cell r="AU304">
            <v>1885.922</v>
          </cell>
          <cell r="AV304">
            <v>2029.413</v>
          </cell>
          <cell r="AW304">
            <v>1504.7660000000001</v>
          </cell>
          <cell r="AX304">
            <v>1673.8889999999999</v>
          </cell>
          <cell r="AY304">
            <v>1638.8101336534348</v>
          </cell>
          <cell r="CA304">
            <v>18543.350630000001</v>
          </cell>
          <cell r="CB304">
            <v>20151.345999999998</v>
          </cell>
          <cell r="CC304">
            <v>20604.27490659264</v>
          </cell>
          <cell r="CD304">
            <v>20798.395133653434</v>
          </cell>
          <cell r="CE304">
            <v>21294.380923768036</v>
          </cell>
          <cell r="CF304">
            <v>21928.22600915936</v>
          </cell>
          <cell r="CG304">
            <v>22384.048236310013</v>
          </cell>
          <cell r="CH304">
            <v>22703.344764156747</v>
          </cell>
          <cell r="CI304">
            <v>23370.149187384624</v>
          </cell>
          <cell r="CJ304">
            <v>23820.133177183845</v>
          </cell>
          <cell r="CK304">
            <v>25142.163482133346</v>
          </cell>
        </row>
        <row r="305">
          <cell r="B305" t="str">
            <v>Customer Service &amp; Information (Incl ECCR)</v>
          </cell>
          <cell r="C305">
            <v>1800.5350900000001</v>
          </cell>
          <cell r="D305">
            <v>943.89981999999998</v>
          </cell>
          <cell r="E305">
            <v>1163.1971100000001</v>
          </cell>
          <cell r="F305">
            <v>1191.33591</v>
          </cell>
          <cell r="G305">
            <v>1246.13984</v>
          </cell>
          <cell r="H305">
            <v>1310.6551899999999</v>
          </cell>
          <cell r="I305">
            <v>1249.1762699999999</v>
          </cell>
          <cell r="J305">
            <v>1150.9383899999998</v>
          </cell>
          <cell r="K305">
            <v>1255.0033600000002</v>
          </cell>
          <cell r="L305">
            <v>1607.7491599999998</v>
          </cell>
          <cell r="M305">
            <v>1308.6855399999999</v>
          </cell>
          <cell r="N305">
            <v>1793.7341100000001</v>
          </cell>
          <cell r="O305">
            <v>2889.9699700000001</v>
          </cell>
          <cell r="P305">
            <v>1362.8389999999999</v>
          </cell>
          <cell r="Q305">
            <v>1524.0129999999999</v>
          </cell>
          <cell r="R305">
            <v>1739.0039999999999</v>
          </cell>
          <cell r="S305">
            <v>1558.7840000000001</v>
          </cell>
          <cell r="T305">
            <v>1525.75</v>
          </cell>
          <cell r="U305">
            <v>1569.9079999999999</v>
          </cell>
          <cell r="V305">
            <v>1632.201</v>
          </cell>
          <cell r="W305">
            <v>1669.1210000000001</v>
          </cell>
          <cell r="X305">
            <v>1605.896</v>
          </cell>
          <cell r="Y305">
            <v>1632.415</v>
          </cell>
          <cell r="Z305">
            <v>1604.914</v>
          </cell>
          <cell r="AA305">
            <v>1616.9770000000001</v>
          </cell>
          <cell r="AB305">
            <v>1379.02</v>
          </cell>
          <cell r="AC305">
            <v>1521.5640000000001</v>
          </cell>
          <cell r="AD305">
            <v>1759.7750000000001</v>
          </cell>
          <cell r="AE305">
            <v>1590.5640000000001</v>
          </cell>
          <cell r="AF305">
            <v>1544.8030000000001</v>
          </cell>
          <cell r="AG305">
            <v>1599.682</v>
          </cell>
          <cell r="AH305">
            <v>1661.6969999999999</v>
          </cell>
          <cell r="AI305">
            <v>1448.81</v>
          </cell>
          <cell r="AJ305">
            <v>1965.694</v>
          </cell>
          <cell r="AK305">
            <v>1667.9190000000001</v>
          </cell>
          <cell r="AL305">
            <v>1673.6479999999999</v>
          </cell>
          <cell r="AM305">
            <v>2189.6892630451193</v>
          </cell>
          <cell r="AN305">
            <v>1399.5840000000001</v>
          </cell>
          <cell r="AO305">
            <v>1553.9259999999999</v>
          </cell>
          <cell r="AP305">
            <v>2048.1959999999999</v>
          </cell>
          <cell r="AQ305">
            <v>1553.2260000000001</v>
          </cell>
          <cell r="AR305">
            <v>1417.4349999999999</v>
          </cell>
          <cell r="AS305">
            <v>1616.4590000000001</v>
          </cell>
          <cell r="AT305">
            <v>1682.952</v>
          </cell>
          <cell r="AU305">
            <v>1726.9970000000001</v>
          </cell>
          <cell r="AV305">
            <v>1945.6469999999999</v>
          </cell>
          <cell r="AW305">
            <v>1523.0820000000001</v>
          </cell>
          <cell r="AX305">
            <v>1691.867</v>
          </cell>
          <cell r="AY305">
            <v>1663.3410893411358</v>
          </cell>
          <cell r="CA305">
            <v>17110.484669999998</v>
          </cell>
          <cell r="CB305">
            <v>19041.822</v>
          </cell>
          <cell r="CC305">
            <v>20002.865263045118</v>
          </cell>
          <cell r="CD305">
            <v>19822.71208934113</v>
          </cell>
          <cell r="CE305">
            <v>20491.298400672029</v>
          </cell>
          <cell r="CF305">
            <v>20924.135596135689</v>
          </cell>
          <cell r="CG305">
            <v>21359.085787028878</v>
          </cell>
          <cell r="CH305">
            <v>21663.761771362941</v>
          </cell>
          <cell r="CI305">
            <v>22300.03331297763</v>
          </cell>
          <cell r="CJ305">
            <v>22729.412598594085</v>
          </cell>
          <cell r="CK305">
            <v>23990.90732011919</v>
          </cell>
        </row>
        <row r="306">
          <cell r="B306" t="str">
            <v>Sales</v>
          </cell>
          <cell r="C306">
            <v>115.39636</v>
          </cell>
          <cell r="D306">
            <v>180.93163000000001</v>
          </cell>
          <cell r="E306">
            <v>124.45227</v>
          </cell>
          <cell r="F306">
            <v>246.09397000000001</v>
          </cell>
          <cell r="G306">
            <v>72.392589999999998</v>
          </cell>
          <cell r="H306">
            <v>80.961960000000005</v>
          </cell>
          <cell r="I306">
            <v>79.767099999999999</v>
          </cell>
          <cell r="J306">
            <v>83.257000000000005</v>
          </cell>
          <cell r="K306">
            <v>57.966709999999999</v>
          </cell>
          <cell r="L306">
            <v>57.694369999999999</v>
          </cell>
          <cell r="M306">
            <v>66.894859999999994</v>
          </cell>
          <cell r="N306">
            <v>41.560890000000001</v>
          </cell>
          <cell r="O306">
            <v>239.76945000000001</v>
          </cell>
          <cell r="P306">
            <v>145.12899999999999</v>
          </cell>
          <cell r="Q306">
            <v>95.203999999999994</v>
          </cell>
          <cell r="R306">
            <v>119.539</v>
          </cell>
          <cell r="S306">
            <v>102.79600000000001</v>
          </cell>
          <cell r="T306">
            <v>104.06399999999999</v>
          </cell>
          <cell r="U306">
            <v>96.849000000000004</v>
          </cell>
          <cell r="V306">
            <v>96.022000000000006</v>
          </cell>
          <cell r="W306">
            <v>108.081</v>
          </cell>
          <cell r="X306">
            <v>116.206</v>
          </cell>
          <cell r="Y306">
            <v>153.274</v>
          </cell>
          <cell r="Z306">
            <v>189.38200000000001</v>
          </cell>
          <cell r="AA306">
            <v>102.092</v>
          </cell>
          <cell r="AB306">
            <v>149.35400000000001</v>
          </cell>
          <cell r="AC306">
            <v>97.649000000000001</v>
          </cell>
          <cell r="AD306">
            <v>122.91800000000001</v>
          </cell>
          <cell r="AE306">
            <v>105.36799999999999</v>
          </cell>
          <cell r="AF306">
            <v>106.65300000000001</v>
          </cell>
          <cell r="AG306">
            <v>99.397999999999996</v>
          </cell>
          <cell r="AH306">
            <v>98.548000000000002</v>
          </cell>
          <cell r="AI306">
            <v>125.479</v>
          </cell>
          <cell r="AJ306">
            <v>104.99</v>
          </cell>
          <cell r="AK306">
            <v>138.93700000000001</v>
          </cell>
          <cell r="AL306">
            <v>194.857</v>
          </cell>
          <cell r="AM306">
            <v>145.22452533575785</v>
          </cell>
          <cell r="AN306">
            <v>151.31399999999999</v>
          </cell>
          <cell r="AO306">
            <v>114.22199999999999</v>
          </cell>
          <cell r="AP306">
            <v>111.248</v>
          </cell>
          <cell r="AQ306">
            <v>107.684</v>
          </cell>
          <cell r="AR306">
            <v>108.976</v>
          </cell>
          <cell r="AS306">
            <v>101.69499999999999</v>
          </cell>
          <cell r="AT306">
            <v>100.83199999999999</v>
          </cell>
          <cell r="AU306">
            <v>128.54499999999999</v>
          </cell>
          <cell r="AV306">
            <v>107.29600000000001</v>
          </cell>
          <cell r="AW306">
            <v>140.58099999999999</v>
          </cell>
          <cell r="AX306">
            <v>196.75700000000001</v>
          </cell>
          <cell r="AY306">
            <v>103.36672663390414</v>
          </cell>
          <cell r="CA306">
            <v>1331.7428</v>
          </cell>
          <cell r="CB306">
            <v>1428.6380000000004</v>
          </cell>
          <cell r="CC306">
            <v>1489.3755253357579</v>
          </cell>
          <cell r="CD306">
            <v>1472.516726633904</v>
          </cell>
          <cell r="CE306">
            <v>1494.9764651913615</v>
          </cell>
          <cell r="CF306">
            <v>1498.167615687209</v>
          </cell>
          <cell r="CG306">
            <v>1529.3100391072469</v>
          </cell>
          <cell r="CH306">
            <v>1551.1248324070577</v>
          </cell>
          <cell r="CI306">
            <v>1596.6818597953982</v>
          </cell>
          <cell r="CJ306">
            <v>1627.425406528879</v>
          </cell>
          <cell r="CK306">
            <v>1717.7483988678457</v>
          </cell>
        </row>
        <row r="307">
          <cell r="CA307">
            <v>0</v>
          </cell>
          <cell r="CB307">
            <v>0</v>
          </cell>
          <cell r="CC307">
            <v>0</v>
          </cell>
          <cell r="CD307">
            <v>0</v>
          </cell>
          <cell r="CE307">
            <v>0</v>
          </cell>
          <cell r="CF307">
            <v>0</v>
          </cell>
        </row>
        <row r="308">
          <cell r="B308" t="str">
            <v>SCG BU O&amp;M EXPENSE</v>
          </cell>
          <cell r="CA308">
            <v>90131.516310000006</v>
          </cell>
          <cell r="CB308">
            <v>93078.305999999997</v>
          </cell>
          <cell r="CC308">
            <v>96703.961014331304</v>
          </cell>
          <cell r="CD308">
            <v>99974.170020812453</v>
          </cell>
          <cell r="CE308">
            <v>106301.11267070148</v>
          </cell>
          <cell r="CF308">
            <v>123133.64558466361</v>
          </cell>
          <cell r="CG308">
            <v>125687.99468219827</v>
          </cell>
          <cell r="CH308">
            <v>127519.75229612496</v>
          </cell>
          <cell r="CI308">
            <v>131200.24910956901</v>
          </cell>
          <cell r="CJ308">
            <v>133731.72111913541</v>
          </cell>
          <cell r="CK308">
            <v>140898.48864774662</v>
          </cell>
        </row>
        <row r="309">
          <cell r="B309" t="str">
            <v>TRANSMISSION BU O&amp;M EXPENSE</v>
          </cell>
          <cell r="CA309">
            <v>9548.2517399999997</v>
          </cell>
          <cell r="CB309">
            <v>9305.1899999999987</v>
          </cell>
          <cell r="CC309">
            <v>10306.190598502943</v>
          </cell>
          <cell r="CD309">
            <v>10604.942420904725</v>
          </cell>
          <cell r="CE309">
            <v>10797.994011837976</v>
          </cell>
          <cell r="CF309">
            <v>11247.447072561143</v>
          </cell>
          <cell r="CG309">
            <v>11481.247853902616</v>
          </cell>
          <cell r="CH309">
            <v>11645.021740395241</v>
          </cell>
          <cell r="CI309">
            <v>11987.039715532517</v>
          </cell>
          <cell r="CJ309">
            <v>12217.845942477306</v>
          </cell>
          <cell r="CK309">
            <v>12895.943015949209</v>
          </cell>
        </row>
        <row r="310">
          <cell r="B310" t="str">
            <v>DISTRIBUTION BU O&amp;M EXPENSE</v>
          </cell>
          <cell r="CA310">
            <v>35888.631930000003</v>
          </cell>
          <cell r="CB310">
            <v>31988.891999999996</v>
          </cell>
          <cell r="CC310">
            <v>33307.551768592937</v>
          </cell>
          <cell r="CD310">
            <v>32959.982276297065</v>
          </cell>
          <cell r="CE310">
            <v>33906.187638354568</v>
          </cell>
          <cell r="CF310">
            <v>34458.616195603354</v>
          </cell>
          <cell r="CG310">
            <v>35174.907753901265</v>
          </cell>
          <cell r="CH310">
            <v>35676.659081211721</v>
          </cell>
          <cell r="CI310">
            <v>36724.493853068896</v>
          </cell>
          <cell r="CJ310">
            <v>37431.611044955782</v>
          </cell>
          <cell r="CK310">
            <v>39509.085750761129</v>
          </cell>
        </row>
        <row r="311">
          <cell r="B311" t="str">
            <v>MARKETING BU O&amp;M EXPENSE</v>
          </cell>
          <cell r="CA311">
            <v>18442.227469999998</v>
          </cell>
          <cell r="CB311">
            <v>20470.46</v>
          </cell>
          <cell r="CC311">
            <v>21492.240788380877</v>
          </cell>
          <cell r="CD311">
            <v>21295.228815975035</v>
          </cell>
          <cell r="CE311">
            <v>21986.27486586339</v>
          </cell>
          <cell r="CF311">
            <v>22422.303211822898</v>
          </cell>
          <cell r="CG311">
            <v>22888.395826136126</v>
          </cell>
          <cell r="CH311">
            <v>23214.886603769999</v>
          </cell>
          <cell r="CI311">
            <v>23896.715172773027</v>
          </cell>
          <cell r="CJ311">
            <v>24356.838005122965</v>
          </cell>
          <cell r="CK311">
            <v>25708.655718987036</v>
          </cell>
        </row>
        <row r="312">
          <cell r="B312" t="str">
            <v>CUST ACCT-SVC BU O&amp;M EXPENSE</v>
          </cell>
          <cell r="CA312">
            <v>18543.350630000001</v>
          </cell>
          <cell r="CB312">
            <v>20151.345999999998</v>
          </cell>
          <cell r="CC312">
            <v>20604.27490659264</v>
          </cell>
          <cell r="CD312">
            <v>20798.395133653434</v>
          </cell>
          <cell r="CE312">
            <v>21294.380923768036</v>
          </cell>
          <cell r="CF312">
            <v>21928.22600915936</v>
          </cell>
          <cell r="CG312">
            <v>22384.048236310013</v>
          </cell>
          <cell r="CH312">
            <v>22703.344764156747</v>
          </cell>
          <cell r="CI312">
            <v>23370.149187384624</v>
          </cell>
          <cell r="CJ312">
            <v>23820.133177183845</v>
          </cell>
          <cell r="CK312">
            <v>25142.163482133346</v>
          </cell>
        </row>
        <row r="313">
          <cell r="B313" t="str">
            <v>ADMIN BU O&amp;M EXPENSE</v>
          </cell>
        </row>
        <row r="314">
          <cell r="B314" t="str">
            <v>OTHER UNCLASSIFIED  BU O&amp;M EXPENSE</v>
          </cell>
          <cell r="CA314">
            <v>0</v>
          </cell>
        </row>
        <row r="315">
          <cell r="B315" t="str">
            <v>O&amp;M CHECK</v>
          </cell>
          <cell r="CA315">
            <v>0</v>
          </cell>
          <cell r="CB315">
            <v>0</v>
          </cell>
          <cell r="CC315">
            <v>0</v>
          </cell>
          <cell r="CD315">
            <v>0</v>
          </cell>
          <cell r="CE315">
            <v>0</v>
          </cell>
          <cell r="CF315">
            <v>0</v>
          </cell>
          <cell r="CG315">
            <v>0</v>
          </cell>
          <cell r="CH315">
            <v>0</v>
          </cell>
          <cell r="CI315">
            <v>0</v>
          </cell>
          <cell r="CJ315">
            <v>0</v>
          </cell>
        </row>
        <row r="316">
          <cell r="B316" t="str">
            <v>A&amp;G CHECK</v>
          </cell>
          <cell r="CA316">
            <v>-41154.981549999997</v>
          </cell>
          <cell r="CB316">
            <v>-17931.71</v>
          </cell>
          <cell r="CC316">
            <v>-18993.278923599297</v>
          </cell>
          <cell r="CD316">
            <v>-18243.74533235727</v>
          </cell>
          <cell r="CE316">
            <v>-16209.505889474553</v>
          </cell>
          <cell r="CF316">
            <v>-15441.181926189638</v>
          </cell>
          <cell r="CG316">
            <v>-15801.074047551709</v>
          </cell>
          <cell r="CH316">
            <v>-15733.957282341362</v>
          </cell>
          <cell r="CI316">
            <v>-16682.827165031966</v>
          </cell>
          <cell r="CJ316">
            <v>-16864.314398551898</v>
          </cell>
        </row>
        <row r="317">
          <cell r="B317" t="str">
            <v>FINANCINGS: ( FINANCING MODULE)</v>
          </cell>
        </row>
        <row r="318">
          <cell r="B318" t="str">
            <v>Input Actual Data Here Also &amp; Then Color Code Purple</v>
          </cell>
        </row>
        <row r="319">
          <cell r="B319" t="str">
            <v>FMB Outstanding Balances</v>
          </cell>
          <cell r="C319">
            <v>55000</v>
          </cell>
          <cell r="D319">
            <v>55000</v>
          </cell>
          <cell r="E319">
            <v>55000</v>
          </cell>
          <cell r="F319">
            <v>55000</v>
          </cell>
          <cell r="G319">
            <v>55000</v>
          </cell>
          <cell r="H319">
            <v>55000</v>
          </cell>
          <cell r="I319">
            <v>55000</v>
          </cell>
          <cell r="J319">
            <v>55000</v>
          </cell>
          <cell r="K319">
            <v>25000</v>
          </cell>
          <cell r="L319">
            <v>25000</v>
          </cell>
          <cell r="M319">
            <v>25000</v>
          </cell>
          <cell r="N319">
            <v>25000</v>
          </cell>
          <cell r="O319">
            <v>25000</v>
          </cell>
          <cell r="P319">
            <v>25000</v>
          </cell>
          <cell r="Q319">
            <v>25000</v>
          </cell>
          <cell r="R319">
            <v>25000</v>
          </cell>
          <cell r="S319">
            <v>25000</v>
          </cell>
          <cell r="T319">
            <v>25000</v>
          </cell>
          <cell r="U319">
            <v>25000</v>
          </cell>
          <cell r="V319">
            <v>25000</v>
          </cell>
          <cell r="W319">
            <v>25000</v>
          </cell>
          <cell r="X319">
            <v>25000</v>
          </cell>
          <cell r="Y319">
            <v>25000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CA319">
            <v>25000</v>
          </cell>
          <cell r="CB319">
            <v>0</v>
          </cell>
          <cell r="CC319">
            <v>0</v>
          </cell>
          <cell r="CD319">
            <v>0</v>
          </cell>
          <cell r="CE319">
            <v>0</v>
          </cell>
          <cell r="CF319">
            <v>0</v>
          </cell>
          <cell r="CG319">
            <v>0</v>
          </cell>
          <cell r="CH319">
            <v>0</v>
          </cell>
          <cell r="CI319">
            <v>0</v>
          </cell>
          <cell r="CJ319">
            <v>0</v>
          </cell>
          <cell r="CK319">
            <v>0</v>
          </cell>
        </row>
        <row r="320">
          <cell r="B320" t="str">
            <v>PCB (Non-Col) Outstanding Balances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CA320">
            <v>0</v>
          </cell>
          <cell r="CB320">
            <v>0</v>
          </cell>
          <cell r="CC320">
            <v>0</v>
          </cell>
          <cell r="CD320">
            <v>0</v>
          </cell>
          <cell r="CE320">
            <v>0</v>
          </cell>
          <cell r="CF320">
            <v>0</v>
          </cell>
          <cell r="CG320">
            <v>0</v>
          </cell>
          <cell r="CH320">
            <v>0</v>
          </cell>
          <cell r="CI320">
            <v>0</v>
          </cell>
          <cell r="CJ320">
            <v>0</v>
          </cell>
          <cell r="CK320">
            <v>0</v>
          </cell>
        </row>
        <row r="321">
          <cell r="B321" t="str">
            <v>PCB (Col) Outstanding Balances</v>
          </cell>
          <cell r="C321">
            <v>169630</v>
          </cell>
          <cell r="D321">
            <v>169630</v>
          </cell>
          <cell r="E321">
            <v>169630</v>
          </cell>
          <cell r="F321">
            <v>169630</v>
          </cell>
          <cell r="G321">
            <v>169630</v>
          </cell>
          <cell r="H321">
            <v>169630</v>
          </cell>
          <cell r="I321">
            <v>169630</v>
          </cell>
          <cell r="J321">
            <v>169630</v>
          </cell>
          <cell r="K321">
            <v>169630</v>
          </cell>
          <cell r="L321">
            <v>169630</v>
          </cell>
          <cell r="M321">
            <v>169630</v>
          </cell>
          <cell r="N321">
            <v>169630</v>
          </cell>
          <cell r="O321">
            <v>169630</v>
          </cell>
          <cell r="P321">
            <v>169630</v>
          </cell>
          <cell r="Q321">
            <v>169630</v>
          </cell>
          <cell r="R321">
            <v>169630</v>
          </cell>
          <cell r="S321">
            <v>157555</v>
          </cell>
          <cell r="T321">
            <v>157555</v>
          </cell>
          <cell r="U321">
            <v>157555</v>
          </cell>
          <cell r="V321">
            <v>157555</v>
          </cell>
          <cell r="W321">
            <v>157555</v>
          </cell>
          <cell r="X321">
            <v>157555</v>
          </cell>
          <cell r="Y321">
            <v>157555</v>
          </cell>
          <cell r="Z321">
            <v>157555</v>
          </cell>
          <cell r="AA321">
            <v>157555</v>
          </cell>
          <cell r="AB321">
            <v>157555</v>
          </cell>
          <cell r="AC321">
            <v>157555</v>
          </cell>
          <cell r="AD321">
            <v>157555</v>
          </cell>
          <cell r="AE321">
            <v>157555</v>
          </cell>
          <cell r="AF321">
            <v>157555</v>
          </cell>
          <cell r="AG321">
            <v>157555</v>
          </cell>
          <cell r="AH321">
            <v>157555</v>
          </cell>
          <cell r="AI321">
            <v>157555</v>
          </cell>
          <cell r="AJ321">
            <v>157555</v>
          </cell>
          <cell r="AK321">
            <v>157555</v>
          </cell>
          <cell r="AL321">
            <v>157555</v>
          </cell>
          <cell r="AM321">
            <v>157555</v>
          </cell>
          <cell r="AN321">
            <v>157555</v>
          </cell>
          <cell r="AO321">
            <v>157555</v>
          </cell>
          <cell r="AP321">
            <v>157555</v>
          </cell>
          <cell r="AQ321">
            <v>157555</v>
          </cell>
          <cell r="AR321">
            <v>157555</v>
          </cell>
          <cell r="AS321">
            <v>157555</v>
          </cell>
          <cell r="AT321">
            <v>157555</v>
          </cell>
          <cell r="AU321">
            <v>157555</v>
          </cell>
          <cell r="AV321">
            <v>157555</v>
          </cell>
          <cell r="AW321">
            <v>157555</v>
          </cell>
          <cell r="AX321">
            <v>157555</v>
          </cell>
          <cell r="AY321">
            <v>157555</v>
          </cell>
          <cell r="CA321">
            <v>169630</v>
          </cell>
          <cell r="CB321">
            <v>157555</v>
          </cell>
          <cell r="CC321">
            <v>157555</v>
          </cell>
          <cell r="CD321">
            <v>157555</v>
          </cell>
          <cell r="CE321">
            <v>157555</v>
          </cell>
          <cell r="CF321">
            <v>157555</v>
          </cell>
          <cell r="CG321">
            <v>157555</v>
          </cell>
          <cell r="CH321">
            <v>157555</v>
          </cell>
          <cell r="CI321">
            <v>157555</v>
          </cell>
          <cell r="CJ321">
            <v>157555</v>
          </cell>
          <cell r="CK321">
            <v>157555</v>
          </cell>
        </row>
        <row r="322">
          <cell r="B322" t="str">
            <v>PS Outstanding Balances</v>
          </cell>
          <cell r="C322">
            <v>4236.1000000000004</v>
          </cell>
          <cell r="D322">
            <v>4236.1000000000004</v>
          </cell>
          <cell r="E322">
            <v>4236.1000000000004</v>
          </cell>
          <cell r="F322">
            <v>4236.1000000000004</v>
          </cell>
          <cell r="G322">
            <v>4236.1000000000004</v>
          </cell>
          <cell r="H322">
            <v>4236.1000000000004</v>
          </cell>
          <cell r="I322">
            <v>4236.1000000000004</v>
          </cell>
          <cell r="J322">
            <v>4236.1000000000004</v>
          </cell>
          <cell r="K322">
            <v>4236.1000000000004</v>
          </cell>
          <cell r="L322">
            <v>4236.1000000000004</v>
          </cell>
          <cell r="M322">
            <v>0</v>
          </cell>
          <cell r="N322">
            <v>55000</v>
          </cell>
          <cell r="O322">
            <v>55000</v>
          </cell>
          <cell r="P322">
            <v>55000</v>
          </cell>
          <cell r="Q322">
            <v>55000</v>
          </cell>
          <cell r="R322">
            <v>55000</v>
          </cell>
          <cell r="S322">
            <v>55000</v>
          </cell>
          <cell r="T322">
            <v>55000</v>
          </cell>
          <cell r="U322">
            <v>55000</v>
          </cell>
          <cell r="V322">
            <v>55000</v>
          </cell>
          <cell r="W322">
            <v>55000</v>
          </cell>
          <cell r="X322">
            <v>55000</v>
          </cell>
          <cell r="Y322">
            <v>55000</v>
          </cell>
          <cell r="Z322">
            <v>55000</v>
          </cell>
          <cell r="AA322">
            <v>55000</v>
          </cell>
          <cell r="AB322">
            <v>55000</v>
          </cell>
          <cell r="AC322">
            <v>55000</v>
          </cell>
          <cell r="AD322">
            <v>55000</v>
          </cell>
          <cell r="AE322">
            <v>55000</v>
          </cell>
          <cell r="AF322">
            <v>55000</v>
          </cell>
          <cell r="AG322">
            <v>55000</v>
          </cell>
          <cell r="AH322">
            <v>55000</v>
          </cell>
          <cell r="AI322">
            <v>55000</v>
          </cell>
          <cell r="AJ322">
            <v>55000</v>
          </cell>
          <cell r="AK322">
            <v>55000</v>
          </cell>
          <cell r="AL322">
            <v>55000</v>
          </cell>
          <cell r="AM322">
            <v>55000</v>
          </cell>
          <cell r="AN322">
            <v>55000</v>
          </cell>
          <cell r="AO322">
            <v>55000</v>
          </cell>
          <cell r="AP322">
            <v>55000</v>
          </cell>
          <cell r="AQ322">
            <v>55000</v>
          </cell>
          <cell r="AR322">
            <v>55000</v>
          </cell>
          <cell r="AS322">
            <v>90000</v>
          </cell>
          <cell r="AT322">
            <v>90000</v>
          </cell>
          <cell r="AU322">
            <v>90000</v>
          </cell>
          <cell r="AV322">
            <v>90000</v>
          </cell>
          <cell r="AW322">
            <v>90000</v>
          </cell>
          <cell r="AX322">
            <v>90000</v>
          </cell>
          <cell r="AY322">
            <v>90000</v>
          </cell>
          <cell r="CA322">
            <v>55000</v>
          </cell>
          <cell r="CB322">
            <v>55000</v>
          </cell>
          <cell r="CC322">
            <v>55000</v>
          </cell>
          <cell r="CD322">
            <v>90000</v>
          </cell>
          <cell r="CE322">
            <v>90000</v>
          </cell>
          <cell r="CF322">
            <v>90000</v>
          </cell>
          <cell r="CG322">
            <v>90000</v>
          </cell>
          <cell r="CH322">
            <v>90000</v>
          </cell>
          <cell r="CI322">
            <v>90000</v>
          </cell>
          <cell r="CJ322">
            <v>90000</v>
          </cell>
          <cell r="CK322">
            <v>90000</v>
          </cell>
        </row>
        <row r="323">
          <cell r="B323" t="str">
            <v>PS Sinking Fund Outstanding Balance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CA323">
            <v>0</v>
          </cell>
          <cell r="CB323">
            <v>0</v>
          </cell>
          <cell r="CC323">
            <v>0</v>
          </cell>
          <cell r="CD323">
            <v>0</v>
          </cell>
          <cell r="CE323">
            <v>0</v>
          </cell>
          <cell r="CF323">
            <v>0</v>
          </cell>
          <cell r="CG323">
            <v>0</v>
          </cell>
          <cell r="CH323">
            <v>0</v>
          </cell>
          <cell r="CI323">
            <v>0</v>
          </cell>
          <cell r="CJ323">
            <v>0</v>
          </cell>
          <cell r="CK323">
            <v>0</v>
          </cell>
        </row>
        <row r="324">
          <cell r="B324" t="str">
            <v>Other Debt Balances</v>
          </cell>
          <cell r="C324">
            <v>435000</v>
          </cell>
          <cell r="D324">
            <v>435000</v>
          </cell>
          <cell r="E324">
            <v>435000</v>
          </cell>
          <cell r="F324">
            <v>435000</v>
          </cell>
          <cell r="G324">
            <v>435000</v>
          </cell>
          <cell r="H324">
            <v>435000</v>
          </cell>
          <cell r="I324">
            <v>435000</v>
          </cell>
          <cell r="J324">
            <v>435000</v>
          </cell>
          <cell r="K324">
            <v>495000</v>
          </cell>
          <cell r="L324">
            <v>495000</v>
          </cell>
          <cell r="M324">
            <v>395000</v>
          </cell>
          <cell r="N324">
            <v>395000</v>
          </cell>
          <cell r="O324">
            <v>395000</v>
          </cell>
          <cell r="P324">
            <v>395000</v>
          </cell>
          <cell r="Q324">
            <v>395000</v>
          </cell>
          <cell r="R324">
            <v>395000</v>
          </cell>
          <cell r="S324">
            <v>395000</v>
          </cell>
          <cell r="T324">
            <v>395000</v>
          </cell>
          <cell r="U324">
            <v>524000</v>
          </cell>
          <cell r="V324">
            <v>524000</v>
          </cell>
          <cell r="W324">
            <v>524000</v>
          </cell>
          <cell r="X324">
            <v>524000</v>
          </cell>
          <cell r="Y324">
            <v>524000</v>
          </cell>
          <cell r="Z324">
            <v>524000</v>
          </cell>
          <cell r="AA324">
            <v>584000</v>
          </cell>
          <cell r="AB324">
            <v>584000</v>
          </cell>
          <cell r="AC324">
            <v>584000</v>
          </cell>
          <cell r="AD324">
            <v>584000</v>
          </cell>
          <cell r="AE324">
            <v>584000</v>
          </cell>
          <cell r="AF324">
            <v>584000</v>
          </cell>
          <cell r="AG324">
            <v>604000</v>
          </cell>
          <cell r="AH324">
            <v>604000</v>
          </cell>
          <cell r="AI324">
            <v>604000</v>
          </cell>
          <cell r="AJ324">
            <v>604000</v>
          </cell>
          <cell r="AK324">
            <v>604000</v>
          </cell>
          <cell r="AL324">
            <v>604000</v>
          </cell>
          <cell r="AM324">
            <v>669000</v>
          </cell>
          <cell r="AN324">
            <v>669000</v>
          </cell>
          <cell r="AO324">
            <v>669000</v>
          </cell>
          <cell r="AP324">
            <v>669000</v>
          </cell>
          <cell r="AQ324">
            <v>669000</v>
          </cell>
          <cell r="AR324">
            <v>669000</v>
          </cell>
          <cell r="AS324">
            <v>669000</v>
          </cell>
          <cell r="AT324">
            <v>669000</v>
          </cell>
          <cell r="AU324">
            <v>669000</v>
          </cell>
          <cell r="AV324">
            <v>669000</v>
          </cell>
          <cell r="AW324">
            <v>669000</v>
          </cell>
          <cell r="AX324">
            <v>669000</v>
          </cell>
          <cell r="AY324">
            <v>714000</v>
          </cell>
          <cell r="CA324">
            <v>395000</v>
          </cell>
          <cell r="CB324">
            <v>584000</v>
          </cell>
          <cell r="CC324">
            <v>669000</v>
          </cell>
          <cell r="CD324">
            <v>714000</v>
          </cell>
          <cell r="CE324">
            <v>759000</v>
          </cell>
          <cell r="CF324">
            <v>799000</v>
          </cell>
          <cell r="CG324">
            <v>854000</v>
          </cell>
          <cell r="CH324">
            <v>854000</v>
          </cell>
          <cell r="CI324">
            <v>735000</v>
          </cell>
          <cell r="CJ324">
            <v>720000</v>
          </cell>
          <cell r="CK324">
            <v>720000</v>
          </cell>
        </row>
        <row r="325">
          <cell r="B325" t="str">
            <v>FMB Interest</v>
          </cell>
          <cell r="C325">
            <v>307.29167000000001</v>
          </cell>
          <cell r="D325">
            <v>307.29167000000001</v>
          </cell>
          <cell r="E325">
            <v>307.29167000000001</v>
          </cell>
          <cell r="F325">
            <v>307.29167000000001</v>
          </cell>
          <cell r="G325">
            <v>307.29167000000001</v>
          </cell>
          <cell r="H325">
            <v>307.29165</v>
          </cell>
          <cell r="I325">
            <v>307.29167000000001</v>
          </cell>
          <cell r="J325">
            <v>307.29167000000001</v>
          </cell>
          <cell r="K325">
            <v>307.29167000000001</v>
          </cell>
          <cell r="L325">
            <v>135.41667000000001</v>
          </cell>
          <cell r="M325">
            <v>135.41667000000001</v>
          </cell>
          <cell r="N325">
            <v>135.41665</v>
          </cell>
          <cell r="O325">
            <v>135.41667000000001</v>
          </cell>
          <cell r="P325">
            <v>138.01369863013699</v>
          </cell>
          <cell r="Q325">
            <v>124.65753424657535</v>
          </cell>
          <cell r="R325">
            <v>138.01369863013699</v>
          </cell>
          <cell r="S325">
            <v>133.56164383561645</v>
          </cell>
          <cell r="T325">
            <v>138.01369863013699</v>
          </cell>
          <cell r="U325">
            <v>133.56164383561645</v>
          </cell>
          <cell r="V325">
            <v>138.01369863013699</v>
          </cell>
          <cell r="W325">
            <v>138.01369863013699</v>
          </cell>
          <cell r="X325">
            <v>133.56164383561645</v>
          </cell>
          <cell r="Y325">
            <v>138.01369863013699</v>
          </cell>
          <cell r="Z325">
            <v>4.4520547945205484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BZ325">
            <v>4357.876712328768</v>
          </cell>
          <cell r="CA325">
            <v>3000.0000000000005</v>
          </cell>
          <cell r="CB325">
            <v>1357.8767123287673</v>
          </cell>
          <cell r="CC325">
            <v>0</v>
          </cell>
          <cell r="CD325">
            <v>0</v>
          </cell>
          <cell r="CE325">
            <v>0</v>
          </cell>
          <cell r="CF325">
            <v>0</v>
          </cell>
          <cell r="CG325">
            <v>0</v>
          </cell>
          <cell r="CH325">
            <v>0</v>
          </cell>
          <cell r="CI325">
            <v>0</v>
          </cell>
          <cell r="CJ325">
            <v>0</v>
          </cell>
          <cell r="CK325">
            <v>0</v>
          </cell>
        </row>
        <row r="326">
          <cell r="B326" t="str">
            <v>PCB (Non-Col) Interest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BZ326">
            <v>0</v>
          </cell>
          <cell r="CA326">
            <v>0</v>
          </cell>
          <cell r="CB326">
            <v>0</v>
          </cell>
          <cell r="CC326">
            <v>0</v>
          </cell>
          <cell r="CD326">
            <v>0</v>
          </cell>
          <cell r="CE326">
            <v>0</v>
          </cell>
          <cell r="CF326">
            <v>0</v>
          </cell>
          <cell r="CG326">
            <v>0</v>
          </cell>
          <cell r="CH326">
            <v>0</v>
          </cell>
          <cell r="CI326">
            <v>0</v>
          </cell>
          <cell r="CJ326">
            <v>0</v>
          </cell>
          <cell r="CK326">
            <v>0</v>
          </cell>
        </row>
        <row r="327">
          <cell r="B327" t="str">
            <v>PCB (Col) Interest</v>
          </cell>
          <cell r="C327">
            <v>343.42509000000001</v>
          </cell>
          <cell r="D327">
            <v>344.40302000000003</v>
          </cell>
          <cell r="E327">
            <v>321.00807000000003</v>
          </cell>
          <cell r="F327">
            <v>361.04822999999999</v>
          </cell>
          <cell r="G327">
            <v>412.03958</v>
          </cell>
          <cell r="H327">
            <v>479.69792000000001</v>
          </cell>
          <cell r="I327">
            <v>463.54465000000005</v>
          </cell>
          <cell r="J327">
            <v>438.09770000000003</v>
          </cell>
          <cell r="K327">
            <v>418.74968000000001</v>
          </cell>
          <cell r="L327">
            <v>410.81915000000004</v>
          </cell>
          <cell r="M327">
            <v>441.69974999999999</v>
          </cell>
          <cell r="N327">
            <v>446.21118000000001</v>
          </cell>
          <cell r="O327">
            <v>487.04490000000004</v>
          </cell>
          <cell r="P327">
            <v>573.20804794520552</v>
          </cell>
          <cell r="Q327">
            <v>517.73630136986299</v>
          </cell>
          <cell r="R327">
            <v>573.20804794520552</v>
          </cell>
          <cell r="S327">
            <v>551.87476027397258</v>
          </cell>
          <cell r="T327">
            <v>568.47587671232884</v>
          </cell>
          <cell r="U327">
            <v>550.13794520547947</v>
          </cell>
          <cell r="V327">
            <v>568.47587671232884</v>
          </cell>
          <cell r="W327">
            <v>568.47587671232884</v>
          </cell>
          <cell r="X327">
            <v>550.13794520547947</v>
          </cell>
          <cell r="Y327">
            <v>568.47587671232884</v>
          </cell>
          <cell r="Z327">
            <v>550.13794520547947</v>
          </cell>
          <cell r="AA327">
            <v>568.47587671232884</v>
          </cell>
          <cell r="AB327">
            <v>568.47587671232884</v>
          </cell>
          <cell r="AC327">
            <v>513.46208219178084</v>
          </cell>
          <cell r="AD327">
            <v>568.47587671232884</v>
          </cell>
          <cell r="AE327">
            <v>526.37547945205483</v>
          </cell>
          <cell r="AF327">
            <v>543.92132876712333</v>
          </cell>
          <cell r="AG327">
            <v>526.37547945205483</v>
          </cell>
          <cell r="AH327">
            <v>543.92132876712333</v>
          </cell>
          <cell r="AI327">
            <v>543.92132876712333</v>
          </cell>
          <cell r="AJ327">
            <v>526.37547945205483</v>
          </cell>
          <cell r="AK327">
            <v>543.92132876712333</v>
          </cell>
          <cell r="AL327">
            <v>526.37547945205483</v>
          </cell>
          <cell r="AM327">
            <v>543.92132876712333</v>
          </cell>
          <cell r="AN327">
            <v>542.43520491803281</v>
          </cell>
          <cell r="AO327">
            <v>507.43938524590163</v>
          </cell>
          <cell r="AP327">
            <v>542.43520491803281</v>
          </cell>
          <cell r="AQ327">
            <v>524.93729508196714</v>
          </cell>
          <cell r="AR327">
            <v>542.43520491803281</v>
          </cell>
          <cell r="AS327">
            <v>524.93729508196714</v>
          </cell>
          <cell r="AT327">
            <v>542.43520491803281</v>
          </cell>
          <cell r="AU327">
            <v>542.43520491803281</v>
          </cell>
          <cell r="AV327">
            <v>524.93729508196714</v>
          </cell>
          <cell r="AW327">
            <v>542.43520491803281</v>
          </cell>
          <cell r="AX327">
            <v>524.93729508196714</v>
          </cell>
          <cell r="AY327">
            <v>542.43520491803281</v>
          </cell>
          <cell r="BZ327">
            <v>24612.941603972606</v>
          </cell>
          <cell r="CA327">
            <v>5024.3638300000002</v>
          </cell>
          <cell r="CB327">
            <v>6708.8203767123296</v>
          </cell>
          <cell r="CC327">
            <v>6475.5223972602744</v>
          </cell>
          <cell r="CD327">
            <v>6404.2349999999988</v>
          </cell>
          <cell r="CE327">
            <v>6404.2350000000006</v>
          </cell>
          <cell r="CF327">
            <v>6404.2350000000006</v>
          </cell>
          <cell r="CG327">
            <v>6404.2350000000006</v>
          </cell>
          <cell r="CH327">
            <v>6404.2350000000006</v>
          </cell>
          <cell r="CI327">
            <v>6404.2350000000006</v>
          </cell>
          <cell r="CJ327">
            <v>6404.2350000000006</v>
          </cell>
          <cell r="CK327">
            <v>6404.2350000000006</v>
          </cell>
        </row>
        <row r="328">
          <cell r="B328" t="str">
            <v>PS Dividend Expense</v>
          </cell>
          <cell r="C328">
            <v>18.0534</v>
          </cell>
          <cell r="D328">
            <v>18.05339</v>
          </cell>
          <cell r="E328">
            <v>18.05339</v>
          </cell>
          <cell r="F328">
            <v>18.0534</v>
          </cell>
          <cell r="G328">
            <v>18.05339</v>
          </cell>
          <cell r="H328">
            <v>18.05339</v>
          </cell>
          <cell r="I328">
            <v>18.0534</v>
          </cell>
          <cell r="J328">
            <v>18.05339</v>
          </cell>
          <cell r="K328">
            <v>18.05339</v>
          </cell>
          <cell r="L328">
            <v>18.0534</v>
          </cell>
          <cell r="M328">
            <v>307.05003000000005</v>
          </cell>
          <cell r="N328">
            <v>128.33332999999999</v>
          </cell>
          <cell r="O328">
            <v>163.55282</v>
          </cell>
          <cell r="P328">
            <v>280.27397260273972</v>
          </cell>
          <cell r="Q328">
            <v>253.15068493150685</v>
          </cell>
          <cell r="R328">
            <v>280.27397260273972</v>
          </cell>
          <cell r="S328">
            <v>271.23287671232873</v>
          </cell>
          <cell r="T328">
            <v>280.27397260273972</v>
          </cell>
          <cell r="U328">
            <v>271.23287671232873</v>
          </cell>
          <cell r="V328">
            <v>280.27397260273972</v>
          </cell>
          <cell r="W328">
            <v>280.27397260273972</v>
          </cell>
          <cell r="X328">
            <v>271.23287671232873</v>
          </cell>
          <cell r="Y328">
            <v>280.27397260273972</v>
          </cell>
          <cell r="Z328">
            <v>271.23287671232873</v>
          </cell>
          <cell r="AA328">
            <v>280.27397260273972</v>
          </cell>
          <cell r="AB328">
            <v>280.27397260273972</v>
          </cell>
          <cell r="AC328">
            <v>253.15068493150685</v>
          </cell>
          <cell r="AD328">
            <v>280.27397260273972</v>
          </cell>
          <cell r="AE328">
            <v>271.23287671232873</v>
          </cell>
          <cell r="AF328">
            <v>280.27397260273972</v>
          </cell>
          <cell r="AG328">
            <v>271.23287671232873</v>
          </cell>
          <cell r="AH328">
            <v>280.27397260273972</v>
          </cell>
          <cell r="AI328">
            <v>280.27397260273972</v>
          </cell>
          <cell r="AJ328">
            <v>271.23287671232873</v>
          </cell>
          <cell r="AK328">
            <v>280.27397260273972</v>
          </cell>
          <cell r="AL328">
            <v>271.23287671232873</v>
          </cell>
          <cell r="AM328">
            <v>280.27397260273972</v>
          </cell>
          <cell r="AN328">
            <v>279.50819672131149</v>
          </cell>
          <cell r="AO328">
            <v>261.47540983606558</v>
          </cell>
          <cell r="AP328">
            <v>279.50819672131149</v>
          </cell>
          <cell r="AQ328">
            <v>270.49180327868851</v>
          </cell>
          <cell r="AR328">
            <v>279.50819672131149</v>
          </cell>
          <cell r="AS328">
            <v>471.31147540983608</v>
          </cell>
          <cell r="AT328">
            <v>487.02185792349729</v>
          </cell>
          <cell r="AU328">
            <v>487.02185792349729</v>
          </cell>
          <cell r="AV328">
            <v>471.31147540983608</v>
          </cell>
          <cell r="AW328">
            <v>487.02185792349729</v>
          </cell>
          <cell r="AX328">
            <v>471.31147540983608</v>
          </cell>
          <cell r="AY328">
            <v>487.02185792349729</v>
          </cell>
          <cell r="CA328">
            <v>761.41672000000005</v>
          </cell>
          <cell r="CB328">
            <v>3299.9999999999995</v>
          </cell>
          <cell r="CC328">
            <v>3299.9999999999995</v>
          </cell>
          <cell r="CD328">
            <v>4732.5136612021861</v>
          </cell>
          <cell r="CE328">
            <v>5750</v>
          </cell>
          <cell r="CF328">
            <v>5750</v>
          </cell>
          <cell r="CG328">
            <v>5750</v>
          </cell>
          <cell r="CH328">
            <v>5750</v>
          </cell>
          <cell r="CI328">
            <v>5750</v>
          </cell>
          <cell r="CJ328">
            <v>5750</v>
          </cell>
          <cell r="CK328">
            <v>5750</v>
          </cell>
        </row>
        <row r="329">
          <cell r="B329" t="str">
            <v>PS Sinking Fund Expense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CA329">
            <v>0</v>
          </cell>
          <cell r="CB329">
            <v>0</v>
          </cell>
          <cell r="CC329">
            <v>0</v>
          </cell>
          <cell r="CD329">
            <v>0</v>
          </cell>
          <cell r="CE329">
            <v>0</v>
          </cell>
          <cell r="CF329">
            <v>0</v>
          </cell>
          <cell r="CG329">
            <v>0</v>
          </cell>
          <cell r="CH329">
            <v>0</v>
          </cell>
          <cell r="CI329">
            <v>0</v>
          </cell>
          <cell r="CJ329">
            <v>0</v>
          </cell>
          <cell r="CK329">
            <v>0</v>
          </cell>
        </row>
        <row r="330">
          <cell r="B330" t="str">
            <v>Other Debt Expense</v>
          </cell>
          <cell r="C330">
            <v>1683.0433899999998</v>
          </cell>
          <cell r="D330">
            <v>1689.1544899999999</v>
          </cell>
          <cell r="E330">
            <v>1698.23784</v>
          </cell>
          <cell r="F330">
            <v>1740.73784</v>
          </cell>
          <cell r="G330">
            <v>1732.32115</v>
          </cell>
          <cell r="H330">
            <v>1778.3211699999999</v>
          </cell>
          <cell r="I330">
            <v>1766.48784</v>
          </cell>
          <cell r="J330">
            <v>1780.12672</v>
          </cell>
          <cell r="K330">
            <v>1837.0711699999999</v>
          </cell>
          <cell r="L330">
            <v>2089.8211699999997</v>
          </cell>
          <cell r="M330">
            <v>2057.07116</v>
          </cell>
          <cell r="N330">
            <v>1762.3211699999999</v>
          </cell>
          <cell r="O330">
            <v>1762.3211699999999</v>
          </cell>
          <cell r="P330">
            <v>1841.5061643835618</v>
          </cell>
          <cell r="Q330">
            <v>1663.2958904109587</v>
          </cell>
          <cell r="R330">
            <v>1841.5061643835618</v>
          </cell>
          <cell r="S330">
            <v>1782.1027397260273</v>
          </cell>
          <cell r="T330">
            <v>1841.5061643835618</v>
          </cell>
          <cell r="U330">
            <v>1782.1027397260273</v>
          </cell>
          <cell r="V330">
            <v>1841.5061643835618</v>
          </cell>
          <cell r="W330">
            <v>1841.5061643835618</v>
          </cell>
          <cell r="X330">
            <v>1782.1027397260273</v>
          </cell>
          <cell r="Y330">
            <v>1841.5061643835618</v>
          </cell>
          <cell r="Z330">
            <v>1782.1027397260273</v>
          </cell>
          <cell r="AA330">
            <v>2223.6979452054798</v>
          </cell>
          <cell r="AB330">
            <v>2223.6979452054798</v>
          </cell>
          <cell r="AC330">
            <v>2008.5013698630135</v>
          </cell>
          <cell r="AD330">
            <v>2223.6979452054798</v>
          </cell>
          <cell r="AE330">
            <v>2151.9657534246576</v>
          </cell>
          <cell r="AF330">
            <v>2223.6979452054798</v>
          </cell>
          <cell r="AG330">
            <v>2275.2534246575342</v>
          </cell>
          <cell r="AH330">
            <v>2351.0952054794525</v>
          </cell>
          <cell r="AI330">
            <v>2351.0952054794525</v>
          </cell>
          <cell r="AJ330">
            <v>2275.2534246575342</v>
          </cell>
          <cell r="AK330">
            <v>2351.0952054794525</v>
          </cell>
          <cell r="AL330">
            <v>2275.2534246575342</v>
          </cell>
          <cell r="AM330">
            <v>2756.8554794520551</v>
          </cell>
          <cell r="AN330">
            <v>2749.3230874316937</v>
          </cell>
          <cell r="AO330">
            <v>2571.9474043715845</v>
          </cell>
          <cell r="AP330">
            <v>2749.3230874316937</v>
          </cell>
          <cell r="AQ330">
            <v>2660.6352459016389</v>
          </cell>
          <cell r="AR330">
            <v>2749.3230874316937</v>
          </cell>
          <cell r="AS330">
            <v>2660.6352459016389</v>
          </cell>
          <cell r="AT330">
            <v>2749.3230874316937</v>
          </cell>
          <cell r="AU330">
            <v>2749.3230874316937</v>
          </cell>
          <cell r="AV330">
            <v>2660.6352459016389</v>
          </cell>
          <cell r="AW330">
            <v>2749.3230874316937</v>
          </cell>
          <cell r="AX330">
            <v>2660.6352459016389</v>
          </cell>
          <cell r="AY330">
            <v>3031.3722677595624</v>
          </cell>
          <cell r="BZ330">
            <v>103967.69617991691</v>
          </cell>
          <cell r="CA330">
            <v>21693.992889999998</v>
          </cell>
          <cell r="CB330">
            <v>22064.441780821919</v>
          </cell>
          <cell r="CC330">
            <v>27467.462328767127</v>
          </cell>
          <cell r="CD330">
            <v>32741.799180327864</v>
          </cell>
          <cell r="CE330">
            <v>37808.092465753427</v>
          </cell>
          <cell r="CF330">
            <v>41002.880136986299</v>
          </cell>
          <cell r="CG330">
            <v>44654.619863013701</v>
          </cell>
          <cell r="CH330">
            <v>46349.75</v>
          </cell>
          <cell r="CI330">
            <v>47994.341780821916</v>
          </cell>
          <cell r="CJ330">
            <v>50181.777397260274</v>
          </cell>
          <cell r="CK330">
            <v>49193.75</v>
          </cell>
        </row>
        <row r="331">
          <cell r="B331" t="str">
            <v>FMB Embedded Interest</v>
          </cell>
          <cell r="C331">
            <v>3764</v>
          </cell>
          <cell r="D331">
            <v>3764</v>
          </cell>
          <cell r="E331">
            <v>3764</v>
          </cell>
          <cell r="F331">
            <v>3764</v>
          </cell>
          <cell r="G331">
            <v>3764</v>
          </cell>
          <cell r="H331">
            <v>3764</v>
          </cell>
          <cell r="I331">
            <v>3764</v>
          </cell>
          <cell r="J331">
            <v>3764</v>
          </cell>
          <cell r="K331">
            <v>3764</v>
          </cell>
          <cell r="L331">
            <v>3764</v>
          </cell>
          <cell r="M331">
            <v>3764</v>
          </cell>
          <cell r="N331">
            <v>3764</v>
          </cell>
          <cell r="O331">
            <v>3764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CA331">
            <v>45168</v>
          </cell>
          <cell r="CB331">
            <v>0</v>
          </cell>
          <cell r="CC331">
            <v>0</v>
          </cell>
          <cell r="CD331">
            <v>0</v>
          </cell>
          <cell r="CE331">
            <v>0</v>
          </cell>
          <cell r="CF331">
            <v>0</v>
          </cell>
          <cell r="CG331">
            <v>0</v>
          </cell>
          <cell r="CH331">
            <v>0</v>
          </cell>
          <cell r="CI331">
            <v>0</v>
          </cell>
          <cell r="CJ331">
            <v>0</v>
          </cell>
          <cell r="CK331">
            <v>0</v>
          </cell>
        </row>
        <row r="332">
          <cell r="B332" t="str">
            <v>PCB (Non-Col) Embedded Interest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CA332">
            <v>0</v>
          </cell>
          <cell r="CB332">
            <v>0</v>
          </cell>
          <cell r="CC332">
            <v>0</v>
          </cell>
          <cell r="CD332">
            <v>0</v>
          </cell>
          <cell r="CE332">
            <v>0</v>
          </cell>
          <cell r="CF332">
            <v>0</v>
          </cell>
          <cell r="CG332">
            <v>0</v>
          </cell>
          <cell r="CH332">
            <v>0</v>
          </cell>
          <cell r="CI332">
            <v>0</v>
          </cell>
          <cell r="CJ332">
            <v>0</v>
          </cell>
          <cell r="CK332">
            <v>0</v>
          </cell>
        </row>
        <row r="333">
          <cell r="B333" t="str">
            <v>PCB (Col) Embedded Interest</v>
          </cell>
          <cell r="C333">
            <v>3072</v>
          </cell>
          <cell r="D333">
            <v>3072</v>
          </cell>
          <cell r="E333">
            <v>3072</v>
          </cell>
          <cell r="F333">
            <v>3072</v>
          </cell>
          <cell r="G333">
            <v>3072</v>
          </cell>
          <cell r="H333">
            <v>3072</v>
          </cell>
          <cell r="I333">
            <v>3072</v>
          </cell>
          <cell r="J333">
            <v>3072</v>
          </cell>
          <cell r="K333">
            <v>3072</v>
          </cell>
          <cell r="L333">
            <v>3072</v>
          </cell>
          <cell r="M333">
            <v>3072</v>
          </cell>
          <cell r="N333">
            <v>3072</v>
          </cell>
          <cell r="O333">
            <v>3072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CA333">
            <v>36864</v>
          </cell>
          <cell r="CB333">
            <v>0</v>
          </cell>
          <cell r="CC333">
            <v>0</v>
          </cell>
          <cell r="CD333">
            <v>0</v>
          </cell>
          <cell r="CE333">
            <v>0</v>
          </cell>
          <cell r="CF333">
            <v>0</v>
          </cell>
          <cell r="CG333">
            <v>0</v>
          </cell>
          <cell r="CH333">
            <v>0</v>
          </cell>
          <cell r="CI333">
            <v>0</v>
          </cell>
          <cell r="CJ333">
            <v>0</v>
          </cell>
          <cell r="CK333">
            <v>0</v>
          </cell>
        </row>
        <row r="334">
          <cell r="B334" t="str">
            <v>PS Embedded Dividend Expense</v>
          </cell>
          <cell r="C334">
            <v>218</v>
          </cell>
          <cell r="D334">
            <v>218</v>
          </cell>
          <cell r="E334">
            <v>218</v>
          </cell>
          <cell r="F334">
            <v>218</v>
          </cell>
          <cell r="G334">
            <v>218</v>
          </cell>
          <cell r="H334">
            <v>218</v>
          </cell>
          <cell r="I334">
            <v>218</v>
          </cell>
          <cell r="J334">
            <v>218</v>
          </cell>
          <cell r="K334">
            <v>218</v>
          </cell>
          <cell r="L334">
            <v>218</v>
          </cell>
          <cell r="M334">
            <v>218</v>
          </cell>
          <cell r="N334">
            <v>218</v>
          </cell>
          <cell r="O334">
            <v>218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CA334">
            <v>2616</v>
          </cell>
          <cell r="CB334">
            <v>0</v>
          </cell>
          <cell r="CC334">
            <v>0</v>
          </cell>
          <cell r="CD334">
            <v>0</v>
          </cell>
          <cell r="CE334">
            <v>0</v>
          </cell>
          <cell r="CF334">
            <v>0</v>
          </cell>
          <cell r="CG334">
            <v>0</v>
          </cell>
          <cell r="CH334">
            <v>0</v>
          </cell>
          <cell r="CI334">
            <v>0</v>
          </cell>
          <cell r="CJ334">
            <v>0</v>
          </cell>
          <cell r="CK334">
            <v>0</v>
          </cell>
        </row>
        <row r="335">
          <cell r="B335" t="str">
            <v>PS Sinking Fund Embedded Expense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0</v>
          </cell>
          <cell r="CA335">
            <v>0</v>
          </cell>
          <cell r="CB335">
            <v>0</v>
          </cell>
          <cell r="CC335">
            <v>0</v>
          </cell>
          <cell r="CD335">
            <v>0</v>
          </cell>
          <cell r="CE335">
            <v>0</v>
          </cell>
          <cell r="CF335">
            <v>0</v>
          </cell>
          <cell r="CG335">
            <v>0</v>
          </cell>
          <cell r="CH335">
            <v>0</v>
          </cell>
          <cell r="CI335">
            <v>0</v>
          </cell>
          <cell r="CJ335">
            <v>0</v>
          </cell>
          <cell r="CK335">
            <v>0</v>
          </cell>
        </row>
        <row r="336">
          <cell r="B336" t="str">
            <v>Other Debt Embedded Expense</v>
          </cell>
          <cell r="C336">
            <v>24773</v>
          </cell>
          <cell r="D336">
            <v>24773</v>
          </cell>
          <cell r="E336">
            <v>24773</v>
          </cell>
          <cell r="F336">
            <v>24773</v>
          </cell>
          <cell r="G336">
            <v>24773</v>
          </cell>
          <cell r="H336">
            <v>24773</v>
          </cell>
          <cell r="I336">
            <v>24773</v>
          </cell>
          <cell r="J336">
            <v>24773</v>
          </cell>
          <cell r="K336">
            <v>24773</v>
          </cell>
          <cell r="L336">
            <v>24773</v>
          </cell>
          <cell r="M336">
            <v>24773</v>
          </cell>
          <cell r="N336">
            <v>24773</v>
          </cell>
          <cell r="O336">
            <v>24773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CA336">
            <v>297276</v>
          </cell>
          <cell r="CB336">
            <v>0</v>
          </cell>
          <cell r="CC336">
            <v>0</v>
          </cell>
          <cell r="CD336">
            <v>0</v>
          </cell>
          <cell r="CE336">
            <v>0</v>
          </cell>
          <cell r="CF336">
            <v>0</v>
          </cell>
          <cell r="CG336">
            <v>0</v>
          </cell>
          <cell r="CH336">
            <v>0</v>
          </cell>
          <cell r="CI336">
            <v>0</v>
          </cell>
          <cell r="CJ336">
            <v>0</v>
          </cell>
          <cell r="CK336">
            <v>0</v>
          </cell>
        </row>
        <row r="337">
          <cell r="B337" t="str">
            <v>FMB Payments</v>
          </cell>
          <cell r="C337">
            <v>1031</v>
          </cell>
          <cell r="D337">
            <v>1031</v>
          </cell>
          <cell r="E337">
            <v>1031</v>
          </cell>
          <cell r="F337">
            <v>1031</v>
          </cell>
          <cell r="G337">
            <v>1031</v>
          </cell>
          <cell r="H337">
            <v>1031</v>
          </cell>
          <cell r="I337">
            <v>1031</v>
          </cell>
          <cell r="J337">
            <v>1031</v>
          </cell>
          <cell r="K337">
            <v>1031</v>
          </cell>
          <cell r="L337">
            <v>1031</v>
          </cell>
          <cell r="M337">
            <v>1031</v>
          </cell>
          <cell r="N337">
            <v>1031</v>
          </cell>
          <cell r="O337">
            <v>1031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805.82191780821915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819.17808219178085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CA337">
            <v>12372</v>
          </cell>
          <cell r="CB337">
            <v>1625</v>
          </cell>
          <cell r="CC337">
            <v>0</v>
          </cell>
          <cell r="CD337">
            <v>0</v>
          </cell>
          <cell r="CE337">
            <v>0</v>
          </cell>
          <cell r="CF337">
            <v>0</v>
          </cell>
          <cell r="CG337">
            <v>0</v>
          </cell>
          <cell r="CH337">
            <v>0</v>
          </cell>
          <cell r="CI337">
            <v>0</v>
          </cell>
          <cell r="CJ337">
            <v>0</v>
          </cell>
          <cell r="CK337">
            <v>0</v>
          </cell>
        </row>
        <row r="338">
          <cell r="B338" t="str">
            <v>PCB (Non-Col) Payments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CA338">
            <v>0</v>
          </cell>
          <cell r="CB338">
            <v>0</v>
          </cell>
          <cell r="CC338">
            <v>0</v>
          </cell>
          <cell r="CD338">
            <v>0</v>
          </cell>
          <cell r="CE338">
            <v>0</v>
          </cell>
          <cell r="CF338">
            <v>0</v>
          </cell>
          <cell r="CG338">
            <v>0</v>
          </cell>
          <cell r="CH338">
            <v>0</v>
          </cell>
          <cell r="CI338">
            <v>0</v>
          </cell>
          <cell r="CJ338">
            <v>0</v>
          </cell>
          <cell r="CK338">
            <v>0</v>
          </cell>
        </row>
        <row r="339">
          <cell r="B339" t="str">
            <v>PCB (Col) Payments</v>
          </cell>
          <cell r="C339">
            <v>250</v>
          </cell>
          <cell r="D339">
            <v>250</v>
          </cell>
          <cell r="E339">
            <v>250</v>
          </cell>
          <cell r="F339">
            <v>250</v>
          </cell>
          <cell r="G339">
            <v>250</v>
          </cell>
          <cell r="H339">
            <v>250</v>
          </cell>
          <cell r="I339">
            <v>250</v>
          </cell>
          <cell r="J339">
            <v>250</v>
          </cell>
          <cell r="K339">
            <v>250</v>
          </cell>
          <cell r="L339">
            <v>250</v>
          </cell>
          <cell r="M339">
            <v>250</v>
          </cell>
          <cell r="N339">
            <v>250</v>
          </cell>
          <cell r="O339">
            <v>250</v>
          </cell>
          <cell r="P339">
            <v>680.90111872146122</v>
          </cell>
          <cell r="Q339">
            <v>131.93047945205478</v>
          </cell>
          <cell r="R339">
            <v>813.50273972602747</v>
          </cell>
          <cell r="S339">
            <v>1035.2220547945205</v>
          </cell>
          <cell r="T339">
            <v>141.13109589041096</v>
          </cell>
          <cell r="U339">
            <v>576.34505479452059</v>
          </cell>
          <cell r="V339">
            <v>786.42082191780821</v>
          </cell>
          <cell r="W339">
            <v>145.83546575342467</v>
          </cell>
          <cell r="X339">
            <v>905.024506849315</v>
          </cell>
          <cell r="Y339">
            <v>793.51191780821921</v>
          </cell>
          <cell r="Z339">
            <v>145.83546575342467</v>
          </cell>
          <cell r="AA339">
            <v>580.92287671232884</v>
          </cell>
          <cell r="AB339">
            <v>798.21628767123298</v>
          </cell>
          <cell r="AC339">
            <v>145.83546575342467</v>
          </cell>
          <cell r="AD339">
            <v>876.1168767123288</v>
          </cell>
          <cell r="AE339">
            <v>779.14738356164389</v>
          </cell>
          <cell r="AF339">
            <v>134.40287671232878</v>
          </cell>
          <cell r="AG339">
            <v>569.39256164383562</v>
          </cell>
          <cell r="AH339">
            <v>748.9645205479452</v>
          </cell>
          <cell r="AI339">
            <v>138.88297260273973</v>
          </cell>
          <cell r="AJ339">
            <v>876.89941095890413</v>
          </cell>
          <cell r="AK339">
            <v>755.71794520547951</v>
          </cell>
          <cell r="AL339">
            <v>138.88297260273973</v>
          </cell>
          <cell r="AM339">
            <v>553.25219178082182</v>
          </cell>
          <cell r="AN339">
            <v>758.12099726775955</v>
          </cell>
          <cell r="AO339">
            <v>138.50351092896176</v>
          </cell>
          <cell r="AP339">
            <v>857.5678005464481</v>
          </cell>
          <cell r="AQ339">
            <v>751.38602459016397</v>
          </cell>
          <cell r="AR339">
            <v>134.03565573770493</v>
          </cell>
          <cell r="AS339">
            <v>560.7985928961748</v>
          </cell>
          <cell r="AT339">
            <v>746.91816939890714</v>
          </cell>
          <cell r="AU339">
            <v>138.50351092896176</v>
          </cell>
          <cell r="AV339">
            <v>874.50351092896176</v>
          </cell>
          <cell r="AW339">
            <v>753.65314207650272</v>
          </cell>
          <cell r="AX339">
            <v>138.50351092896176</v>
          </cell>
          <cell r="AY339">
            <v>551.74057377049178</v>
          </cell>
          <cell r="CA339">
            <v>3000</v>
          </cell>
          <cell r="CB339">
            <v>6736.5835981735163</v>
          </cell>
          <cell r="CC339">
            <v>6515.7114657534239</v>
          </cell>
          <cell r="CD339">
            <v>6404.2350000000006</v>
          </cell>
          <cell r="CE339">
            <v>6404.2349999999997</v>
          </cell>
          <cell r="CF339">
            <v>6404.2350000000006</v>
          </cell>
          <cell r="CG339">
            <v>6404.2350000000006</v>
          </cell>
          <cell r="CH339">
            <v>6404.2350000000006</v>
          </cell>
          <cell r="CI339">
            <v>6404.2350000000006</v>
          </cell>
          <cell r="CJ339">
            <v>6404.2350000000006</v>
          </cell>
          <cell r="CK339">
            <v>6404.2350000000006</v>
          </cell>
        </row>
        <row r="340">
          <cell r="B340" t="str">
            <v>PS Dividend payments</v>
          </cell>
          <cell r="C340">
            <v>0</v>
          </cell>
          <cell r="D340">
            <v>54</v>
          </cell>
          <cell r="E340">
            <v>0</v>
          </cell>
          <cell r="F340">
            <v>0</v>
          </cell>
          <cell r="G340">
            <v>54</v>
          </cell>
          <cell r="H340">
            <v>0</v>
          </cell>
          <cell r="I340">
            <v>0</v>
          </cell>
          <cell r="J340">
            <v>54</v>
          </cell>
          <cell r="K340">
            <v>0</v>
          </cell>
          <cell r="L340">
            <v>0</v>
          </cell>
          <cell r="M340">
            <v>54</v>
          </cell>
          <cell r="N340">
            <v>0</v>
          </cell>
          <cell r="O340">
            <v>0</v>
          </cell>
          <cell r="P340">
            <v>433.97260273972603</v>
          </cell>
          <cell r="Q340">
            <v>0</v>
          </cell>
          <cell r="R340">
            <v>0</v>
          </cell>
          <cell r="S340">
            <v>813.69863013698625</v>
          </cell>
          <cell r="T340">
            <v>0</v>
          </cell>
          <cell r="U340">
            <v>0</v>
          </cell>
          <cell r="V340">
            <v>822.73972602739718</v>
          </cell>
          <cell r="W340">
            <v>0</v>
          </cell>
          <cell r="X340">
            <v>0</v>
          </cell>
          <cell r="Y340">
            <v>831.78082191780823</v>
          </cell>
          <cell r="Z340">
            <v>0</v>
          </cell>
          <cell r="AA340">
            <v>0</v>
          </cell>
          <cell r="AB340">
            <v>831.78082191780823</v>
          </cell>
          <cell r="AC340">
            <v>0</v>
          </cell>
          <cell r="AD340">
            <v>0</v>
          </cell>
          <cell r="AE340">
            <v>813.69863013698625</v>
          </cell>
          <cell r="AF340">
            <v>0</v>
          </cell>
          <cell r="AG340">
            <v>0</v>
          </cell>
          <cell r="AH340">
            <v>822.73972602739718</v>
          </cell>
          <cell r="AI340">
            <v>0</v>
          </cell>
          <cell r="AJ340">
            <v>0</v>
          </cell>
          <cell r="AK340">
            <v>831.78082191780823</v>
          </cell>
          <cell r="AL340">
            <v>0</v>
          </cell>
          <cell r="AM340">
            <v>0</v>
          </cell>
          <cell r="AN340">
            <v>829.50819672131149</v>
          </cell>
          <cell r="AO340">
            <v>0</v>
          </cell>
          <cell r="AP340">
            <v>0</v>
          </cell>
          <cell r="AQ340">
            <v>820.49180327868851</v>
          </cell>
          <cell r="AR340">
            <v>0</v>
          </cell>
          <cell r="AS340">
            <v>0</v>
          </cell>
          <cell r="AT340">
            <v>820.49180327868851</v>
          </cell>
          <cell r="AU340">
            <v>0</v>
          </cell>
          <cell r="AV340">
            <v>622.54098360655746</v>
          </cell>
          <cell r="AW340">
            <v>829.50819672131149</v>
          </cell>
          <cell r="AX340">
            <v>0</v>
          </cell>
          <cell r="AY340">
            <v>609.15300546448088</v>
          </cell>
          <cell r="AZ340">
            <v>831.78082191780823</v>
          </cell>
          <cell r="CA340">
            <v>216</v>
          </cell>
          <cell r="CB340">
            <v>2902.1917808219177</v>
          </cell>
          <cell r="CC340">
            <v>3299.9999999999995</v>
          </cell>
          <cell r="CD340">
            <v>4531.6939890710382</v>
          </cell>
          <cell r="CE340">
            <v>5750</v>
          </cell>
          <cell r="CF340">
            <v>5750</v>
          </cell>
          <cell r="CG340">
            <v>5750</v>
          </cell>
          <cell r="CH340">
            <v>5750</v>
          </cell>
          <cell r="CI340">
            <v>5750</v>
          </cell>
          <cell r="CJ340">
            <v>5750</v>
          </cell>
          <cell r="CK340">
            <v>5750</v>
          </cell>
        </row>
        <row r="341">
          <cell r="B341" t="str">
            <v>PS Sinking Fund Payments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CA341">
            <v>0</v>
          </cell>
          <cell r="CB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</row>
        <row r="342">
          <cell r="B342" t="str">
            <v>Other Debt Payments</v>
          </cell>
          <cell r="C342">
            <v>785</v>
          </cell>
          <cell r="D342">
            <v>785</v>
          </cell>
          <cell r="E342">
            <v>785</v>
          </cell>
          <cell r="F342">
            <v>785</v>
          </cell>
          <cell r="G342">
            <v>785</v>
          </cell>
          <cell r="H342">
            <v>785</v>
          </cell>
          <cell r="I342">
            <v>785</v>
          </cell>
          <cell r="J342">
            <v>785</v>
          </cell>
          <cell r="K342">
            <v>785</v>
          </cell>
          <cell r="L342">
            <v>785</v>
          </cell>
          <cell r="M342">
            <v>785</v>
          </cell>
          <cell r="N342">
            <v>785</v>
          </cell>
          <cell r="O342">
            <v>785</v>
          </cell>
          <cell r="P342">
            <v>2153.1150684931508</v>
          </cell>
          <cell r="Q342">
            <v>845.17808219178085</v>
          </cell>
          <cell r="R342">
            <v>2404.1095890410961</v>
          </cell>
          <cell r="S342">
            <v>2106.3082191780823</v>
          </cell>
          <cell r="T342">
            <v>835.89041095890411</v>
          </cell>
          <cell r="U342">
            <v>2457.5342465753424</v>
          </cell>
          <cell r="V342">
            <v>2129.7116438356165</v>
          </cell>
          <cell r="W342">
            <v>854.46575342465758</v>
          </cell>
          <cell r="X342">
            <v>2457.5342465753424</v>
          </cell>
          <cell r="Y342">
            <v>2153.1150684931508</v>
          </cell>
          <cell r="Z342">
            <v>854.46575342465758</v>
          </cell>
          <cell r="AA342">
            <v>2430.8219178082195</v>
          </cell>
          <cell r="AB342">
            <v>2153.1150684931508</v>
          </cell>
          <cell r="AC342">
            <v>845.17808219178085</v>
          </cell>
          <cell r="AD342">
            <v>3526.0273972602745</v>
          </cell>
          <cell r="AE342">
            <v>2106.3082191780823</v>
          </cell>
          <cell r="AF342">
            <v>835.89041095890411</v>
          </cell>
          <cell r="AG342">
            <v>3591.7808219178082</v>
          </cell>
          <cell r="AH342">
            <v>2129.7116438356165</v>
          </cell>
          <cell r="AI342">
            <v>1232.5479452054794</v>
          </cell>
          <cell r="AJ342">
            <v>3591.7808219178082</v>
          </cell>
          <cell r="AK342">
            <v>2153.1150684931508</v>
          </cell>
          <cell r="AL342">
            <v>1228.4383561643835</v>
          </cell>
          <cell r="AM342">
            <v>3552.7397260273974</v>
          </cell>
          <cell r="AN342">
            <v>2147.2322404371585</v>
          </cell>
          <cell r="AO342">
            <v>2412.9303278688521</v>
          </cell>
          <cell r="AP342">
            <v>3543.0327868852455</v>
          </cell>
          <cell r="AQ342">
            <v>2123.8927595628415</v>
          </cell>
          <cell r="AR342">
            <v>2398.5040983606559</v>
          </cell>
          <cell r="AS342">
            <v>3581.9672131147536</v>
          </cell>
          <cell r="AT342">
            <v>2123.8927595628415</v>
          </cell>
          <cell r="AU342">
            <v>2430.0819672131147</v>
          </cell>
          <cell r="AV342">
            <v>3581.9672131147536</v>
          </cell>
          <cell r="AW342">
            <v>2147.2322404371585</v>
          </cell>
          <cell r="AX342">
            <v>2425.9836065573772</v>
          </cell>
          <cell r="AY342">
            <v>3543.0327868852455</v>
          </cell>
          <cell r="CA342">
            <v>9420</v>
          </cell>
          <cell r="CB342">
            <v>21682.25</v>
          </cell>
          <cell r="CC342">
            <v>26946.633561643841</v>
          </cell>
          <cell r="CD342">
            <v>32459.749999999993</v>
          </cell>
          <cell r="CE342">
            <v>37515.715753424658</v>
          </cell>
          <cell r="CF342">
            <v>40746.386986301368</v>
          </cell>
          <cell r="CG342">
            <v>44306.613013698632</v>
          </cell>
          <cell r="CH342">
            <v>46349.75</v>
          </cell>
          <cell r="CI342">
            <v>48201.580136986297</v>
          </cell>
          <cell r="CJ342">
            <v>49810.023972602736</v>
          </cell>
          <cell r="CK342">
            <v>49193.75</v>
          </cell>
        </row>
        <row r="343">
          <cell r="B343" t="str">
            <v>FMB Issues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CA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G343">
            <v>0</v>
          </cell>
          <cell r="CH343">
            <v>0</v>
          </cell>
          <cell r="CI343">
            <v>0</v>
          </cell>
          <cell r="CJ343">
            <v>0</v>
          </cell>
          <cell r="CK343">
            <v>0</v>
          </cell>
        </row>
        <row r="344">
          <cell r="B344" t="str">
            <v>PCB (Non-Col) Issues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CA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G344">
            <v>0</v>
          </cell>
          <cell r="CH344">
            <v>0</v>
          </cell>
          <cell r="CI344">
            <v>0</v>
          </cell>
          <cell r="CJ344">
            <v>0</v>
          </cell>
          <cell r="CK344">
            <v>0</v>
          </cell>
        </row>
        <row r="345">
          <cell r="B345" t="str">
            <v>PCB (Col) Issues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CA345">
            <v>0</v>
          </cell>
          <cell r="CB345">
            <v>0</v>
          </cell>
          <cell r="CC345">
            <v>0</v>
          </cell>
          <cell r="CD345">
            <v>0</v>
          </cell>
          <cell r="CE345">
            <v>0</v>
          </cell>
          <cell r="CF345">
            <v>0</v>
          </cell>
          <cell r="CG345">
            <v>0</v>
          </cell>
          <cell r="CH345">
            <v>0</v>
          </cell>
          <cell r="CI345">
            <v>0</v>
          </cell>
          <cell r="CJ345">
            <v>0</v>
          </cell>
          <cell r="CK345">
            <v>0</v>
          </cell>
        </row>
        <row r="346">
          <cell r="B346" t="str">
            <v>PS Issues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55000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35000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CA346">
            <v>55000</v>
          </cell>
          <cell r="CB346">
            <v>0</v>
          </cell>
          <cell r="CC346">
            <v>0</v>
          </cell>
          <cell r="CD346">
            <v>35000</v>
          </cell>
          <cell r="CE346">
            <v>0</v>
          </cell>
          <cell r="CF346">
            <v>0</v>
          </cell>
          <cell r="CG346">
            <v>0</v>
          </cell>
          <cell r="CH346">
            <v>0</v>
          </cell>
          <cell r="CI346">
            <v>0</v>
          </cell>
          <cell r="CJ346">
            <v>0</v>
          </cell>
          <cell r="CK346">
            <v>0</v>
          </cell>
        </row>
        <row r="347">
          <cell r="B347" t="str">
            <v>PS Sinking Fund Issues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0</v>
          </cell>
          <cell r="AV347">
            <v>0</v>
          </cell>
          <cell r="AW347">
            <v>0</v>
          </cell>
          <cell r="AX347">
            <v>0</v>
          </cell>
          <cell r="AY347">
            <v>0</v>
          </cell>
          <cell r="CA347">
            <v>0</v>
          </cell>
          <cell r="CB347">
            <v>0</v>
          </cell>
          <cell r="CC347">
            <v>0</v>
          </cell>
          <cell r="CD347">
            <v>0</v>
          </cell>
          <cell r="CE347">
            <v>0</v>
          </cell>
          <cell r="CF347">
            <v>0</v>
          </cell>
          <cell r="CG347">
            <v>0</v>
          </cell>
          <cell r="CH347">
            <v>0</v>
          </cell>
          <cell r="CI347">
            <v>0</v>
          </cell>
          <cell r="CJ347">
            <v>0</v>
          </cell>
          <cell r="CK347">
            <v>0</v>
          </cell>
        </row>
        <row r="348">
          <cell r="B348" t="str">
            <v>Other Debt Issues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60000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129000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60000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20000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65000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45000</v>
          </cell>
          <cell r="CA348">
            <v>60000</v>
          </cell>
          <cell r="CB348">
            <v>189000</v>
          </cell>
          <cell r="CC348">
            <v>85000</v>
          </cell>
          <cell r="CD348">
            <v>45000</v>
          </cell>
          <cell r="CE348">
            <v>45000</v>
          </cell>
          <cell r="CF348">
            <v>40000</v>
          </cell>
          <cell r="CG348">
            <v>55000</v>
          </cell>
          <cell r="CH348">
            <v>0</v>
          </cell>
          <cell r="CI348">
            <v>70000</v>
          </cell>
          <cell r="CJ348">
            <v>60000</v>
          </cell>
          <cell r="CK348">
            <v>0</v>
          </cell>
        </row>
        <row r="349">
          <cell r="B349" t="str">
            <v>FMB Retirements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30000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25000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0</v>
          </cell>
          <cell r="AV349">
            <v>0</v>
          </cell>
          <cell r="AW349">
            <v>0</v>
          </cell>
          <cell r="AX349">
            <v>0</v>
          </cell>
          <cell r="AY349">
            <v>0</v>
          </cell>
          <cell r="CA349">
            <v>30000</v>
          </cell>
          <cell r="CB349">
            <v>25000</v>
          </cell>
          <cell r="CC349">
            <v>0</v>
          </cell>
          <cell r="CD349">
            <v>0</v>
          </cell>
          <cell r="CE349">
            <v>0</v>
          </cell>
          <cell r="CF349">
            <v>0</v>
          </cell>
          <cell r="CG349">
            <v>0</v>
          </cell>
          <cell r="CH349">
            <v>0</v>
          </cell>
          <cell r="CI349">
            <v>0</v>
          </cell>
          <cell r="CJ349">
            <v>0</v>
          </cell>
          <cell r="CK349">
            <v>0</v>
          </cell>
        </row>
        <row r="350">
          <cell r="B350" t="str">
            <v>PCB (Non-Col) Retirements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CA350">
            <v>0</v>
          </cell>
          <cell r="CB350">
            <v>0</v>
          </cell>
          <cell r="CC350">
            <v>0</v>
          </cell>
          <cell r="CD350">
            <v>0</v>
          </cell>
          <cell r="CE350">
            <v>0</v>
          </cell>
          <cell r="CF350">
            <v>0</v>
          </cell>
          <cell r="CG350">
            <v>0</v>
          </cell>
          <cell r="CH350">
            <v>0</v>
          </cell>
          <cell r="CI350">
            <v>0</v>
          </cell>
          <cell r="CJ350">
            <v>0</v>
          </cell>
          <cell r="CK350">
            <v>0</v>
          </cell>
        </row>
        <row r="351">
          <cell r="B351" t="str">
            <v>PCB (Col) Retirements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12075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CA351">
            <v>0</v>
          </cell>
          <cell r="CB351">
            <v>12075</v>
          </cell>
          <cell r="CC351">
            <v>0</v>
          </cell>
          <cell r="CD351">
            <v>0</v>
          </cell>
          <cell r="CE351">
            <v>0</v>
          </cell>
          <cell r="CF351">
            <v>0</v>
          </cell>
          <cell r="CG351">
            <v>0</v>
          </cell>
          <cell r="CH351">
            <v>0</v>
          </cell>
          <cell r="CI351">
            <v>0</v>
          </cell>
          <cell r="CJ351">
            <v>0</v>
          </cell>
          <cell r="CK351">
            <v>0</v>
          </cell>
        </row>
        <row r="352">
          <cell r="B352" t="str">
            <v>PS Retirements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4236.1000000000004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CA352">
            <v>4236.1000000000004</v>
          </cell>
          <cell r="CB352">
            <v>0</v>
          </cell>
          <cell r="CC352">
            <v>0</v>
          </cell>
          <cell r="CD352">
            <v>0</v>
          </cell>
          <cell r="CE352">
            <v>0</v>
          </cell>
          <cell r="CF352">
            <v>0</v>
          </cell>
          <cell r="CG352">
            <v>0</v>
          </cell>
          <cell r="CH352">
            <v>0</v>
          </cell>
          <cell r="CI352">
            <v>0</v>
          </cell>
          <cell r="CJ352">
            <v>0</v>
          </cell>
          <cell r="CK352">
            <v>0</v>
          </cell>
        </row>
        <row r="353">
          <cell r="B353" t="str">
            <v>PS Sinking Fund Retirements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CA353">
            <v>0</v>
          </cell>
          <cell r="CB353">
            <v>0</v>
          </cell>
          <cell r="CC353">
            <v>0</v>
          </cell>
          <cell r="CD353">
            <v>0</v>
          </cell>
          <cell r="CE353">
            <v>0</v>
          </cell>
          <cell r="CF353">
            <v>0</v>
          </cell>
          <cell r="CG353">
            <v>0</v>
          </cell>
          <cell r="CH353">
            <v>0</v>
          </cell>
          <cell r="CI353">
            <v>0</v>
          </cell>
          <cell r="CJ353">
            <v>0</v>
          </cell>
          <cell r="CK353">
            <v>0</v>
          </cell>
        </row>
        <row r="354">
          <cell r="B354" t="str">
            <v>Other Debt Retirements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100000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CA354">
            <v>100000</v>
          </cell>
          <cell r="CB354">
            <v>0</v>
          </cell>
          <cell r="CC354">
            <v>0</v>
          </cell>
          <cell r="CD354">
            <v>0</v>
          </cell>
          <cell r="CE354">
            <v>0</v>
          </cell>
          <cell r="CF354">
            <v>0</v>
          </cell>
          <cell r="CG354">
            <v>0</v>
          </cell>
          <cell r="CH354">
            <v>0</v>
          </cell>
          <cell r="CI354">
            <v>60000</v>
          </cell>
          <cell r="CJ354">
            <v>75000</v>
          </cell>
          <cell r="CK354">
            <v>0</v>
          </cell>
        </row>
        <row r="355">
          <cell r="B355" t="str">
            <v>Trust Preferred Outstanding Balances</v>
          </cell>
          <cell r="C355">
            <v>72165.850000000006</v>
          </cell>
          <cell r="D355">
            <v>72165.850000000006</v>
          </cell>
          <cell r="E355">
            <v>72165.850000000006</v>
          </cell>
          <cell r="F355">
            <v>72165.850000000006</v>
          </cell>
          <cell r="G355">
            <v>72165.850000000006</v>
          </cell>
          <cell r="H355">
            <v>72165.850000000006</v>
          </cell>
          <cell r="I355">
            <v>72165.850000000006</v>
          </cell>
          <cell r="J355">
            <v>72165.850000000006</v>
          </cell>
          <cell r="K355">
            <v>72165.850000000006</v>
          </cell>
          <cell r="L355">
            <v>72165.850000000006</v>
          </cell>
          <cell r="M355">
            <v>72165.850000000006</v>
          </cell>
          <cell r="N355">
            <v>72165.850000000006</v>
          </cell>
          <cell r="O355">
            <v>72165.850000000006</v>
          </cell>
          <cell r="P355">
            <v>72165.850000000006</v>
          </cell>
          <cell r="Q355">
            <v>72165.850000000006</v>
          </cell>
          <cell r="R355">
            <v>72165.850000000006</v>
          </cell>
          <cell r="S355">
            <v>72165.850000000006</v>
          </cell>
          <cell r="T355">
            <v>72165.850000000006</v>
          </cell>
          <cell r="U355">
            <v>72165.850000000006</v>
          </cell>
          <cell r="V355">
            <v>72165.850000000006</v>
          </cell>
          <cell r="W355">
            <v>72165.850000000006</v>
          </cell>
          <cell r="X355">
            <v>72165.850000000006</v>
          </cell>
          <cell r="Y355">
            <v>72165.850000000006</v>
          </cell>
          <cell r="Z355">
            <v>72165.850000000006</v>
          </cell>
          <cell r="AA355">
            <v>72165.850000000006</v>
          </cell>
          <cell r="AB355">
            <v>72165.850000000006</v>
          </cell>
          <cell r="AC355">
            <v>72165.850000000006</v>
          </cell>
          <cell r="AD355">
            <v>72165.850000000006</v>
          </cell>
          <cell r="AE355">
            <v>72165.850000000006</v>
          </cell>
          <cell r="AF355">
            <v>72165.850000000006</v>
          </cell>
          <cell r="AG355">
            <v>72165.850000000006</v>
          </cell>
          <cell r="AH355">
            <v>72165.850000000006</v>
          </cell>
          <cell r="AI355">
            <v>72165.850000000006</v>
          </cell>
          <cell r="AJ355">
            <v>72165.850000000006</v>
          </cell>
          <cell r="AK355">
            <v>72165.850000000006</v>
          </cell>
          <cell r="AL355">
            <v>72165.850000000006</v>
          </cell>
          <cell r="AM355">
            <v>72165.850000000006</v>
          </cell>
          <cell r="AN355">
            <v>72165.850000000006</v>
          </cell>
          <cell r="AO355">
            <v>72165.850000000006</v>
          </cell>
          <cell r="AP355">
            <v>72165.850000000006</v>
          </cell>
          <cell r="AQ355">
            <v>72165.850000000006</v>
          </cell>
          <cell r="AR355">
            <v>72165.850000000006</v>
          </cell>
          <cell r="AS355">
            <v>72165.850000000006</v>
          </cell>
          <cell r="AT355">
            <v>72165.850000000006</v>
          </cell>
          <cell r="AU355">
            <v>72165.850000000006</v>
          </cell>
          <cell r="AV355">
            <v>72165.850000000006</v>
          </cell>
          <cell r="AW355">
            <v>72165.850000000006</v>
          </cell>
          <cell r="AX355">
            <v>72165.850000000006</v>
          </cell>
          <cell r="AY355">
            <v>72165.850000000006</v>
          </cell>
          <cell r="CA355">
            <v>72165.850000000006</v>
          </cell>
          <cell r="CB355">
            <v>72165.850000000006</v>
          </cell>
          <cell r="CC355">
            <v>72165.850000000006</v>
          </cell>
          <cell r="CD355">
            <v>72165.850000000006</v>
          </cell>
          <cell r="CE355">
            <v>72165.850000000006</v>
          </cell>
          <cell r="CF355">
            <v>72165.850000000006</v>
          </cell>
          <cell r="CG355">
            <v>72165.850000000006</v>
          </cell>
          <cell r="CH355">
            <v>92165.85</v>
          </cell>
          <cell r="CI355">
            <v>92165.85</v>
          </cell>
          <cell r="CJ355">
            <v>92165.85</v>
          </cell>
          <cell r="CK355">
            <v>92165.85</v>
          </cell>
        </row>
        <row r="356">
          <cell r="B356" t="str">
            <v>Trust Preferred Dividend Expense</v>
          </cell>
          <cell r="C356">
            <v>382.34222</v>
          </cell>
          <cell r="D356">
            <v>382.52140999999995</v>
          </cell>
          <cell r="E356">
            <v>382.52140999999995</v>
          </cell>
          <cell r="F356">
            <v>382.52140999999995</v>
          </cell>
          <cell r="G356">
            <v>382.52140999999995</v>
          </cell>
          <cell r="H356">
            <v>382.52140999999995</v>
          </cell>
          <cell r="I356">
            <v>382.52140999999995</v>
          </cell>
          <cell r="J356">
            <v>382.52140999999995</v>
          </cell>
          <cell r="K356">
            <v>382.52140999999995</v>
          </cell>
          <cell r="L356">
            <v>382.52140999999995</v>
          </cell>
          <cell r="M356">
            <v>382.52140999999995</v>
          </cell>
          <cell r="N356">
            <v>382.52140999999995</v>
          </cell>
          <cell r="O356">
            <v>382.52140999999995</v>
          </cell>
          <cell r="P356">
            <v>390.12921934931501</v>
          </cell>
          <cell r="Q356">
            <v>352.37477876712325</v>
          </cell>
          <cell r="R356">
            <v>390.12921934931501</v>
          </cell>
          <cell r="S356">
            <v>377.54440582191785</v>
          </cell>
          <cell r="T356">
            <v>390.12921934931501</v>
          </cell>
          <cell r="U356">
            <v>377.54440582191785</v>
          </cell>
          <cell r="V356">
            <v>390.12921934931501</v>
          </cell>
          <cell r="W356">
            <v>390.12921934931501</v>
          </cell>
          <cell r="X356">
            <v>377.54440582191785</v>
          </cell>
          <cell r="Y356">
            <v>390.12921934931501</v>
          </cell>
          <cell r="Z356">
            <v>377.54440582191785</v>
          </cell>
          <cell r="AA356">
            <v>390.12921934931501</v>
          </cell>
          <cell r="AB356">
            <v>390.12921934931501</v>
          </cell>
          <cell r="AC356">
            <v>352.37477876712325</v>
          </cell>
          <cell r="AD356">
            <v>390.12921934931501</v>
          </cell>
          <cell r="AE356">
            <v>377.54440582191785</v>
          </cell>
          <cell r="AF356">
            <v>390.12921934931501</v>
          </cell>
          <cell r="AG356">
            <v>377.54440582191785</v>
          </cell>
          <cell r="AH356">
            <v>390.12921934931501</v>
          </cell>
          <cell r="AI356">
            <v>390.12921934931501</v>
          </cell>
          <cell r="AJ356">
            <v>377.54440582191785</v>
          </cell>
          <cell r="AK356">
            <v>390.12921934931501</v>
          </cell>
          <cell r="AL356">
            <v>377.54440582191785</v>
          </cell>
          <cell r="AM356">
            <v>390.12921934931501</v>
          </cell>
          <cell r="AN356">
            <v>389.06329252049176</v>
          </cell>
          <cell r="AO356">
            <v>363.96243493852455</v>
          </cell>
          <cell r="AP356">
            <v>389.06329252049176</v>
          </cell>
          <cell r="AQ356">
            <v>376.51286372950818</v>
          </cell>
          <cell r="AR356">
            <v>389.06329252049176</v>
          </cell>
          <cell r="AS356">
            <v>376.51286372950818</v>
          </cell>
          <cell r="AT356">
            <v>389.06329252049176</v>
          </cell>
          <cell r="AU356">
            <v>389.06329252049176</v>
          </cell>
          <cell r="AV356">
            <v>376.51286372950818</v>
          </cell>
          <cell r="AW356">
            <v>389.06329252049176</v>
          </cell>
          <cell r="AX356">
            <v>376.51286372950818</v>
          </cell>
          <cell r="AY356">
            <v>389.06329252049176</v>
          </cell>
          <cell r="CA356">
            <v>4590.2569199999989</v>
          </cell>
          <cell r="CB356">
            <v>4593.4569374999992</v>
          </cell>
          <cell r="CC356">
            <v>4593.4569374999992</v>
          </cell>
          <cell r="CD356">
            <v>4593.4569375000001</v>
          </cell>
          <cell r="CE356">
            <v>4593.4569375000001</v>
          </cell>
          <cell r="CF356">
            <v>4593.4569374999992</v>
          </cell>
          <cell r="CG356">
            <v>4593.4569374999992</v>
          </cell>
          <cell r="CH356">
            <v>5493.8940959699448</v>
          </cell>
          <cell r="CI356">
            <v>6133.4569374999992</v>
          </cell>
          <cell r="CJ356">
            <v>6133.4569374999992</v>
          </cell>
          <cell r="CK356">
            <v>6133.4569374999992</v>
          </cell>
        </row>
        <row r="357">
          <cell r="B357" t="str">
            <v>Trust Preferred Embedded Expense</v>
          </cell>
          <cell r="C357">
            <v>7767</v>
          </cell>
          <cell r="D357">
            <v>7767</v>
          </cell>
          <cell r="E357">
            <v>7767</v>
          </cell>
          <cell r="F357">
            <v>7767</v>
          </cell>
          <cell r="G357">
            <v>7767</v>
          </cell>
          <cell r="H357">
            <v>7767</v>
          </cell>
          <cell r="I357">
            <v>7767</v>
          </cell>
          <cell r="J357">
            <v>7767</v>
          </cell>
          <cell r="K357">
            <v>7767</v>
          </cell>
          <cell r="L357">
            <v>7767</v>
          </cell>
          <cell r="M357">
            <v>7767</v>
          </cell>
          <cell r="N357">
            <v>7767</v>
          </cell>
          <cell r="O357">
            <v>7767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0</v>
          </cell>
          <cell r="AV357">
            <v>0</v>
          </cell>
          <cell r="AW357">
            <v>0</v>
          </cell>
          <cell r="AX357">
            <v>0</v>
          </cell>
          <cell r="AY357">
            <v>0</v>
          </cell>
          <cell r="CA357">
            <v>7767</v>
          </cell>
          <cell r="CB357">
            <v>0</v>
          </cell>
          <cell r="CC357">
            <v>0</v>
          </cell>
          <cell r="CD357">
            <v>0</v>
          </cell>
          <cell r="CE357">
            <v>0</v>
          </cell>
          <cell r="CF357">
            <v>0</v>
          </cell>
          <cell r="CG357">
            <v>0</v>
          </cell>
          <cell r="CH357">
            <v>0</v>
          </cell>
          <cell r="CI357">
            <v>0</v>
          </cell>
          <cell r="CJ357">
            <v>0</v>
          </cell>
          <cell r="CK357">
            <v>0</v>
          </cell>
        </row>
        <row r="358">
          <cell r="B358" t="str">
            <v>Trust Preferred Dividend Payments</v>
          </cell>
          <cell r="C358">
            <v>1348</v>
          </cell>
          <cell r="D358">
            <v>1348</v>
          </cell>
          <cell r="E358">
            <v>1348</v>
          </cell>
          <cell r="F358">
            <v>1348</v>
          </cell>
          <cell r="G358">
            <v>1348</v>
          </cell>
          <cell r="H358">
            <v>1348</v>
          </cell>
          <cell r="I358">
            <v>1348</v>
          </cell>
          <cell r="J358">
            <v>1348</v>
          </cell>
          <cell r="K358">
            <v>1348</v>
          </cell>
          <cell r="L358">
            <v>1348</v>
          </cell>
          <cell r="M358">
            <v>1348</v>
          </cell>
          <cell r="N358">
            <v>1348</v>
          </cell>
          <cell r="O358">
            <v>1348</v>
          </cell>
          <cell r="P358">
            <v>582.88376986301364</v>
          </cell>
          <cell r="Q358">
            <v>0</v>
          </cell>
          <cell r="R358">
            <v>562.42083390410949</v>
          </cell>
          <cell r="S358">
            <v>570.0224438356164</v>
          </cell>
          <cell r="T358">
            <v>0</v>
          </cell>
          <cell r="U358">
            <v>574.91907465753422</v>
          </cell>
          <cell r="V358">
            <v>576.73801643835611</v>
          </cell>
          <cell r="W358">
            <v>0</v>
          </cell>
          <cell r="X358">
            <v>574.91907465753422</v>
          </cell>
          <cell r="Y358">
            <v>582.88376986301364</v>
          </cell>
          <cell r="Z358">
            <v>0</v>
          </cell>
          <cell r="AA358">
            <v>568.66995428082191</v>
          </cell>
          <cell r="AB358">
            <v>582.88376986301364</v>
          </cell>
          <cell r="AC358">
            <v>0</v>
          </cell>
          <cell r="AD358">
            <v>562.42083390410949</v>
          </cell>
          <cell r="AE358">
            <v>570.0224438356164</v>
          </cell>
          <cell r="AF358">
            <v>0</v>
          </cell>
          <cell r="AG358">
            <v>574.91907465753422</v>
          </cell>
          <cell r="AH358">
            <v>576.73801643835611</v>
          </cell>
          <cell r="AI358">
            <v>0</v>
          </cell>
          <cell r="AJ358">
            <v>574.91907465753422</v>
          </cell>
          <cell r="AK358">
            <v>582.88376986301364</v>
          </cell>
          <cell r="AL358">
            <v>0</v>
          </cell>
          <cell r="AM358">
            <v>568.66995428082191</v>
          </cell>
          <cell r="AN358">
            <v>581.29119125683053</v>
          </cell>
          <cell r="AO358">
            <v>0</v>
          </cell>
          <cell r="AP358">
            <v>567.1162112363387</v>
          </cell>
          <cell r="AQ358">
            <v>574.78338797814206</v>
          </cell>
          <cell r="AR358">
            <v>0</v>
          </cell>
          <cell r="AS358">
            <v>573.34825751366111</v>
          </cell>
          <cell r="AT358">
            <v>575.16222950819667</v>
          </cell>
          <cell r="AU358">
            <v>0</v>
          </cell>
          <cell r="AV358">
            <v>573.34825751366111</v>
          </cell>
          <cell r="AW358">
            <v>581.29119125683053</v>
          </cell>
          <cell r="AX358">
            <v>0</v>
          </cell>
          <cell r="AY358">
            <v>567.1162112363387</v>
          </cell>
          <cell r="CA358">
            <v>16176</v>
          </cell>
          <cell r="CB358">
            <v>4593.4569374999992</v>
          </cell>
          <cell r="CC358">
            <v>4593.4569374999992</v>
          </cell>
          <cell r="CD358">
            <v>4593.4569374999992</v>
          </cell>
          <cell r="CE358">
            <v>4593.4569374999992</v>
          </cell>
          <cell r="CF358">
            <v>4593.4569374999992</v>
          </cell>
          <cell r="CG358">
            <v>4593.4569374999992</v>
          </cell>
          <cell r="CH358">
            <v>5367.6645877732235</v>
          </cell>
          <cell r="CI358">
            <v>6133.4569374999992</v>
          </cell>
          <cell r="CJ358">
            <v>6133.4569374999992</v>
          </cell>
          <cell r="CK358">
            <v>6133.4569374999992</v>
          </cell>
        </row>
        <row r="359">
          <cell r="B359" t="str">
            <v>Trust Preferred Issues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CA359">
            <v>0</v>
          </cell>
          <cell r="CB359">
            <v>0</v>
          </cell>
          <cell r="CC359">
            <v>0</v>
          </cell>
          <cell r="CD359">
            <v>0</v>
          </cell>
          <cell r="CE359">
            <v>0</v>
          </cell>
          <cell r="CF359">
            <v>0</v>
          </cell>
          <cell r="CG359">
            <v>0</v>
          </cell>
          <cell r="CH359">
            <v>20000</v>
          </cell>
          <cell r="CI359">
            <v>0</v>
          </cell>
          <cell r="CJ359">
            <v>0</v>
          </cell>
          <cell r="CK359">
            <v>0</v>
          </cell>
        </row>
        <row r="360">
          <cell r="B360" t="str">
            <v>Trust Preferred Retirements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CA360">
            <v>0</v>
          </cell>
          <cell r="CB360">
            <v>0</v>
          </cell>
          <cell r="CC360">
            <v>0</v>
          </cell>
          <cell r="CD360">
            <v>0</v>
          </cell>
          <cell r="CE360">
            <v>0</v>
          </cell>
          <cell r="CF360">
            <v>0</v>
          </cell>
          <cell r="CG360">
            <v>0</v>
          </cell>
          <cell r="CH360">
            <v>0</v>
          </cell>
          <cell r="CI360">
            <v>0</v>
          </cell>
          <cell r="CJ360">
            <v>0</v>
          </cell>
          <cell r="CK360">
            <v>0</v>
          </cell>
        </row>
        <row r="361">
          <cell r="B361" t="str">
            <v>Interest Expense on Securitized bond</v>
          </cell>
          <cell r="V361">
            <v>494.5</v>
          </cell>
          <cell r="W361">
            <v>489.49893046888172</v>
          </cell>
          <cell r="X361">
            <v>484.47869017122781</v>
          </cell>
          <cell r="Y361">
            <v>479.43920561909931</v>
          </cell>
          <cell r="Z361">
            <v>474.38040304285448</v>
          </cell>
          <cell r="AA361">
            <v>469.30220839006734</v>
          </cell>
          <cell r="AB361">
            <v>464.20454732444415</v>
          </cell>
          <cell r="AC361">
            <v>459.08734522473651</v>
          </cell>
          <cell r="AD361">
            <v>453.95052718364656</v>
          </cell>
          <cell r="AE361">
            <v>448.79401800673224</v>
          </cell>
          <cell r="AF361">
            <v>443.61774221130645</v>
          </cell>
          <cell r="AG361">
            <v>438.42162402533182</v>
          </cell>
          <cell r="AH361">
            <v>433.20558738631104</v>
          </cell>
          <cell r="AI361">
            <v>427.96955594017379</v>
          </cell>
          <cell r="AJ361">
            <v>422.71345304015932</v>
          </cell>
          <cell r="AK361">
            <v>417.43720174569495</v>
          </cell>
          <cell r="AL361">
            <v>412.14072482126903</v>
          </cell>
          <cell r="AM361">
            <v>406.82394473529911</v>
          </cell>
          <cell r="AN361">
            <v>401.48678365899946</v>
          </cell>
          <cell r="AO361">
            <v>396.12916346524077</v>
          </cell>
          <cell r="AP361">
            <v>390.75100572740638</v>
          </cell>
          <cell r="AQ361">
            <v>385.3522317182431</v>
          </cell>
          <cell r="AR361">
            <v>379.93276240871171</v>
          </cell>
          <cell r="AS361">
            <v>374.49251846682699</v>
          </cell>
          <cell r="AT361">
            <v>369.03142025649805</v>
          </cell>
          <cell r="AU361">
            <v>363.54938783636317</v>
          </cell>
          <cell r="AV361">
            <v>358.04634095861763</v>
          </cell>
          <cell r="AW361">
            <v>352.52219906784126</v>
          </cell>
          <cell r="AX361">
            <v>346.97688129981651</v>
          </cell>
          <cell r="AY361">
            <v>341.4103064803474</v>
          </cell>
          <cell r="CB361">
            <v>2891.5994376921308</v>
          </cell>
          <cell r="CC361">
            <v>5228.3662716451054</v>
          </cell>
          <cell r="CD361">
            <v>4459.6810013449121</v>
          </cell>
          <cell r="CE361">
            <v>3654.881103556957</v>
          </cell>
          <cell r="CF361">
            <v>2812.2698288195606</v>
          </cell>
          <cell r="CG361">
            <v>1930.0707104224987</v>
          </cell>
          <cell r="CH361">
            <v>1006.4238191046694</v>
          </cell>
          <cell r="CI361">
            <v>143.3619006113538</v>
          </cell>
          <cell r="CJ361">
            <v>0</v>
          </cell>
          <cell r="CK361">
            <v>0</v>
          </cell>
        </row>
        <row r="362">
          <cell r="B362" t="str">
            <v>Reg Asset Principal payment/Securitized loan pmt</v>
          </cell>
          <cell r="P362">
            <v>-1999.9020302474889</v>
          </cell>
          <cell r="Q362">
            <v>-2102.6499398948254</v>
          </cell>
          <cell r="R362">
            <v>-1827.7803604163284</v>
          </cell>
          <cell r="S362">
            <v>-1845.9598789870367</v>
          </cell>
          <cell r="T362">
            <v>-1867.0661969103899</v>
          </cell>
          <cell r="U362">
            <v>0.32000000000698492</v>
          </cell>
          <cell r="V362">
            <v>-1675.5247305026737</v>
          </cell>
          <cell r="W362">
            <v>-1787.5313057999754</v>
          </cell>
          <cell r="X362">
            <v>-1819.2200841126451</v>
          </cell>
          <cell r="Y362">
            <v>-1485.9749541376652</v>
          </cell>
          <cell r="Z362">
            <v>-1306.4929529098515</v>
          </cell>
          <cell r="AA362">
            <v>-1205.1205188615436</v>
          </cell>
          <cell r="AB362">
            <v>-1340.0667657377599</v>
          </cell>
          <cell r="AC362">
            <v>-1413.6832842106039</v>
          </cell>
          <cell r="AD362">
            <v>-1229.374887154702</v>
          </cell>
          <cell r="AE362">
            <v>-1241.2747350737493</v>
          </cell>
          <cell r="AF362">
            <v>-1254.0046263617301</v>
          </cell>
          <cell r="AG362">
            <v>-1566.7088821761104</v>
          </cell>
          <cell r="AH362">
            <v>-1717.5438929825004</v>
          </cell>
          <cell r="AI362">
            <v>-1836.4819975013711</v>
          </cell>
          <cell r="AJ362">
            <v>-1850.4159027688615</v>
          </cell>
          <cell r="AK362">
            <v>-1540.863418163497</v>
          </cell>
          <cell r="AL362">
            <v>-1329.4470653919873</v>
          </cell>
          <cell r="AM362">
            <v>-1200.6995159797452</v>
          </cell>
          <cell r="AN362">
            <v>-1372.5115124036827</v>
          </cell>
          <cell r="AO362">
            <v>-1451.1558925859347</v>
          </cell>
          <cell r="AP362">
            <v>-1261.1895032159271</v>
          </cell>
          <cell r="AQ362">
            <v>-1273.7616862638106</v>
          </cell>
          <cell r="AR362">
            <v>-1297.7366874377469</v>
          </cell>
          <cell r="AS362">
            <v>-1581.100317810424</v>
          </cell>
          <cell r="AT362">
            <v>-1773.8352992786181</v>
          </cell>
          <cell r="AU362">
            <v>-1873.1789862577098</v>
          </cell>
          <cell r="AV362">
            <v>-1914.0637752350506</v>
          </cell>
          <cell r="AW362">
            <v>-1555.110916431237</v>
          </cell>
          <cell r="AX362">
            <v>-1371.9707235001022</v>
          </cell>
          <cell r="AY362">
            <v>-1266.5106189977878</v>
          </cell>
          <cell r="CB362">
            <v>-18922.902952780416</v>
          </cell>
          <cell r="CC362">
            <v>-17520.564973502616</v>
          </cell>
          <cell r="CD362">
            <v>-17992.125919418031</v>
          </cell>
          <cell r="CE362">
            <v>-18381.773670333405</v>
          </cell>
          <cell r="CF362">
            <v>-18698.628181195902</v>
          </cell>
          <cell r="CG362">
            <v>-18934.191715141296</v>
          </cell>
          <cell r="CH362">
            <v>-19258.467790848706</v>
          </cell>
          <cell r="CI362">
            <v>-8934.3832032365372</v>
          </cell>
          <cell r="CJ362">
            <v>0</v>
          </cell>
          <cell r="CK362">
            <v>0</v>
          </cell>
        </row>
        <row r="363">
          <cell r="B363" t="str">
            <v>Projected Interest Impact of Hedge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CA363">
            <v>0</v>
          </cell>
          <cell r="CB363">
            <v>0</v>
          </cell>
          <cell r="CC363">
            <v>0</v>
          </cell>
          <cell r="CD363">
            <v>0</v>
          </cell>
          <cell r="CE363">
            <v>0</v>
          </cell>
          <cell r="CF363">
            <v>0</v>
          </cell>
          <cell r="CG363">
            <v>0</v>
          </cell>
          <cell r="CH363">
            <v>0</v>
          </cell>
          <cell r="CI363">
            <v>0</v>
          </cell>
          <cell r="CJ363">
            <v>0</v>
          </cell>
          <cell r="CK363">
            <v>0</v>
          </cell>
        </row>
        <row r="365">
          <cell r="B365" t="str">
            <v>Calculated Items:</v>
          </cell>
        </row>
        <row r="366">
          <cell r="B366" t="str">
            <v>Embedded Debt Rate</v>
          </cell>
          <cell r="C366">
            <v>8.0608764596921539E-2</v>
          </cell>
          <cell r="D366">
            <v>8.0608764596921539E-2</v>
          </cell>
          <cell r="E366">
            <v>8.0608764596921539E-2</v>
          </cell>
          <cell r="F366">
            <v>8.0608764596921539E-2</v>
          </cell>
          <cell r="G366">
            <v>8.0608764596921539E-2</v>
          </cell>
          <cell r="H366">
            <v>8.0608764596921539E-2</v>
          </cell>
          <cell r="I366">
            <v>8.0608764596921539E-2</v>
          </cell>
          <cell r="J366">
            <v>8.0608764596921539E-2</v>
          </cell>
          <cell r="K366">
            <v>8.0608764596921539E-2</v>
          </cell>
          <cell r="L366">
            <v>8.0608764596921539E-2</v>
          </cell>
          <cell r="M366">
            <v>8.0608764596921539E-2</v>
          </cell>
          <cell r="N366">
            <v>8.0608764596921539E-2</v>
          </cell>
          <cell r="O366">
            <v>8.0608764596921539E-2</v>
          </cell>
          <cell r="P366">
            <v>8.2813814600992935E-2</v>
          </cell>
          <cell r="Q366">
            <v>8.2813814600992935E-2</v>
          </cell>
          <cell r="R366">
            <v>8.2813814600992935E-2</v>
          </cell>
          <cell r="S366">
            <v>8.2813814600992935E-2</v>
          </cell>
          <cell r="T366">
            <v>8.2813814600992935E-2</v>
          </cell>
          <cell r="U366">
            <v>8.2813814600992935E-2</v>
          </cell>
          <cell r="V366">
            <v>8.2813814600992935E-2</v>
          </cell>
          <cell r="W366">
            <v>8.2813814600992935E-2</v>
          </cell>
          <cell r="X366">
            <v>8.2813814600992935E-2</v>
          </cell>
          <cell r="Y366">
            <v>8.2813814600992935E-2</v>
          </cell>
          <cell r="Z366">
            <v>8.2813814600992935E-2</v>
          </cell>
          <cell r="AA366">
            <v>8.2813814600992935E-2</v>
          </cell>
          <cell r="AB366">
            <v>8.2813814600992935E-2</v>
          </cell>
          <cell r="AC366">
            <v>8.2813814600992935E-2</v>
          </cell>
          <cell r="AD366">
            <v>8.2813814600992935E-2</v>
          </cell>
          <cell r="AE366">
            <v>8.2813814600992935E-2</v>
          </cell>
          <cell r="AF366">
            <v>8.2813814600992935E-2</v>
          </cell>
          <cell r="AG366">
            <v>8.2813814600992935E-2</v>
          </cell>
          <cell r="AH366">
            <v>8.2813814600992935E-2</v>
          </cell>
          <cell r="AI366">
            <v>8.2813814600992935E-2</v>
          </cell>
          <cell r="AJ366">
            <v>8.2813814600992935E-2</v>
          </cell>
          <cell r="AK366">
            <v>8.2813814600992935E-2</v>
          </cell>
          <cell r="AL366">
            <v>8.2813814600992935E-2</v>
          </cell>
          <cell r="AM366">
            <v>8.2813814600992935E-2</v>
          </cell>
          <cell r="AN366">
            <v>8.2813814600992935E-2</v>
          </cell>
          <cell r="AO366">
            <v>8.2813814600992935E-2</v>
          </cell>
          <cell r="AP366">
            <v>8.2813814600992935E-2</v>
          </cell>
          <cell r="AQ366">
            <v>8.2813814600992935E-2</v>
          </cell>
          <cell r="AR366">
            <v>8.2813814600992935E-2</v>
          </cell>
          <cell r="AS366">
            <v>8.2813814600992935E-2</v>
          </cell>
          <cell r="AT366">
            <v>8.2813814600992935E-2</v>
          </cell>
          <cell r="AU366">
            <v>8.2813814600992935E-2</v>
          </cell>
          <cell r="AV366">
            <v>8.2813814600992935E-2</v>
          </cell>
          <cell r="AW366">
            <v>8.2813814600992935E-2</v>
          </cell>
          <cell r="AX366">
            <v>8.2813814600992935E-2</v>
          </cell>
          <cell r="AY366">
            <v>8.2813814600992935E-2</v>
          </cell>
          <cell r="CC366">
            <v>8.2813814600992935E-2</v>
          </cell>
          <cell r="CD366">
            <v>8.2813814600992935E-2</v>
          </cell>
          <cell r="CE366">
            <v>8.2813814600992935E-2</v>
          </cell>
          <cell r="CF366">
            <v>8.2813814600992935E-2</v>
          </cell>
          <cell r="CG366">
            <v>8.2813814600992935E-2</v>
          </cell>
          <cell r="CH366">
            <v>8.2813814600992935E-2</v>
          </cell>
          <cell r="CI366">
            <v>8.2813814600992935E-2</v>
          </cell>
          <cell r="CJ366">
            <v>8.2813814600992935E-2</v>
          </cell>
          <cell r="CK366">
            <v>8.2813814600992935E-2</v>
          </cell>
        </row>
        <row r="367">
          <cell r="B367" t="str">
            <v>Embedded Debt Rate w/o Fuelco</v>
          </cell>
          <cell r="C367">
            <v>8.0608764596921539E-2</v>
          </cell>
          <cell r="D367">
            <v>8.0608764596921539E-2</v>
          </cell>
          <cell r="E367">
            <v>8.0608764596921539E-2</v>
          </cell>
          <cell r="F367">
            <v>8.0608764596921539E-2</v>
          </cell>
          <cell r="G367">
            <v>8.0608764596921539E-2</v>
          </cell>
          <cell r="H367">
            <v>8.0608764596921539E-2</v>
          </cell>
          <cell r="I367">
            <v>8.0608764596921539E-2</v>
          </cell>
          <cell r="J367">
            <v>8.0608764596921539E-2</v>
          </cell>
          <cell r="K367">
            <v>8.0608764596921539E-2</v>
          </cell>
          <cell r="L367">
            <v>8.0608764596921539E-2</v>
          </cell>
          <cell r="M367">
            <v>8.0608764596921539E-2</v>
          </cell>
          <cell r="N367">
            <v>8.0608764596921539E-2</v>
          </cell>
          <cell r="O367">
            <v>8.0608764596921539E-2</v>
          </cell>
          <cell r="P367">
            <v>8.2813814600992935E-2</v>
          </cell>
          <cell r="Q367">
            <v>8.2813814600992935E-2</v>
          </cell>
          <cell r="R367">
            <v>8.2813814600992935E-2</v>
          </cell>
          <cell r="S367">
            <v>8.2813814600992935E-2</v>
          </cell>
          <cell r="T367">
            <v>8.2813814600992935E-2</v>
          </cell>
          <cell r="U367">
            <v>8.2813814600992935E-2</v>
          </cell>
          <cell r="V367">
            <v>8.2813814600992935E-2</v>
          </cell>
          <cell r="W367">
            <v>8.2813814600992935E-2</v>
          </cell>
          <cell r="X367">
            <v>8.2813814600992935E-2</v>
          </cell>
          <cell r="Y367">
            <v>8.2813814600992935E-2</v>
          </cell>
          <cell r="Z367">
            <v>8.2813814600992935E-2</v>
          </cell>
          <cell r="AA367">
            <v>8.2813814600992935E-2</v>
          </cell>
          <cell r="AB367">
            <v>8.2813814600992935E-2</v>
          </cell>
          <cell r="AC367">
            <v>8.2813814600992935E-2</v>
          </cell>
          <cell r="AD367">
            <v>8.2813814600992935E-2</v>
          </cell>
          <cell r="AE367">
            <v>8.2813814600992935E-2</v>
          </cell>
          <cell r="AF367">
            <v>8.2813814600992935E-2</v>
          </cell>
          <cell r="AG367">
            <v>8.2813814600992935E-2</v>
          </cell>
          <cell r="AH367">
            <v>8.2813814600992935E-2</v>
          </cell>
          <cell r="AI367">
            <v>8.2813814600992935E-2</v>
          </cell>
          <cell r="AJ367">
            <v>8.2813814600992935E-2</v>
          </cell>
          <cell r="AK367">
            <v>8.2813814600992935E-2</v>
          </cell>
          <cell r="AL367">
            <v>8.2813814600992935E-2</v>
          </cell>
          <cell r="AM367">
            <v>8.2813814600992935E-2</v>
          </cell>
          <cell r="AN367">
            <v>8.2813814600992935E-2</v>
          </cell>
          <cell r="AO367">
            <v>8.2813814600992935E-2</v>
          </cell>
          <cell r="AP367">
            <v>8.2813814600992935E-2</v>
          </cell>
          <cell r="AQ367">
            <v>8.2813814600992935E-2</v>
          </cell>
          <cell r="AR367">
            <v>8.2813814600992935E-2</v>
          </cell>
          <cell r="AS367">
            <v>8.2813814600992935E-2</v>
          </cell>
          <cell r="AT367">
            <v>8.2813814600992935E-2</v>
          </cell>
          <cell r="AU367">
            <v>8.2813814600992935E-2</v>
          </cell>
          <cell r="AV367">
            <v>8.2813814600992935E-2</v>
          </cell>
          <cell r="AW367">
            <v>8.2813814600992935E-2</v>
          </cell>
          <cell r="AX367">
            <v>8.2813814600992935E-2</v>
          </cell>
          <cell r="AY367">
            <v>8.2813814600992935E-2</v>
          </cell>
          <cell r="CC367">
            <v>8.2813814600992935E-2</v>
          </cell>
          <cell r="CD367">
            <v>8.2813814600992935E-2</v>
          </cell>
          <cell r="CE367">
            <v>8.2813814600992935E-2</v>
          </cell>
          <cell r="CF367">
            <v>8.2813814600992935E-2</v>
          </cell>
          <cell r="CG367">
            <v>8.2813814600992935E-2</v>
          </cell>
          <cell r="CH367">
            <v>8.2813814600992935E-2</v>
          </cell>
          <cell r="CI367">
            <v>8.2813814600992935E-2</v>
          </cell>
          <cell r="CJ367">
            <v>8.2813814600992935E-2</v>
          </cell>
          <cell r="CK367">
            <v>8.2813814600992935E-2</v>
          </cell>
        </row>
        <row r="368">
          <cell r="B368" t="str">
            <v>Embedded FMB Rate</v>
          </cell>
          <cell r="C368">
            <v>6.8436363636363642E-2</v>
          </cell>
          <cell r="D368">
            <v>6.8436363636363642E-2</v>
          </cell>
          <cell r="E368">
            <v>6.8436363636363642E-2</v>
          </cell>
          <cell r="F368">
            <v>6.8436363636363642E-2</v>
          </cell>
          <cell r="G368">
            <v>6.8436363636363642E-2</v>
          </cell>
          <cell r="H368">
            <v>6.8436363636363642E-2</v>
          </cell>
          <cell r="I368">
            <v>6.8436363636363642E-2</v>
          </cell>
          <cell r="J368">
            <v>6.8436363636363642E-2</v>
          </cell>
          <cell r="K368">
            <v>6.8436363636363642E-2</v>
          </cell>
          <cell r="L368">
            <v>6.8436363636363642E-2</v>
          </cell>
          <cell r="M368">
            <v>6.8436363636363642E-2</v>
          </cell>
          <cell r="N368">
            <v>6.8436363636363642E-2</v>
          </cell>
          <cell r="O368">
            <v>6.8436363636363642E-2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 t="e">
            <v>#DIV/0!</v>
          </cell>
          <cell r="AA368" t="e">
            <v>#DIV/0!</v>
          </cell>
          <cell r="AB368" t="e">
            <v>#DIV/0!</v>
          </cell>
          <cell r="AC368" t="e">
            <v>#DIV/0!</v>
          </cell>
          <cell r="AD368" t="e">
            <v>#DIV/0!</v>
          </cell>
          <cell r="AE368" t="e">
            <v>#DIV/0!</v>
          </cell>
          <cell r="AF368" t="e">
            <v>#DIV/0!</v>
          </cell>
          <cell r="AG368" t="e">
            <v>#DIV/0!</v>
          </cell>
          <cell r="AH368" t="e">
            <v>#DIV/0!</v>
          </cell>
          <cell r="AI368" t="e">
            <v>#DIV/0!</v>
          </cell>
          <cell r="AJ368" t="e">
            <v>#DIV/0!</v>
          </cell>
          <cell r="AK368" t="e">
            <v>#DIV/0!</v>
          </cell>
          <cell r="AL368" t="e">
            <v>#DIV/0!</v>
          </cell>
          <cell r="AM368" t="e">
            <v>#DIV/0!</v>
          </cell>
          <cell r="AN368" t="e">
            <v>#DIV/0!</v>
          </cell>
          <cell r="AO368" t="e">
            <v>#DIV/0!</v>
          </cell>
          <cell r="AP368" t="e">
            <v>#DIV/0!</v>
          </cell>
          <cell r="AQ368" t="e">
            <v>#DIV/0!</v>
          </cell>
          <cell r="AR368" t="e">
            <v>#DIV/0!</v>
          </cell>
          <cell r="AS368" t="e">
            <v>#DIV/0!</v>
          </cell>
          <cell r="AT368" t="e">
            <v>#DIV/0!</v>
          </cell>
          <cell r="AU368" t="e">
            <v>#DIV/0!</v>
          </cell>
          <cell r="AV368" t="e">
            <v>#DIV/0!</v>
          </cell>
          <cell r="AW368" t="e">
            <v>#DIV/0!</v>
          </cell>
          <cell r="AX368" t="e">
            <v>#DIV/0!</v>
          </cell>
          <cell r="AY368" t="e">
            <v>#DIV/0!</v>
          </cell>
          <cell r="CC368" t="e">
            <v>#DIV/0!</v>
          </cell>
          <cell r="CD368" t="e">
            <v>#DIV/0!</v>
          </cell>
          <cell r="CE368" t="e">
            <v>#DIV/0!</v>
          </cell>
          <cell r="CF368" t="e">
            <v>#DIV/0!</v>
          </cell>
          <cell r="CG368" t="e">
            <v>#DIV/0!</v>
          </cell>
          <cell r="CH368" t="e">
            <v>#DIV/0!</v>
          </cell>
          <cell r="CI368" t="e">
            <v>#DIV/0!</v>
          </cell>
          <cell r="CJ368" t="e">
            <v>#DIV/0!</v>
          </cell>
          <cell r="CK368" t="e">
            <v>#DIV/0!</v>
          </cell>
        </row>
        <row r="369">
          <cell r="B369" t="str">
            <v>Embedded PCB Rate</v>
          </cell>
          <cell r="C369">
            <v>1.8110004126628543E-2</v>
          </cell>
          <cell r="D369">
            <v>1.8110004126628543E-2</v>
          </cell>
          <cell r="E369">
            <v>1.8110004126628543E-2</v>
          </cell>
          <cell r="F369">
            <v>1.8110004126628543E-2</v>
          </cell>
          <cell r="G369">
            <v>1.8110004126628543E-2</v>
          </cell>
          <cell r="H369">
            <v>1.8110004126628543E-2</v>
          </cell>
          <cell r="I369">
            <v>1.8110004126628543E-2</v>
          </cell>
          <cell r="J369">
            <v>1.8110004126628543E-2</v>
          </cell>
          <cell r="K369">
            <v>1.8110004126628543E-2</v>
          </cell>
          <cell r="L369">
            <v>1.8110004126628543E-2</v>
          </cell>
          <cell r="M369">
            <v>1.8110004126628543E-2</v>
          </cell>
          <cell r="N369">
            <v>1.8110004126628543E-2</v>
          </cell>
          <cell r="O369">
            <v>1.8110004126628543E-2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T369">
            <v>0</v>
          </cell>
          <cell r="AU369">
            <v>0</v>
          </cell>
          <cell r="AV369">
            <v>0</v>
          </cell>
          <cell r="AW369">
            <v>0</v>
          </cell>
          <cell r="AX369">
            <v>0</v>
          </cell>
          <cell r="AY369">
            <v>0</v>
          </cell>
          <cell r="CC369">
            <v>0</v>
          </cell>
          <cell r="CD369">
            <v>0</v>
          </cell>
          <cell r="CE369">
            <v>0</v>
          </cell>
          <cell r="CF369">
            <v>0</v>
          </cell>
          <cell r="CG369">
            <v>0</v>
          </cell>
          <cell r="CH369">
            <v>0</v>
          </cell>
          <cell r="CI369">
            <v>0</v>
          </cell>
          <cell r="CJ369">
            <v>0</v>
          </cell>
          <cell r="CK369">
            <v>0</v>
          </cell>
        </row>
        <row r="370">
          <cell r="B370" t="str">
            <v>Embedded Preferred Rate</v>
          </cell>
          <cell r="C370">
            <v>2.6098187289854639E-2</v>
          </cell>
          <cell r="D370">
            <v>2.6098187289854639E-2</v>
          </cell>
          <cell r="E370">
            <v>2.6098187289854639E-2</v>
          </cell>
          <cell r="F370">
            <v>2.6098187289854639E-2</v>
          </cell>
          <cell r="G370">
            <v>2.6098187289854639E-2</v>
          </cell>
          <cell r="H370">
            <v>2.6098187289854639E-2</v>
          </cell>
          <cell r="I370">
            <v>2.6098187289854639E-2</v>
          </cell>
          <cell r="J370">
            <v>2.6098187289854639E-2</v>
          </cell>
          <cell r="K370">
            <v>2.6098187289854639E-2</v>
          </cell>
          <cell r="L370">
            <v>2.6098187289854639E-2</v>
          </cell>
          <cell r="M370">
            <v>2.6098187289854639E-2</v>
          </cell>
          <cell r="N370">
            <v>2.6098187289854639E-2</v>
          </cell>
          <cell r="O370">
            <v>2.6098187289854639E-2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CC370">
            <v>0</v>
          </cell>
          <cell r="CD370">
            <v>0</v>
          </cell>
          <cell r="CE370">
            <v>0</v>
          </cell>
          <cell r="CF370">
            <v>0</v>
          </cell>
          <cell r="CG370">
            <v>0</v>
          </cell>
          <cell r="CH370">
            <v>0</v>
          </cell>
          <cell r="CI370">
            <v>0</v>
          </cell>
          <cell r="CJ370">
            <v>0</v>
          </cell>
          <cell r="CK370">
            <v>0</v>
          </cell>
        </row>
        <row r="371">
          <cell r="B371" t="str">
            <v>Embedded Sinking Fund Rate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CC371">
            <v>0</v>
          </cell>
          <cell r="CD371">
            <v>0</v>
          </cell>
          <cell r="CE371">
            <v>0</v>
          </cell>
          <cell r="CF371">
            <v>0</v>
          </cell>
          <cell r="CG371">
            <v>0</v>
          </cell>
          <cell r="CH371">
            <v>0</v>
          </cell>
          <cell r="CI371">
            <v>0</v>
          </cell>
          <cell r="CJ371">
            <v>0</v>
          </cell>
          <cell r="CK371">
            <v>0</v>
          </cell>
        </row>
        <row r="372">
          <cell r="B372" t="str">
            <v>Total Preferred Dividend Declared</v>
          </cell>
          <cell r="C372">
            <v>0</v>
          </cell>
          <cell r="D372">
            <v>54</v>
          </cell>
          <cell r="E372">
            <v>0</v>
          </cell>
          <cell r="F372">
            <v>0</v>
          </cell>
          <cell r="G372">
            <v>54</v>
          </cell>
          <cell r="H372">
            <v>0</v>
          </cell>
          <cell r="I372">
            <v>0</v>
          </cell>
          <cell r="J372">
            <v>54</v>
          </cell>
          <cell r="K372">
            <v>0</v>
          </cell>
          <cell r="L372">
            <v>0</v>
          </cell>
          <cell r="M372">
            <v>54</v>
          </cell>
          <cell r="N372">
            <v>0</v>
          </cell>
          <cell r="O372">
            <v>0</v>
          </cell>
          <cell r="P372">
            <v>813.69863013698625</v>
          </cell>
          <cell r="Q372">
            <v>0</v>
          </cell>
          <cell r="R372">
            <v>0</v>
          </cell>
          <cell r="S372">
            <v>822.73972602739718</v>
          </cell>
          <cell r="T372">
            <v>0</v>
          </cell>
          <cell r="U372">
            <v>0</v>
          </cell>
          <cell r="V372">
            <v>831.78082191780823</v>
          </cell>
          <cell r="W372">
            <v>0</v>
          </cell>
          <cell r="X372">
            <v>0</v>
          </cell>
          <cell r="Y372">
            <v>831.78082191780823</v>
          </cell>
          <cell r="Z372">
            <v>0</v>
          </cell>
          <cell r="AA372">
            <v>0</v>
          </cell>
          <cell r="AB372">
            <v>813.69863013698625</v>
          </cell>
          <cell r="AC372">
            <v>0</v>
          </cell>
          <cell r="AD372">
            <v>0</v>
          </cell>
          <cell r="AE372">
            <v>822.73972602739718</v>
          </cell>
          <cell r="AF372">
            <v>0</v>
          </cell>
          <cell r="AG372">
            <v>0</v>
          </cell>
          <cell r="AH372">
            <v>831.78082191780823</v>
          </cell>
          <cell r="AI372">
            <v>0</v>
          </cell>
          <cell r="AJ372">
            <v>0</v>
          </cell>
          <cell r="AK372">
            <v>829.50819672131149</v>
          </cell>
          <cell r="AL372">
            <v>0</v>
          </cell>
          <cell r="AM372">
            <v>0</v>
          </cell>
          <cell r="AN372">
            <v>820.49180327868851</v>
          </cell>
          <cell r="AO372">
            <v>0</v>
          </cell>
          <cell r="AP372">
            <v>0</v>
          </cell>
          <cell r="AQ372">
            <v>820.49180327868851</v>
          </cell>
          <cell r="AR372">
            <v>0</v>
          </cell>
          <cell r="AS372">
            <v>622.54098360655746</v>
          </cell>
          <cell r="AT372">
            <v>829.50819672131149</v>
          </cell>
          <cell r="AU372">
            <v>0</v>
          </cell>
          <cell r="AV372">
            <v>609.15300546448088</v>
          </cell>
          <cell r="AW372">
            <v>831.78082191780823</v>
          </cell>
          <cell r="AX372">
            <v>0</v>
          </cell>
          <cell r="AY372">
            <v>0</v>
          </cell>
          <cell r="CB372">
            <v>2902.1917808219177</v>
          </cell>
          <cell r="CC372">
            <v>3299.9999999999995</v>
          </cell>
          <cell r="CD372">
            <v>4531.6939890710382</v>
          </cell>
          <cell r="CE372">
            <v>5750</v>
          </cell>
          <cell r="CF372">
            <v>5750</v>
          </cell>
          <cell r="CG372">
            <v>5750</v>
          </cell>
          <cell r="CH372">
            <v>5750</v>
          </cell>
          <cell r="CI372">
            <v>5750</v>
          </cell>
          <cell r="CJ372">
            <v>5750</v>
          </cell>
          <cell r="CK372">
            <v>5750</v>
          </cell>
          <cell r="CL372" t="str">
            <v xml:space="preserve"> </v>
          </cell>
        </row>
        <row r="373">
          <cell r="C373" t="str">
            <v xml:space="preserve"> </v>
          </cell>
          <cell r="D373" t="str">
            <v xml:space="preserve"> </v>
          </cell>
          <cell r="E373" t="str">
            <v xml:space="preserve"> </v>
          </cell>
          <cell r="F373" t="str">
            <v xml:space="preserve"> </v>
          </cell>
          <cell r="G373" t="str">
            <v xml:space="preserve"> </v>
          </cell>
          <cell r="H373" t="str">
            <v xml:space="preserve"> </v>
          </cell>
          <cell r="I373" t="str">
            <v xml:space="preserve"> </v>
          </cell>
          <cell r="J373" t="str">
            <v xml:space="preserve"> </v>
          </cell>
          <cell r="K373" t="str">
            <v xml:space="preserve"> </v>
          </cell>
          <cell r="L373" t="str">
            <v xml:space="preserve"> </v>
          </cell>
          <cell r="M373" t="str">
            <v xml:space="preserve"> </v>
          </cell>
          <cell r="N373" t="str">
            <v xml:space="preserve"> </v>
          </cell>
          <cell r="O373" t="str">
            <v xml:space="preserve"> </v>
          </cell>
        </row>
        <row r="374">
          <cell r="B374" t="str">
            <v>FUELCO FINANCINGS</v>
          </cell>
        </row>
        <row r="375">
          <cell r="B375" t="str">
            <v>Fuelco Balance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CE375">
            <v>0</v>
          </cell>
        </row>
        <row r="376">
          <cell r="B376" t="str">
            <v>Fuelco Interest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CA376">
            <v>0</v>
          </cell>
          <cell r="CB376">
            <v>0</v>
          </cell>
          <cell r="CC376">
            <v>0</v>
          </cell>
          <cell r="CD376">
            <v>0</v>
          </cell>
          <cell r="CE376">
            <v>0</v>
          </cell>
        </row>
        <row r="377">
          <cell r="B377" t="str">
            <v>Fuelco Annualized Interest-Calculated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CA377">
            <v>0</v>
          </cell>
          <cell r="CB377">
            <v>0</v>
          </cell>
          <cell r="CC377">
            <v>0</v>
          </cell>
          <cell r="CD377">
            <v>0</v>
          </cell>
        </row>
        <row r="378">
          <cell r="B378" t="str">
            <v>Fuelco Payments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CA378">
            <v>0</v>
          </cell>
          <cell r="CB378">
            <v>0</v>
          </cell>
          <cell r="CC378">
            <v>0</v>
          </cell>
          <cell r="CD378">
            <v>0</v>
          </cell>
          <cell r="CE378">
            <v>0</v>
          </cell>
        </row>
        <row r="379">
          <cell r="B379" t="str">
            <v>Fuelco Retirements - Calculated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  <cell r="AW379">
            <v>0</v>
          </cell>
          <cell r="AX379">
            <v>0</v>
          </cell>
          <cell r="AY379">
            <v>0</v>
          </cell>
          <cell r="CA379">
            <v>0</v>
          </cell>
          <cell r="CB379">
            <v>0</v>
          </cell>
          <cell r="CC379">
            <v>0</v>
          </cell>
          <cell r="CD379">
            <v>0</v>
          </cell>
          <cell r="CE379">
            <v>0</v>
          </cell>
        </row>
        <row r="381">
          <cell r="B381" t="str">
            <v>AMORT DEBT, DISC ,PREMIUM</v>
          </cell>
        </row>
        <row r="382">
          <cell r="B382" t="str">
            <v>Amort of Debt Expense</v>
          </cell>
          <cell r="C382">
            <v>91.579699999999974</v>
          </cell>
          <cell r="D382">
            <v>107.54981000000001</v>
          </cell>
          <cell r="E382">
            <v>93.861670000000004</v>
          </cell>
          <cell r="F382">
            <v>102.51729</v>
          </cell>
          <cell r="G382">
            <v>109.46385000000001</v>
          </cell>
          <cell r="H382">
            <v>93.093019999999996</v>
          </cell>
          <cell r="I382">
            <v>103.30135000000001</v>
          </cell>
          <cell r="J382">
            <v>88.323049999999995</v>
          </cell>
          <cell r="K382">
            <v>103.41238000000001</v>
          </cell>
          <cell r="L382">
            <v>103.6737</v>
          </cell>
          <cell r="M382">
            <v>184.85745999999995</v>
          </cell>
          <cell r="N382">
            <v>9.9980999999999938</v>
          </cell>
          <cell r="O382">
            <v>96.053509999999989</v>
          </cell>
          <cell r="P382">
            <v>61.179690000000001</v>
          </cell>
          <cell r="Q382">
            <v>61.179690000000001</v>
          </cell>
          <cell r="R382">
            <v>61.179690000000001</v>
          </cell>
          <cell r="S382">
            <v>59.179690000000001</v>
          </cell>
          <cell r="T382">
            <v>59.179690000000001</v>
          </cell>
          <cell r="U382">
            <v>59.179690000000001</v>
          </cell>
          <cell r="V382">
            <v>59.179690000000001</v>
          </cell>
          <cell r="W382">
            <v>59.179690000000001</v>
          </cell>
          <cell r="X382">
            <v>59.179690000000001</v>
          </cell>
          <cell r="Y382">
            <v>59.179690000000001</v>
          </cell>
          <cell r="Z382">
            <v>58.179690000000001</v>
          </cell>
          <cell r="AA382">
            <v>58.179690000000001</v>
          </cell>
          <cell r="AB382">
            <v>58.179690000000001</v>
          </cell>
          <cell r="AC382">
            <v>58.179690000000001</v>
          </cell>
          <cell r="AD382">
            <v>58.179690000000001</v>
          </cell>
          <cell r="AE382">
            <v>58.179690000000001</v>
          </cell>
          <cell r="AF382">
            <v>58.179690000000001</v>
          </cell>
          <cell r="AG382">
            <v>58.179690000000001</v>
          </cell>
          <cell r="AH382">
            <v>58.179690000000001</v>
          </cell>
          <cell r="AI382">
            <v>58.179690000000001</v>
          </cell>
          <cell r="AJ382">
            <v>58.179690000000001</v>
          </cell>
          <cell r="AK382">
            <v>58.179690000000001</v>
          </cell>
          <cell r="AL382">
            <v>58.179690000000001</v>
          </cell>
          <cell r="AM382">
            <v>58.179690000000001</v>
          </cell>
          <cell r="AN382">
            <v>58.179690000000001</v>
          </cell>
          <cell r="AO382">
            <v>58.179690000000001</v>
          </cell>
          <cell r="AP382">
            <v>58.179690000000001</v>
          </cell>
          <cell r="AQ382">
            <v>58.179690000000001</v>
          </cell>
          <cell r="AR382">
            <v>58.179690000000001</v>
          </cell>
          <cell r="AS382">
            <v>58.179690000000001</v>
          </cell>
          <cell r="AT382">
            <v>58.179690000000001</v>
          </cell>
          <cell r="AU382">
            <v>58.179690000000001</v>
          </cell>
          <cell r="AV382">
            <v>58.179690000000001</v>
          </cell>
          <cell r="AW382">
            <v>58.179690000000001</v>
          </cell>
          <cell r="AX382">
            <v>58.179690000000001</v>
          </cell>
          <cell r="AY382">
            <v>58.179690000000001</v>
          </cell>
          <cell r="CA382">
            <v>1196.10519</v>
          </cell>
          <cell r="CB382">
            <v>714.15628000000015</v>
          </cell>
          <cell r="CC382">
            <v>698.15628000000015</v>
          </cell>
          <cell r="CD382">
            <v>698.15628000000015</v>
          </cell>
          <cell r="CE382">
            <v>696.15628000000004</v>
          </cell>
          <cell r="CF382">
            <v>696.15628000000004</v>
          </cell>
          <cell r="CG382">
            <v>696.15628000000004</v>
          </cell>
          <cell r="CH382">
            <v>696.15628000000004</v>
          </cell>
          <cell r="CI382">
            <v>696.15628000000004</v>
          </cell>
          <cell r="CJ382">
            <v>696.15628000000004</v>
          </cell>
          <cell r="CK382">
            <v>696.15628000000004</v>
          </cell>
        </row>
        <row r="383">
          <cell r="B383" t="str">
            <v>Change in Unamortized Debt Expense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27</v>
          </cell>
          <cell r="Q383">
            <v>27</v>
          </cell>
          <cell r="R383">
            <v>27</v>
          </cell>
          <cell r="S383">
            <v>25</v>
          </cell>
          <cell r="T383">
            <v>25</v>
          </cell>
          <cell r="U383">
            <v>25</v>
          </cell>
          <cell r="V383">
            <v>25</v>
          </cell>
          <cell r="W383">
            <v>25</v>
          </cell>
          <cell r="X383">
            <v>25</v>
          </cell>
          <cell r="Y383">
            <v>25</v>
          </cell>
          <cell r="Z383">
            <v>24</v>
          </cell>
          <cell r="AA383">
            <v>24</v>
          </cell>
          <cell r="AB383">
            <v>24</v>
          </cell>
          <cell r="AC383">
            <v>24</v>
          </cell>
          <cell r="AD383">
            <v>24</v>
          </cell>
          <cell r="AE383">
            <v>24</v>
          </cell>
          <cell r="AF383">
            <v>24</v>
          </cell>
          <cell r="AG383">
            <v>24</v>
          </cell>
          <cell r="AH383">
            <v>24</v>
          </cell>
          <cell r="AI383">
            <v>24</v>
          </cell>
          <cell r="AJ383">
            <v>24</v>
          </cell>
          <cell r="AK383">
            <v>24</v>
          </cell>
          <cell r="AL383">
            <v>24</v>
          </cell>
          <cell r="AM383">
            <v>24</v>
          </cell>
          <cell r="AN383">
            <v>24</v>
          </cell>
          <cell r="AO383">
            <v>24</v>
          </cell>
          <cell r="AP383">
            <v>24</v>
          </cell>
          <cell r="AQ383">
            <v>24</v>
          </cell>
          <cell r="AR383">
            <v>24</v>
          </cell>
          <cell r="AS383">
            <v>24</v>
          </cell>
          <cell r="AT383">
            <v>24</v>
          </cell>
          <cell r="AU383">
            <v>24</v>
          </cell>
          <cell r="AV383">
            <v>24</v>
          </cell>
          <cell r="AW383">
            <v>24</v>
          </cell>
          <cell r="AX383">
            <v>24</v>
          </cell>
          <cell r="AY383">
            <v>24</v>
          </cell>
          <cell r="CB383">
            <v>304</v>
          </cell>
          <cell r="CC383">
            <v>288</v>
          </cell>
          <cell r="CD383">
            <v>288</v>
          </cell>
          <cell r="CE383">
            <v>286</v>
          </cell>
          <cell r="CF383">
            <v>286</v>
          </cell>
          <cell r="CG383">
            <v>286</v>
          </cell>
          <cell r="CH383">
            <v>286</v>
          </cell>
          <cell r="CI383">
            <v>286</v>
          </cell>
          <cell r="CJ383">
            <v>286</v>
          </cell>
          <cell r="CK383">
            <v>286</v>
          </cell>
        </row>
        <row r="384">
          <cell r="B384" t="str">
            <v>Amort of Debt Discount Expense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34</v>
          </cell>
          <cell r="Q384">
            <v>34</v>
          </cell>
          <cell r="R384">
            <v>34</v>
          </cell>
          <cell r="S384">
            <v>32</v>
          </cell>
          <cell r="T384">
            <v>32</v>
          </cell>
          <cell r="U384">
            <v>32</v>
          </cell>
          <cell r="V384">
            <v>32</v>
          </cell>
          <cell r="W384">
            <v>32</v>
          </cell>
          <cell r="X384">
            <v>32</v>
          </cell>
          <cell r="Y384">
            <v>32</v>
          </cell>
          <cell r="Z384">
            <v>29</v>
          </cell>
          <cell r="AA384">
            <v>29</v>
          </cell>
          <cell r="AB384">
            <v>29</v>
          </cell>
          <cell r="AC384">
            <v>29</v>
          </cell>
          <cell r="AD384">
            <v>29</v>
          </cell>
          <cell r="AE384">
            <v>29</v>
          </cell>
          <cell r="AF384">
            <v>29</v>
          </cell>
          <cell r="AG384">
            <v>29</v>
          </cell>
          <cell r="AH384">
            <v>29</v>
          </cell>
          <cell r="AI384">
            <v>29</v>
          </cell>
          <cell r="AJ384">
            <v>29</v>
          </cell>
          <cell r="AK384">
            <v>29</v>
          </cell>
          <cell r="AL384">
            <v>29</v>
          </cell>
          <cell r="AM384">
            <v>29</v>
          </cell>
          <cell r="AN384">
            <v>29</v>
          </cell>
          <cell r="AO384">
            <v>29</v>
          </cell>
          <cell r="AP384">
            <v>29</v>
          </cell>
          <cell r="AQ384">
            <v>29</v>
          </cell>
          <cell r="AR384">
            <v>29</v>
          </cell>
          <cell r="AS384">
            <v>29</v>
          </cell>
          <cell r="AT384">
            <v>29</v>
          </cell>
          <cell r="AU384">
            <v>29</v>
          </cell>
          <cell r="AV384">
            <v>29</v>
          </cell>
          <cell r="AW384">
            <v>29</v>
          </cell>
          <cell r="AX384">
            <v>29</v>
          </cell>
          <cell r="AY384">
            <v>29</v>
          </cell>
          <cell r="CA384">
            <v>0</v>
          </cell>
          <cell r="CB384">
            <v>384</v>
          </cell>
          <cell r="CC384">
            <v>348</v>
          </cell>
          <cell r="CD384">
            <v>348</v>
          </cell>
          <cell r="CE384">
            <v>348</v>
          </cell>
          <cell r="CF384">
            <v>348</v>
          </cell>
          <cell r="CG384">
            <v>348</v>
          </cell>
          <cell r="CH384">
            <v>348</v>
          </cell>
          <cell r="CI384">
            <v>348</v>
          </cell>
          <cell r="CJ384">
            <v>348</v>
          </cell>
          <cell r="CK384">
            <v>348</v>
          </cell>
        </row>
        <row r="385">
          <cell r="B385" t="str">
            <v>Amort Gain/Loss Reacq Debt</v>
          </cell>
          <cell r="C385">
            <v>144.53489000000002</v>
          </cell>
          <cell r="D385">
            <v>144.5351</v>
          </cell>
          <cell r="E385">
            <v>144.5351</v>
          </cell>
          <cell r="F385">
            <v>144.5351</v>
          </cell>
          <cell r="G385">
            <v>144.5351</v>
          </cell>
          <cell r="H385">
            <v>144.5351</v>
          </cell>
          <cell r="I385">
            <v>144.5351</v>
          </cell>
          <cell r="J385">
            <v>144.5351</v>
          </cell>
          <cell r="K385">
            <v>144.5351</v>
          </cell>
          <cell r="L385">
            <v>152.74689000000001</v>
          </cell>
          <cell r="M385">
            <v>152.74689000000001</v>
          </cell>
          <cell r="N385">
            <v>152.74689000000001</v>
          </cell>
          <cell r="O385">
            <v>152.74689000000001</v>
          </cell>
          <cell r="P385">
            <v>146</v>
          </cell>
          <cell r="Q385">
            <v>146</v>
          </cell>
          <cell r="R385">
            <v>146</v>
          </cell>
          <cell r="S385">
            <v>146</v>
          </cell>
          <cell r="T385">
            <v>144</v>
          </cell>
          <cell r="U385">
            <v>144</v>
          </cell>
          <cell r="V385">
            <v>134</v>
          </cell>
          <cell r="W385">
            <v>134</v>
          </cell>
          <cell r="X385">
            <v>134</v>
          </cell>
          <cell r="Y385">
            <v>134</v>
          </cell>
          <cell r="Z385">
            <v>134</v>
          </cell>
          <cell r="AA385">
            <v>134</v>
          </cell>
          <cell r="AB385">
            <v>142</v>
          </cell>
          <cell r="AC385">
            <v>142</v>
          </cell>
          <cell r="AD385">
            <v>133</v>
          </cell>
          <cell r="AE385">
            <v>133</v>
          </cell>
          <cell r="AF385">
            <v>133</v>
          </cell>
          <cell r="AG385">
            <v>133</v>
          </cell>
          <cell r="AH385">
            <v>133</v>
          </cell>
          <cell r="AI385">
            <v>133</v>
          </cell>
          <cell r="AJ385">
            <v>128</v>
          </cell>
          <cell r="AK385">
            <v>128</v>
          </cell>
          <cell r="AL385">
            <v>128</v>
          </cell>
          <cell r="AM385">
            <v>128</v>
          </cell>
          <cell r="AN385">
            <v>133</v>
          </cell>
          <cell r="AO385">
            <v>133</v>
          </cell>
          <cell r="AP385">
            <v>133</v>
          </cell>
          <cell r="AQ385">
            <v>133</v>
          </cell>
          <cell r="AR385">
            <v>133</v>
          </cell>
          <cell r="AS385">
            <v>133</v>
          </cell>
          <cell r="AT385">
            <v>119</v>
          </cell>
          <cell r="AU385">
            <v>119</v>
          </cell>
          <cell r="AV385">
            <v>119</v>
          </cell>
          <cell r="AW385">
            <v>119</v>
          </cell>
          <cell r="AX385">
            <v>119</v>
          </cell>
          <cell r="AY385">
            <v>119</v>
          </cell>
          <cell r="CA385">
            <v>1767.26836</v>
          </cell>
          <cell r="CB385">
            <v>1676</v>
          </cell>
          <cell r="CC385">
            <v>1594</v>
          </cell>
          <cell r="CD385">
            <v>1512</v>
          </cell>
          <cell r="CE385">
            <v>1462.8617440802529</v>
          </cell>
          <cell r="CF385">
            <v>1204.742744080253</v>
          </cell>
          <cell r="CG385">
            <v>1204.742744080253</v>
          </cell>
          <cell r="CH385">
            <v>1204.742744080253</v>
          </cell>
          <cell r="CI385">
            <v>1204.742744080253</v>
          </cell>
          <cell r="CJ385">
            <v>1204.742744080253</v>
          </cell>
          <cell r="CK385">
            <v>1204.742744080253</v>
          </cell>
        </row>
        <row r="386">
          <cell r="B386" t="str">
            <v>Amortization of Debt Premium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CA386">
            <v>0</v>
          </cell>
          <cell r="CB386">
            <v>0</v>
          </cell>
          <cell r="CC386">
            <v>0</v>
          </cell>
          <cell r="CD386">
            <v>0</v>
          </cell>
          <cell r="CE386">
            <v>0</v>
          </cell>
          <cell r="CF386">
            <v>0</v>
          </cell>
          <cell r="CG386">
            <v>0</v>
          </cell>
          <cell r="CH386">
            <v>0</v>
          </cell>
          <cell r="CI386">
            <v>0</v>
          </cell>
          <cell r="CJ386">
            <v>0</v>
          </cell>
          <cell r="CK386">
            <v>0</v>
          </cell>
        </row>
        <row r="387">
          <cell r="B387" t="str">
            <v xml:space="preserve">   Total Amort DDP</v>
          </cell>
          <cell r="C387">
            <v>236.11458999999999</v>
          </cell>
          <cell r="D387">
            <v>252.08491000000001</v>
          </cell>
          <cell r="E387">
            <v>238.39677</v>
          </cell>
          <cell r="F387">
            <v>247.05239</v>
          </cell>
          <cell r="G387">
            <v>253.99895000000001</v>
          </cell>
          <cell r="H387">
            <v>237.62812</v>
          </cell>
          <cell r="I387">
            <v>247.83645000000001</v>
          </cell>
          <cell r="J387">
            <v>232.85814999999999</v>
          </cell>
          <cell r="K387">
            <v>247.94748000000001</v>
          </cell>
          <cell r="L387">
            <v>256.42059</v>
          </cell>
          <cell r="M387">
            <v>337.60434999999995</v>
          </cell>
          <cell r="N387">
            <v>162.74499</v>
          </cell>
          <cell r="O387">
            <v>248.8004</v>
          </cell>
          <cell r="P387">
            <v>268.17968999999999</v>
          </cell>
          <cell r="Q387">
            <v>268.17968999999999</v>
          </cell>
          <cell r="R387">
            <v>268.17968999999999</v>
          </cell>
          <cell r="S387">
            <v>262.17968999999999</v>
          </cell>
          <cell r="T387">
            <v>260.17968999999999</v>
          </cell>
          <cell r="U387">
            <v>260.17968999999999</v>
          </cell>
          <cell r="V387">
            <v>250.17968999999999</v>
          </cell>
          <cell r="W387">
            <v>250.17968999999999</v>
          </cell>
          <cell r="X387">
            <v>250.17968999999999</v>
          </cell>
          <cell r="Y387">
            <v>250.17968999999999</v>
          </cell>
          <cell r="Z387">
            <v>245.17968999999999</v>
          </cell>
          <cell r="AA387">
            <v>245.17968999999999</v>
          </cell>
          <cell r="AB387">
            <v>253.17968999999999</v>
          </cell>
          <cell r="AC387">
            <v>253.17968999999999</v>
          </cell>
          <cell r="AD387">
            <v>244.17968999999999</v>
          </cell>
          <cell r="AE387">
            <v>244.17968999999999</v>
          </cell>
          <cell r="AF387">
            <v>244.17968999999999</v>
          </cell>
          <cell r="AG387">
            <v>244.17968999999999</v>
          </cell>
          <cell r="AH387">
            <v>244.17968999999999</v>
          </cell>
          <cell r="AI387">
            <v>244.17968999999999</v>
          </cell>
          <cell r="AJ387">
            <v>239.17968999999999</v>
          </cell>
          <cell r="AK387">
            <v>239.17968999999999</v>
          </cell>
          <cell r="AL387">
            <v>239.17968999999999</v>
          </cell>
          <cell r="AM387">
            <v>239.17968999999999</v>
          </cell>
          <cell r="AN387">
            <v>244.17968999999999</v>
          </cell>
          <cell r="AO387">
            <v>244.17968999999999</v>
          </cell>
          <cell r="AP387">
            <v>244.17968999999999</v>
          </cell>
          <cell r="AQ387">
            <v>244.17968999999999</v>
          </cell>
          <cell r="AR387">
            <v>244.17968999999999</v>
          </cell>
          <cell r="AS387">
            <v>244.17968999999999</v>
          </cell>
          <cell r="AT387">
            <v>230.17968999999999</v>
          </cell>
          <cell r="AU387">
            <v>230.17968999999999</v>
          </cell>
          <cell r="AV387">
            <v>230.17968999999999</v>
          </cell>
          <cell r="AW387">
            <v>230.17968999999999</v>
          </cell>
          <cell r="AX387">
            <v>230.17968999999999</v>
          </cell>
          <cell r="AY387">
            <v>230.17968999999999</v>
          </cell>
          <cell r="CA387">
            <v>2963.3735500000003</v>
          </cell>
          <cell r="CB387">
            <v>3078.1562799999997</v>
          </cell>
          <cell r="CC387">
            <v>2928.1562799999997</v>
          </cell>
          <cell r="CD387">
            <v>2846.1562800000002</v>
          </cell>
          <cell r="CE387">
            <v>2507.0180240802529</v>
          </cell>
          <cell r="CF387">
            <v>2248.8990240802532</v>
          </cell>
          <cell r="CG387">
            <v>2248.8990240802532</v>
          </cell>
          <cell r="CH387">
            <v>2248.8990240802532</v>
          </cell>
          <cell r="CI387">
            <v>2248.8990240802532</v>
          </cell>
          <cell r="CJ387">
            <v>2248.8990240802532</v>
          </cell>
          <cell r="CK387">
            <v>2248.8990240802532</v>
          </cell>
        </row>
        <row r="388">
          <cell r="B388" t="str">
            <v>Add'l Expense Due to Sale-Projected Only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CA388">
            <v>0</v>
          </cell>
          <cell r="CB388">
            <v>0</v>
          </cell>
          <cell r="CC388">
            <v>0</v>
          </cell>
          <cell r="CD388">
            <v>0</v>
          </cell>
        </row>
        <row r="389">
          <cell r="B389" t="str">
            <v>Add'l Premium/Disc Due to Debt-Proj Only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CA389">
            <v>0</v>
          </cell>
          <cell r="CB389">
            <v>0</v>
          </cell>
          <cell r="CC389">
            <v>0</v>
          </cell>
          <cell r="CD389">
            <v>0</v>
          </cell>
        </row>
        <row r="391">
          <cell r="B391" t="str">
            <v>INCOME TAX INPUTS: (TAX DEPT)</v>
          </cell>
        </row>
        <row r="392">
          <cell r="B392" t="str">
            <v>FEDERAL INPUTS:</v>
          </cell>
        </row>
        <row r="393">
          <cell r="B393" t="str">
            <v>Composite Tax Rate</v>
          </cell>
          <cell r="C393">
            <v>0.38574999999999998</v>
          </cell>
          <cell r="D393">
            <v>0.38574999999999998</v>
          </cell>
          <cell r="E393">
            <v>0.38574999999999998</v>
          </cell>
          <cell r="F393">
            <v>0.38574999999999998</v>
          </cell>
          <cell r="G393">
            <v>0.38574999999999998</v>
          </cell>
          <cell r="H393">
            <v>0.38574999999999998</v>
          </cell>
          <cell r="I393">
            <v>0.38574999999999998</v>
          </cell>
          <cell r="J393">
            <v>0.38574999999999998</v>
          </cell>
          <cell r="K393">
            <v>0.38574999999999998</v>
          </cell>
          <cell r="L393">
            <v>0.38574999999999998</v>
          </cell>
          <cell r="M393">
            <v>0.38574999999999998</v>
          </cell>
          <cell r="N393">
            <v>0.38574999999999998</v>
          </cell>
          <cell r="O393">
            <v>0.38574999999999998</v>
          </cell>
          <cell r="P393">
            <v>0.38574999999999998</v>
          </cell>
          <cell r="Q393">
            <v>0.38574999999999998</v>
          </cell>
          <cell r="R393">
            <v>0.38574999999999998</v>
          </cell>
          <cell r="S393">
            <v>0.38574999999999998</v>
          </cell>
          <cell r="T393">
            <v>0.38574999999999998</v>
          </cell>
          <cell r="U393">
            <v>0.38574999999999998</v>
          </cell>
          <cell r="V393">
            <v>0.38574999999999998</v>
          </cell>
          <cell r="W393">
            <v>0.38574999999999998</v>
          </cell>
          <cell r="X393">
            <v>0.38574999999999998</v>
          </cell>
          <cell r="Y393">
            <v>0.38574999999999998</v>
          </cell>
          <cell r="Z393">
            <v>0.38574999999999998</v>
          </cell>
          <cell r="AA393">
            <v>0.38574999999999998</v>
          </cell>
          <cell r="AB393">
            <v>0.38574999999999998</v>
          </cell>
          <cell r="AC393">
            <v>0.38574999999999998</v>
          </cell>
          <cell r="AD393">
            <v>0.38574999999999998</v>
          </cell>
          <cell r="AE393">
            <v>0.38574999999999998</v>
          </cell>
          <cell r="AF393">
            <v>0.38574999999999998</v>
          </cell>
          <cell r="AG393">
            <v>0.38574999999999998</v>
          </cell>
          <cell r="AH393">
            <v>0.38574999999999998</v>
          </cell>
          <cell r="AI393">
            <v>0.38574999999999998</v>
          </cell>
          <cell r="AJ393">
            <v>0.38574999999999998</v>
          </cell>
          <cell r="AK393">
            <v>0.38574999999999998</v>
          </cell>
          <cell r="AL393">
            <v>0.38574999999999998</v>
          </cell>
          <cell r="AM393">
            <v>0.38574999999999998</v>
          </cell>
          <cell r="AN393">
            <v>0.38574999999999998</v>
          </cell>
          <cell r="AO393">
            <v>0.38574999999999998</v>
          </cell>
          <cell r="AP393">
            <v>0.38574999999999998</v>
          </cell>
          <cell r="AQ393">
            <v>0.38574999999999998</v>
          </cell>
          <cell r="AR393">
            <v>0.38574999999999998</v>
          </cell>
          <cell r="AS393">
            <v>0.38574999999999998</v>
          </cell>
          <cell r="AT393">
            <v>0.38574999999999998</v>
          </cell>
          <cell r="AU393">
            <v>0.38574999999999998</v>
          </cell>
          <cell r="AV393">
            <v>0.38574999999999998</v>
          </cell>
          <cell r="AW393">
            <v>0.38574999999999998</v>
          </cell>
          <cell r="AX393">
            <v>0.38574999999999998</v>
          </cell>
          <cell r="AY393">
            <v>0.38574999999999998</v>
          </cell>
          <cell r="CA393">
            <v>0.38574999999999998</v>
          </cell>
          <cell r="CB393">
            <v>0.38574999999999998</v>
          </cell>
          <cell r="CC393">
            <v>0.38574999999999998</v>
          </cell>
          <cell r="CD393">
            <v>0.38574999999999998</v>
          </cell>
          <cell r="CE393">
            <v>0.38574999999999998</v>
          </cell>
          <cell r="CF393">
            <v>0.38574999999999998</v>
          </cell>
          <cell r="CG393">
            <v>0.38574999999999998</v>
          </cell>
          <cell r="CH393">
            <v>0.38574999999999998</v>
          </cell>
          <cell r="CI393">
            <v>0.38574999999999998</v>
          </cell>
          <cell r="CJ393">
            <v>0.38574999999999998</v>
          </cell>
          <cell r="CK393">
            <v>0.38574999999999998</v>
          </cell>
        </row>
        <row r="394">
          <cell r="B394" t="str">
            <v>Federal &amp; Alabama Composite Tax Rate</v>
          </cell>
          <cell r="C394">
            <v>0.33939999999999998</v>
          </cell>
          <cell r="D394">
            <v>0.33939999999999998</v>
          </cell>
          <cell r="E394">
            <v>0.33939999999999998</v>
          </cell>
          <cell r="F394">
            <v>0.33939999999999998</v>
          </cell>
          <cell r="G394">
            <v>0.33939999999999998</v>
          </cell>
          <cell r="H394">
            <v>0.33939999999999998</v>
          </cell>
          <cell r="I394">
            <v>0.33939999999999998</v>
          </cell>
          <cell r="J394">
            <v>0.33939999999999998</v>
          </cell>
          <cell r="K394">
            <v>0.33939999999999998</v>
          </cell>
          <cell r="L394">
            <v>0.33939999999999998</v>
          </cell>
          <cell r="M394">
            <v>0.33939999999999998</v>
          </cell>
          <cell r="N394">
            <v>0.33939999999999998</v>
          </cell>
          <cell r="O394">
            <v>0.33939999999999998</v>
          </cell>
          <cell r="P394">
            <v>0.33939999999999998</v>
          </cell>
          <cell r="Q394">
            <v>0.33939999999999998</v>
          </cell>
          <cell r="R394">
            <v>0.33939999999999998</v>
          </cell>
          <cell r="S394">
            <v>0.33939999999999998</v>
          </cell>
          <cell r="T394">
            <v>0.33939999999999998</v>
          </cell>
          <cell r="U394">
            <v>0.33939999999999998</v>
          </cell>
          <cell r="V394">
            <v>0.33939999999999998</v>
          </cell>
          <cell r="W394">
            <v>0.33939999999999998</v>
          </cell>
          <cell r="X394">
            <v>0.33939999999999998</v>
          </cell>
          <cell r="Y394">
            <v>0.33939999999999998</v>
          </cell>
          <cell r="Z394">
            <v>0.33939999999999998</v>
          </cell>
          <cell r="AA394">
            <v>0.33939999999999998</v>
          </cell>
          <cell r="AB394">
            <v>0.33939999999999998</v>
          </cell>
          <cell r="AC394">
            <v>0.33939999999999998</v>
          </cell>
          <cell r="AD394">
            <v>0.33939999999999998</v>
          </cell>
          <cell r="AE394">
            <v>0.33939999999999998</v>
          </cell>
          <cell r="AF394">
            <v>0.33939999999999998</v>
          </cell>
          <cell r="AG394">
            <v>0.33939999999999998</v>
          </cell>
          <cell r="AH394">
            <v>0.33939999999999998</v>
          </cell>
          <cell r="AI394">
            <v>0.33939999999999998</v>
          </cell>
          <cell r="AJ394">
            <v>0.33939999999999998</v>
          </cell>
          <cell r="AK394">
            <v>0.33939999999999998</v>
          </cell>
          <cell r="AL394">
            <v>0.33939999999999998</v>
          </cell>
          <cell r="AM394">
            <v>0.33939999999999998</v>
          </cell>
          <cell r="AN394">
            <v>0.33939999999999998</v>
          </cell>
          <cell r="AO394">
            <v>0.33939999999999998</v>
          </cell>
          <cell r="AP394">
            <v>0.33939999999999998</v>
          </cell>
          <cell r="AQ394">
            <v>0.33939999999999998</v>
          </cell>
          <cell r="AR394">
            <v>0.33939999999999998</v>
          </cell>
          <cell r="AS394">
            <v>0.33939999999999998</v>
          </cell>
          <cell r="AT394">
            <v>0.33939999999999998</v>
          </cell>
          <cell r="AU394">
            <v>0.33939999999999998</v>
          </cell>
          <cell r="AV394">
            <v>0.33939999999999998</v>
          </cell>
          <cell r="AW394">
            <v>0.33939999999999998</v>
          </cell>
          <cell r="AX394">
            <v>0.33939999999999998</v>
          </cell>
          <cell r="AY394">
            <v>0.33939999999999998</v>
          </cell>
          <cell r="CA394">
            <v>0.33939999999999998</v>
          </cell>
          <cell r="CB394">
            <v>0.33939999999999998</v>
          </cell>
          <cell r="CC394">
            <v>0.33939999999999998</v>
          </cell>
          <cell r="CD394">
            <v>0.33939999999999998</v>
          </cell>
          <cell r="CE394">
            <v>0.33939999999999998</v>
          </cell>
          <cell r="CF394">
            <v>0.33939999999999998</v>
          </cell>
          <cell r="CG394">
            <v>0.33939999999999998</v>
          </cell>
          <cell r="CH394">
            <v>0.33939999999999998</v>
          </cell>
          <cell r="CI394">
            <v>0.33939999999999998</v>
          </cell>
          <cell r="CJ394">
            <v>0.33939999999999998</v>
          </cell>
          <cell r="CK394">
            <v>0.33939999999999998</v>
          </cell>
        </row>
        <row r="395">
          <cell r="B395" t="str">
            <v>Federal Tax Rate</v>
          </cell>
          <cell r="C395">
            <v>0.35</v>
          </cell>
          <cell r="D395">
            <v>0.35</v>
          </cell>
          <cell r="E395">
            <v>0.35</v>
          </cell>
          <cell r="F395">
            <v>0.35</v>
          </cell>
          <cell r="G395">
            <v>0.35</v>
          </cell>
          <cell r="H395">
            <v>0.35</v>
          </cell>
          <cell r="I395">
            <v>0.35</v>
          </cell>
          <cell r="J395">
            <v>0.35</v>
          </cell>
          <cell r="K395">
            <v>0.35</v>
          </cell>
          <cell r="L395">
            <v>0.35</v>
          </cell>
          <cell r="M395">
            <v>0.35</v>
          </cell>
          <cell r="N395">
            <v>0.35</v>
          </cell>
          <cell r="O395">
            <v>0.35</v>
          </cell>
          <cell r="P395">
            <v>0.35</v>
          </cell>
          <cell r="Q395">
            <v>0.35</v>
          </cell>
          <cell r="R395">
            <v>0.35</v>
          </cell>
          <cell r="S395">
            <v>0.35</v>
          </cell>
          <cell r="T395">
            <v>0.35</v>
          </cell>
          <cell r="U395">
            <v>0.35</v>
          </cell>
          <cell r="V395">
            <v>0.35</v>
          </cell>
          <cell r="W395">
            <v>0.35</v>
          </cell>
          <cell r="X395">
            <v>0.35</v>
          </cell>
          <cell r="Y395">
            <v>0.35</v>
          </cell>
          <cell r="Z395">
            <v>0.35</v>
          </cell>
          <cell r="AA395">
            <v>0.35</v>
          </cell>
          <cell r="AB395">
            <v>0.35</v>
          </cell>
          <cell r="AC395">
            <v>0.35</v>
          </cell>
          <cell r="AD395">
            <v>0.35</v>
          </cell>
          <cell r="AE395">
            <v>0.35</v>
          </cell>
          <cell r="AF395">
            <v>0.35</v>
          </cell>
          <cell r="AG395">
            <v>0.35</v>
          </cell>
          <cell r="AH395">
            <v>0.35</v>
          </cell>
          <cell r="AI395">
            <v>0.35</v>
          </cell>
          <cell r="AJ395">
            <v>0.35</v>
          </cell>
          <cell r="AK395">
            <v>0.35</v>
          </cell>
          <cell r="AL395">
            <v>0.35</v>
          </cell>
          <cell r="AM395">
            <v>0.35</v>
          </cell>
          <cell r="AN395">
            <v>0.35</v>
          </cell>
          <cell r="AO395">
            <v>0.35</v>
          </cell>
          <cell r="AP395">
            <v>0.35</v>
          </cell>
          <cell r="AQ395">
            <v>0.35</v>
          </cell>
          <cell r="AR395">
            <v>0.35</v>
          </cell>
          <cell r="AS395">
            <v>0.35</v>
          </cell>
          <cell r="AT395">
            <v>0.35</v>
          </cell>
          <cell r="AU395">
            <v>0.35</v>
          </cell>
          <cell r="AV395">
            <v>0.35</v>
          </cell>
          <cell r="AW395">
            <v>0.35</v>
          </cell>
          <cell r="AX395">
            <v>0.35</v>
          </cell>
          <cell r="AY395">
            <v>0.35</v>
          </cell>
          <cell r="CA395">
            <v>0.35</v>
          </cell>
          <cell r="CB395">
            <v>0.35</v>
          </cell>
          <cell r="CC395">
            <v>0.35</v>
          </cell>
          <cell r="CD395">
            <v>0.35</v>
          </cell>
          <cell r="CE395">
            <v>0.35</v>
          </cell>
          <cell r="CF395">
            <v>0.35</v>
          </cell>
          <cell r="CG395">
            <v>0.35</v>
          </cell>
          <cell r="CH395">
            <v>0.35</v>
          </cell>
          <cell r="CI395">
            <v>0.35</v>
          </cell>
          <cell r="CJ395">
            <v>0.35</v>
          </cell>
          <cell r="CK395">
            <v>0.35</v>
          </cell>
        </row>
        <row r="396">
          <cell r="B396" t="str">
            <v>Florida State Tax Rate</v>
          </cell>
          <cell r="C396">
            <v>5.5E-2</v>
          </cell>
          <cell r="D396">
            <v>5.5E-2</v>
          </cell>
          <cell r="E396">
            <v>5.5E-2</v>
          </cell>
          <cell r="F396">
            <v>5.5E-2</v>
          </cell>
          <cell r="G396">
            <v>5.5E-2</v>
          </cell>
          <cell r="H396">
            <v>5.5E-2</v>
          </cell>
          <cell r="I396">
            <v>5.5E-2</v>
          </cell>
          <cell r="J396">
            <v>5.5E-2</v>
          </cell>
          <cell r="K396">
            <v>5.5E-2</v>
          </cell>
          <cell r="L396">
            <v>5.5E-2</v>
          </cell>
          <cell r="M396">
            <v>5.5E-2</v>
          </cell>
          <cell r="N396">
            <v>5.5E-2</v>
          </cell>
          <cell r="O396">
            <v>5.5E-2</v>
          </cell>
          <cell r="P396">
            <v>5.5E-2</v>
          </cell>
          <cell r="Q396">
            <v>5.5E-2</v>
          </cell>
          <cell r="R396">
            <v>5.5E-2</v>
          </cell>
          <cell r="S396">
            <v>5.5E-2</v>
          </cell>
          <cell r="T396">
            <v>5.5E-2</v>
          </cell>
          <cell r="U396">
            <v>5.5E-2</v>
          </cell>
          <cell r="V396">
            <v>5.5E-2</v>
          </cell>
          <cell r="W396">
            <v>5.5E-2</v>
          </cell>
          <cell r="X396">
            <v>5.5E-2</v>
          </cell>
          <cell r="Y396">
            <v>5.5E-2</v>
          </cell>
          <cell r="Z396">
            <v>5.5E-2</v>
          </cell>
          <cell r="AA396">
            <v>5.5E-2</v>
          </cell>
          <cell r="AB396">
            <v>5.5E-2</v>
          </cell>
          <cell r="AC396">
            <v>5.5E-2</v>
          </cell>
          <cell r="AD396">
            <v>5.5E-2</v>
          </cell>
          <cell r="AE396">
            <v>5.5E-2</v>
          </cell>
          <cell r="AF396">
            <v>5.5E-2</v>
          </cell>
          <cell r="AG396">
            <v>5.5E-2</v>
          </cell>
          <cell r="AH396">
            <v>5.5E-2</v>
          </cell>
          <cell r="AI396">
            <v>5.5E-2</v>
          </cell>
          <cell r="AJ396">
            <v>5.5E-2</v>
          </cell>
          <cell r="AK396">
            <v>5.5E-2</v>
          </cell>
          <cell r="AL396">
            <v>5.5E-2</v>
          </cell>
          <cell r="AM396">
            <v>5.5E-2</v>
          </cell>
          <cell r="AN396">
            <v>5.5E-2</v>
          </cell>
          <cell r="AO396">
            <v>5.5E-2</v>
          </cell>
          <cell r="AP396">
            <v>5.5E-2</v>
          </cell>
          <cell r="AQ396">
            <v>5.5E-2</v>
          </cell>
          <cell r="AR396">
            <v>5.5E-2</v>
          </cell>
          <cell r="AS396">
            <v>5.5E-2</v>
          </cell>
          <cell r="AT396">
            <v>5.5E-2</v>
          </cell>
          <cell r="AU396">
            <v>5.5E-2</v>
          </cell>
          <cell r="AV396">
            <v>5.5E-2</v>
          </cell>
          <cell r="AW396">
            <v>5.5E-2</v>
          </cell>
          <cell r="AX396">
            <v>5.5E-2</v>
          </cell>
          <cell r="AY396">
            <v>5.5E-2</v>
          </cell>
          <cell r="CA396">
            <v>5.5E-2</v>
          </cell>
          <cell r="CB396">
            <v>5.5E-2</v>
          </cell>
          <cell r="CC396">
            <v>5.5E-2</v>
          </cell>
          <cell r="CD396">
            <v>5.5E-2</v>
          </cell>
          <cell r="CE396">
            <v>5.5E-2</v>
          </cell>
          <cell r="CF396">
            <v>5.5E-2</v>
          </cell>
          <cell r="CG396">
            <v>5.5E-2</v>
          </cell>
          <cell r="CH396">
            <v>5.5E-2</v>
          </cell>
          <cell r="CI396">
            <v>5.5E-2</v>
          </cell>
          <cell r="CJ396">
            <v>5.5E-2</v>
          </cell>
          <cell r="CK396">
            <v>5.5E-2</v>
          </cell>
        </row>
        <row r="397">
          <cell r="B397" t="str">
            <v>Fed Current Year Payable Percent</v>
          </cell>
          <cell r="C397">
            <v>0.96</v>
          </cell>
          <cell r="D397">
            <v>0.96</v>
          </cell>
          <cell r="E397">
            <v>0.96</v>
          </cell>
          <cell r="F397">
            <v>0.96</v>
          </cell>
          <cell r="G397">
            <v>0.96</v>
          </cell>
          <cell r="H397">
            <v>0.96</v>
          </cell>
          <cell r="I397">
            <v>0.96</v>
          </cell>
          <cell r="J397">
            <v>0.96</v>
          </cell>
          <cell r="K397">
            <v>0.96</v>
          </cell>
          <cell r="L397">
            <v>0.96</v>
          </cell>
          <cell r="M397">
            <v>0.96</v>
          </cell>
          <cell r="N397">
            <v>0.96</v>
          </cell>
          <cell r="O397">
            <v>0.96</v>
          </cell>
          <cell r="P397">
            <v>0.96</v>
          </cell>
          <cell r="Q397">
            <v>0.96</v>
          </cell>
          <cell r="R397">
            <v>0.96</v>
          </cell>
          <cell r="S397">
            <v>0.96</v>
          </cell>
          <cell r="T397">
            <v>0.96</v>
          </cell>
          <cell r="U397">
            <v>0.96</v>
          </cell>
          <cell r="V397">
            <v>0.96</v>
          </cell>
          <cell r="W397">
            <v>0.96</v>
          </cell>
          <cell r="X397">
            <v>0.96</v>
          </cell>
          <cell r="Y397">
            <v>0.96</v>
          </cell>
          <cell r="Z397">
            <v>0.96</v>
          </cell>
          <cell r="AA397">
            <v>0.96</v>
          </cell>
          <cell r="AB397">
            <v>0.96</v>
          </cell>
          <cell r="AC397">
            <v>0.96</v>
          </cell>
          <cell r="AD397">
            <v>0.96</v>
          </cell>
          <cell r="AE397">
            <v>0.96</v>
          </cell>
          <cell r="AF397">
            <v>0.96</v>
          </cell>
          <cell r="AG397">
            <v>0.96</v>
          </cell>
          <cell r="AH397">
            <v>0.96</v>
          </cell>
          <cell r="AI397">
            <v>0.96</v>
          </cell>
          <cell r="AJ397">
            <v>0.96</v>
          </cell>
          <cell r="AK397">
            <v>0.96</v>
          </cell>
          <cell r="AL397">
            <v>0.96</v>
          </cell>
          <cell r="AM397">
            <v>0.96</v>
          </cell>
          <cell r="AN397">
            <v>0.96</v>
          </cell>
          <cell r="AO397">
            <v>0.96</v>
          </cell>
          <cell r="AP397">
            <v>0.96</v>
          </cell>
          <cell r="AQ397">
            <v>0.96</v>
          </cell>
          <cell r="AR397">
            <v>0.96</v>
          </cell>
          <cell r="AS397">
            <v>0.96</v>
          </cell>
          <cell r="AT397">
            <v>0.96</v>
          </cell>
          <cell r="AU397">
            <v>0.96</v>
          </cell>
          <cell r="AV397">
            <v>0.96</v>
          </cell>
          <cell r="AW397">
            <v>0.96</v>
          </cell>
          <cell r="AX397">
            <v>0.96</v>
          </cell>
          <cell r="AY397">
            <v>0.96</v>
          </cell>
          <cell r="CA397">
            <v>0.96</v>
          </cell>
          <cell r="CB397">
            <v>0.96</v>
          </cell>
          <cell r="CC397">
            <v>0.96</v>
          </cell>
          <cell r="CD397">
            <v>0.96</v>
          </cell>
          <cell r="CE397">
            <v>0.96</v>
          </cell>
          <cell r="CF397">
            <v>0.96</v>
          </cell>
          <cell r="CG397">
            <v>0.96</v>
          </cell>
          <cell r="CH397">
            <v>0.96</v>
          </cell>
          <cell r="CI397">
            <v>0.96</v>
          </cell>
          <cell r="CJ397">
            <v>0.96</v>
          </cell>
          <cell r="CK397">
            <v>0.96</v>
          </cell>
        </row>
        <row r="398">
          <cell r="B398" t="str">
            <v>State Current Year Payable Percent</v>
          </cell>
          <cell r="C398">
            <v>0.9</v>
          </cell>
          <cell r="D398">
            <v>0.9</v>
          </cell>
          <cell r="E398">
            <v>0.9</v>
          </cell>
          <cell r="F398">
            <v>0.9</v>
          </cell>
          <cell r="G398">
            <v>0.9</v>
          </cell>
          <cell r="H398">
            <v>0.9</v>
          </cell>
          <cell r="I398">
            <v>0.9</v>
          </cell>
          <cell r="J398">
            <v>0.9</v>
          </cell>
          <cell r="K398">
            <v>0.9</v>
          </cell>
          <cell r="L398">
            <v>0.9</v>
          </cell>
          <cell r="M398">
            <v>0.9</v>
          </cell>
          <cell r="N398">
            <v>0.9</v>
          </cell>
          <cell r="O398">
            <v>0.9</v>
          </cell>
          <cell r="P398">
            <v>0.9</v>
          </cell>
          <cell r="Q398">
            <v>0.9</v>
          </cell>
          <cell r="R398">
            <v>0.9</v>
          </cell>
          <cell r="S398">
            <v>0.9</v>
          </cell>
          <cell r="T398">
            <v>0.9</v>
          </cell>
          <cell r="U398">
            <v>0.9</v>
          </cell>
          <cell r="V398">
            <v>0.9</v>
          </cell>
          <cell r="W398">
            <v>0.9</v>
          </cell>
          <cell r="X398">
            <v>0.9</v>
          </cell>
          <cell r="Y398">
            <v>0.9</v>
          </cell>
          <cell r="Z398">
            <v>0.9</v>
          </cell>
          <cell r="AA398">
            <v>0.9</v>
          </cell>
          <cell r="AB398">
            <v>0.9</v>
          </cell>
          <cell r="AC398">
            <v>0.9</v>
          </cell>
          <cell r="AD398">
            <v>0.9</v>
          </cell>
          <cell r="AE398">
            <v>0.9</v>
          </cell>
          <cell r="AF398">
            <v>0.9</v>
          </cell>
          <cell r="AG398">
            <v>0.9</v>
          </cell>
          <cell r="AH398">
            <v>0.9</v>
          </cell>
          <cell r="AI398">
            <v>0.9</v>
          </cell>
          <cell r="AJ398">
            <v>0.9</v>
          </cell>
          <cell r="AK398">
            <v>0.9</v>
          </cell>
          <cell r="AL398">
            <v>0.9</v>
          </cell>
          <cell r="AM398">
            <v>0.9</v>
          </cell>
          <cell r="AN398">
            <v>0.9</v>
          </cell>
          <cell r="AO398">
            <v>0.9</v>
          </cell>
          <cell r="AP398">
            <v>0.9</v>
          </cell>
          <cell r="AQ398">
            <v>0.9</v>
          </cell>
          <cell r="AR398">
            <v>0.9</v>
          </cell>
          <cell r="AS398">
            <v>0.9</v>
          </cell>
          <cell r="AT398">
            <v>0.9</v>
          </cell>
          <cell r="AU398">
            <v>0.9</v>
          </cell>
          <cell r="AV398">
            <v>0.9</v>
          </cell>
          <cell r="AW398">
            <v>0.9</v>
          </cell>
          <cell r="AX398">
            <v>0.9</v>
          </cell>
          <cell r="AY398">
            <v>0.9</v>
          </cell>
          <cell r="CA398">
            <v>0.9</v>
          </cell>
          <cell r="CB398">
            <v>0.9</v>
          </cell>
          <cell r="CC398">
            <v>0.9</v>
          </cell>
          <cell r="CD398">
            <v>0.9</v>
          </cell>
        </row>
        <row r="399">
          <cell r="B399" t="str">
            <v>Federal Reverse Flowthru</v>
          </cell>
          <cell r="C399">
            <v>137.70500000000001</v>
          </cell>
          <cell r="D399">
            <v>159.99199999999999</v>
          </cell>
          <cell r="E399">
            <v>159.99199999999999</v>
          </cell>
          <cell r="F399">
            <v>159.99199999999999</v>
          </cell>
          <cell r="G399">
            <v>159.99199999999999</v>
          </cell>
          <cell r="H399">
            <v>159.99199999999999</v>
          </cell>
          <cell r="I399">
            <v>159.99199999999999</v>
          </cell>
          <cell r="J399">
            <v>159.99199999999999</v>
          </cell>
          <cell r="K399">
            <v>159.99199999999999</v>
          </cell>
          <cell r="L399">
            <v>159.99199999999999</v>
          </cell>
          <cell r="M399">
            <v>159.99199999999999</v>
          </cell>
          <cell r="N399">
            <v>159.99199999999999</v>
          </cell>
          <cell r="O399">
            <v>159.99199999999999</v>
          </cell>
          <cell r="P399">
            <v>169</v>
          </cell>
          <cell r="Q399">
            <v>169</v>
          </cell>
          <cell r="R399">
            <v>169</v>
          </cell>
          <cell r="S399">
            <v>169</v>
          </cell>
          <cell r="T399">
            <v>169</v>
          </cell>
          <cell r="U399">
            <v>169</v>
          </cell>
          <cell r="V399">
            <v>169</v>
          </cell>
          <cell r="W399">
            <v>169</v>
          </cell>
          <cell r="X399">
            <v>169</v>
          </cell>
          <cell r="Y399">
            <v>169</v>
          </cell>
          <cell r="Z399">
            <v>169</v>
          </cell>
          <cell r="AA399">
            <v>166.22600000000011</v>
          </cell>
          <cell r="AB399">
            <v>135</v>
          </cell>
          <cell r="AC399">
            <v>135</v>
          </cell>
          <cell r="AD399">
            <v>135</v>
          </cell>
          <cell r="AE399">
            <v>135</v>
          </cell>
          <cell r="AF399">
            <v>135</v>
          </cell>
          <cell r="AG399">
            <v>135</v>
          </cell>
          <cell r="AH399">
            <v>135</v>
          </cell>
          <cell r="AI399">
            <v>135</v>
          </cell>
          <cell r="AJ399">
            <v>135</v>
          </cell>
          <cell r="AK399">
            <v>135</v>
          </cell>
          <cell r="AL399">
            <v>135</v>
          </cell>
          <cell r="AM399">
            <v>140.50399999999991</v>
          </cell>
          <cell r="AN399">
            <v>135</v>
          </cell>
          <cell r="AO399">
            <v>135</v>
          </cell>
          <cell r="AP399">
            <v>135</v>
          </cell>
          <cell r="AQ399">
            <v>135</v>
          </cell>
          <cell r="AR399">
            <v>135</v>
          </cell>
          <cell r="AS399">
            <v>135</v>
          </cell>
          <cell r="AT399">
            <v>135</v>
          </cell>
          <cell r="AU399">
            <v>135</v>
          </cell>
          <cell r="AV399">
            <v>135</v>
          </cell>
          <cell r="AW399">
            <v>135</v>
          </cell>
          <cell r="AX399">
            <v>135</v>
          </cell>
          <cell r="AY399">
            <v>136.87400000000002</v>
          </cell>
          <cell r="CA399">
            <v>1919.9039999999998</v>
          </cell>
          <cell r="CB399">
            <v>2025.2260000000001</v>
          </cell>
          <cell r="CC399">
            <v>1625.5039999999999</v>
          </cell>
          <cell r="CD399">
            <v>1621.874</v>
          </cell>
          <cell r="CE399">
            <v>2225.6410000000001</v>
          </cell>
          <cell r="CF399">
            <v>1768.5909999999999</v>
          </cell>
          <cell r="CG399">
            <v>1768.5909999999999</v>
          </cell>
          <cell r="CH399">
            <v>1768.5909999999999</v>
          </cell>
          <cell r="CI399">
            <v>1768.5909999999999</v>
          </cell>
          <cell r="CJ399">
            <v>1768.5909999999999</v>
          </cell>
          <cell r="CK399">
            <v>1768.5909999999999</v>
          </cell>
        </row>
        <row r="400">
          <cell r="B400" t="str">
            <v>Other Federal M-1  Additions</v>
          </cell>
          <cell r="C400">
            <v>90.451999999999998</v>
          </cell>
          <cell r="D400">
            <v>10.46</v>
          </cell>
          <cell r="E400">
            <v>-0.39400000000000002</v>
          </cell>
          <cell r="F400">
            <v>17.388000000000002</v>
          </cell>
          <cell r="G400">
            <v>20.207000000000001</v>
          </cell>
          <cell r="H400">
            <v>20.431999999999999</v>
          </cell>
          <cell r="I400">
            <v>19.427</v>
          </cell>
          <cell r="J400">
            <v>10.686</v>
          </cell>
          <cell r="K400">
            <v>14.336</v>
          </cell>
          <cell r="L400">
            <v>17.742999999999999</v>
          </cell>
          <cell r="M400">
            <v>22.63</v>
          </cell>
          <cell r="N400">
            <v>22.198</v>
          </cell>
          <cell r="O400">
            <v>151.42099999999999</v>
          </cell>
          <cell r="P400">
            <v>81</v>
          </cell>
          <cell r="Q400">
            <v>81</v>
          </cell>
          <cell r="R400">
            <v>81</v>
          </cell>
          <cell r="S400">
            <v>81</v>
          </cell>
          <cell r="T400">
            <v>81</v>
          </cell>
          <cell r="U400">
            <v>81</v>
          </cell>
          <cell r="V400">
            <v>81</v>
          </cell>
          <cell r="W400">
            <v>81</v>
          </cell>
          <cell r="X400">
            <v>81</v>
          </cell>
          <cell r="Y400">
            <v>81</v>
          </cell>
          <cell r="Z400">
            <v>81</v>
          </cell>
          <cell r="AA400">
            <v>77</v>
          </cell>
          <cell r="AB400">
            <v>81</v>
          </cell>
          <cell r="AC400">
            <v>81</v>
          </cell>
          <cell r="AD400">
            <v>81</v>
          </cell>
          <cell r="AE400">
            <v>81</v>
          </cell>
          <cell r="AF400">
            <v>81</v>
          </cell>
          <cell r="AG400">
            <v>81</v>
          </cell>
          <cell r="AH400">
            <v>81</v>
          </cell>
          <cell r="AI400">
            <v>81</v>
          </cell>
          <cell r="AJ400">
            <v>81</v>
          </cell>
          <cell r="AK400">
            <v>81</v>
          </cell>
          <cell r="AL400">
            <v>81</v>
          </cell>
          <cell r="AM400">
            <v>77</v>
          </cell>
          <cell r="AN400">
            <v>81</v>
          </cell>
          <cell r="AO400">
            <v>81</v>
          </cell>
          <cell r="AP400">
            <v>81</v>
          </cell>
          <cell r="AQ400">
            <v>81</v>
          </cell>
          <cell r="AR400">
            <v>81</v>
          </cell>
          <cell r="AS400">
            <v>81</v>
          </cell>
          <cell r="AT400">
            <v>81</v>
          </cell>
          <cell r="AU400">
            <v>81</v>
          </cell>
          <cell r="AV400">
            <v>81</v>
          </cell>
          <cell r="AW400">
            <v>81</v>
          </cell>
          <cell r="AX400">
            <v>81</v>
          </cell>
          <cell r="AY400">
            <v>77</v>
          </cell>
          <cell r="CA400">
            <v>326.53399999999999</v>
          </cell>
          <cell r="CB400">
            <v>968</v>
          </cell>
          <cell r="CC400">
            <v>968</v>
          </cell>
          <cell r="CD400">
            <v>968</v>
          </cell>
          <cell r="CE400">
            <v>968</v>
          </cell>
          <cell r="CF400">
            <v>968</v>
          </cell>
          <cell r="CG400">
            <v>968</v>
          </cell>
          <cell r="CH400">
            <v>968</v>
          </cell>
          <cell r="CI400">
            <v>968</v>
          </cell>
          <cell r="CJ400">
            <v>968</v>
          </cell>
          <cell r="CK400">
            <v>968</v>
          </cell>
        </row>
        <row r="401">
          <cell r="B401" t="str">
            <v>Amort ITC - Electric</v>
          </cell>
          <cell r="C401">
            <v>-163.31399999999999</v>
          </cell>
          <cell r="D401">
            <v>-159.91200000000001</v>
          </cell>
          <cell r="E401">
            <v>-159.91200000000001</v>
          </cell>
          <cell r="F401">
            <v>-159.91200000000001</v>
          </cell>
          <cell r="G401">
            <v>-159.91200000000001</v>
          </cell>
          <cell r="H401">
            <v>-159.91200000000001</v>
          </cell>
          <cell r="I401">
            <v>-159.91200000000001</v>
          </cell>
          <cell r="J401">
            <v>-159.91200000000001</v>
          </cell>
          <cell r="K401">
            <v>-159.91200000000001</v>
          </cell>
          <cell r="L401">
            <v>-159.91200000000001</v>
          </cell>
          <cell r="M401">
            <v>-159.91200000000001</v>
          </cell>
          <cell r="N401">
            <v>-159.91200000000001</v>
          </cell>
          <cell r="O401">
            <v>-159.916</v>
          </cell>
          <cell r="P401">
            <v>-155</v>
          </cell>
          <cell r="Q401">
            <v>-155</v>
          </cell>
          <cell r="R401">
            <v>-155</v>
          </cell>
          <cell r="S401">
            <v>-155</v>
          </cell>
          <cell r="T401">
            <v>-155</v>
          </cell>
          <cell r="U401">
            <v>-155</v>
          </cell>
          <cell r="V401">
            <v>-155</v>
          </cell>
          <cell r="W401">
            <v>-155</v>
          </cell>
          <cell r="X401">
            <v>-155</v>
          </cell>
          <cell r="Y401">
            <v>-155</v>
          </cell>
          <cell r="Z401">
            <v>-155</v>
          </cell>
          <cell r="AA401">
            <v>-159.17359761476882</v>
          </cell>
          <cell r="AB401">
            <v>-155</v>
          </cell>
          <cell r="AC401">
            <v>-155</v>
          </cell>
          <cell r="AD401">
            <v>-155</v>
          </cell>
          <cell r="AE401">
            <v>-155</v>
          </cell>
          <cell r="AF401">
            <v>-155</v>
          </cell>
          <cell r="AG401">
            <v>-155</v>
          </cell>
          <cell r="AH401">
            <v>-155</v>
          </cell>
          <cell r="AI401">
            <v>-155</v>
          </cell>
          <cell r="AJ401">
            <v>-155</v>
          </cell>
          <cell r="AK401">
            <v>-155</v>
          </cell>
          <cell r="AL401">
            <v>-155</v>
          </cell>
          <cell r="AM401">
            <v>-159.17359761476882</v>
          </cell>
          <cell r="AN401">
            <v>-154</v>
          </cell>
          <cell r="AO401">
            <v>-154</v>
          </cell>
          <cell r="AP401">
            <v>-154</v>
          </cell>
          <cell r="AQ401">
            <v>-154</v>
          </cell>
          <cell r="AR401">
            <v>-154</v>
          </cell>
          <cell r="AS401">
            <v>-154</v>
          </cell>
          <cell r="AT401">
            <v>-154</v>
          </cell>
          <cell r="AU401">
            <v>-154</v>
          </cell>
          <cell r="AV401">
            <v>-154</v>
          </cell>
          <cell r="AW401">
            <v>-154</v>
          </cell>
          <cell r="AX401">
            <v>-154</v>
          </cell>
          <cell r="AY401">
            <v>-154.358597614769</v>
          </cell>
          <cell r="CA401">
            <v>-1918.9480000000001</v>
          </cell>
          <cell r="CB401">
            <v>-1864.1735976147688</v>
          </cell>
          <cell r="CC401">
            <v>-1864.1735976147688</v>
          </cell>
          <cell r="CD401">
            <v>-1848.358597614769</v>
          </cell>
          <cell r="CE401">
            <v>-1720.760267099567</v>
          </cell>
          <cell r="CF401">
            <v>-1609.3942670995671</v>
          </cell>
          <cell r="CG401">
            <v>-1437.4690418894832</v>
          </cell>
          <cell r="CH401">
            <v>-1407.3459830659535</v>
          </cell>
          <cell r="CI401">
            <v>-1382.7139830659535</v>
          </cell>
          <cell r="CJ401">
            <v>-1041.4061345811051</v>
          </cell>
          <cell r="CK401">
            <v>-617.42763458110517</v>
          </cell>
        </row>
        <row r="402">
          <cell r="B402" t="str">
            <v>Amort of ITC - Non-Utility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CA402">
            <v>0</v>
          </cell>
          <cell r="CB402">
            <v>0</v>
          </cell>
          <cell r="CC402">
            <v>0</v>
          </cell>
          <cell r="CD402">
            <v>0</v>
          </cell>
          <cell r="CE402">
            <v>0</v>
          </cell>
          <cell r="CF402">
            <v>0</v>
          </cell>
          <cell r="CG402">
            <v>0</v>
          </cell>
          <cell r="CH402">
            <v>0</v>
          </cell>
          <cell r="CI402">
            <v>0</v>
          </cell>
          <cell r="CJ402">
            <v>0</v>
          </cell>
          <cell r="CK402">
            <v>0</v>
          </cell>
        </row>
        <row r="403">
          <cell r="B403" t="str">
            <v>AFUDC Equity for Tax Section-Actual Only</v>
          </cell>
          <cell r="C403">
            <v>210.75399999999999</v>
          </cell>
          <cell r="D403">
            <v>228.03299999999999</v>
          </cell>
          <cell r="E403">
            <v>236.893</v>
          </cell>
          <cell r="F403">
            <v>253.983</v>
          </cell>
          <cell r="G403">
            <v>224.26300000000001</v>
          </cell>
          <cell r="H403">
            <v>0</v>
          </cell>
          <cell r="I403">
            <v>0</v>
          </cell>
          <cell r="J403">
            <v>19.302</v>
          </cell>
          <cell r="K403">
            <v>19.905000000000001</v>
          </cell>
          <cell r="L403">
            <v>25.251000000000001</v>
          </cell>
          <cell r="M403">
            <v>38.662999999999997</v>
          </cell>
          <cell r="N403">
            <v>49.624000000000002</v>
          </cell>
          <cell r="O403">
            <v>-14.01</v>
          </cell>
          <cell r="CD403">
            <v>0</v>
          </cell>
        </row>
        <row r="404">
          <cell r="B404" t="str">
            <v>Deductible Pref Stock Dividends</v>
          </cell>
          <cell r="C404">
            <v>0.43</v>
          </cell>
          <cell r="D404">
            <v>0.44600000000000001</v>
          </cell>
          <cell r="E404">
            <v>0.44700000000000001</v>
          </cell>
          <cell r="F404">
            <v>0.39800000000000002</v>
          </cell>
          <cell r="G404">
            <v>0.43</v>
          </cell>
          <cell r="H404">
            <v>0.43</v>
          </cell>
          <cell r="I404">
            <v>0.43099999999999999</v>
          </cell>
          <cell r="J404">
            <v>0.43</v>
          </cell>
          <cell r="K404">
            <v>0.43</v>
          </cell>
          <cell r="L404">
            <v>0.43</v>
          </cell>
          <cell r="M404">
            <v>0.43099999999999999</v>
          </cell>
          <cell r="N404">
            <v>0.43</v>
          </cell>
          <cell r="O404">
            <v>-0.215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CA404">
            <v>4.5179999999999998</v>
          </cell>
          <cell r="CB404">
            <v>0</v>
          </cell>
          <cell r="CC404">
            <v>0</v>
          </cell>
          <cell r="CD404">
            <v>0</v>
          </cell>
          <cell r="CE404">
            <v>0</v>
          </cell>
          <cell r="CF404">
            <v>0</v>
          </cell>
          <cell r="CG404">
            <v>0</v>
          </cell>
          <cell r="CH404">
            <v>0</v>
          </cell>
          <cell r="CI404">
            <v>0</v>
          </cell>
          <cell r="CJ404">
            <v>0</v>
          </cell>
          <cell r="CK404">
            <v>0</v>
          </cell>
        </row>
        <row r="405">
          <cell r="B405" t="str">
            <v>Medicare Subsidy</v>
          </cell>
          <cell r="C405">
            <v>79.805000000000007</v>
          </cell>
          <cell r="D405">
            <v>89.167000000000002</v>
          </cell>
          <cell r="E405">
            <v>89.167000000000002</v>
          </cell>
          <cell r="F405">
            <v>89.167000000000002</v>
          </cell>
          <cell r="G405">
            <v>89.167000000000002</v>
          </cell>
          <cell r="H405">
            <v>89.167000000000002</v>
          </cell>
          <cell r="I405">
            <v>89.167000000000002</v>
          </cell>
          <cell r="J405">
            <v>89.167000000000002</v>
          </cell>
          <cell r="K405">
            <v>89.167000000000002</v>
          </cell>
          <cell r="L405">
            <v>96.331000000000003</v>
          </cell>
          <cell r="M405">
            <v>89.962999999999994</v>
          </cell>
          <cell r="N405">
            <v>89.962999999999994</v>
          </cell>
          <cell r="O405">
            <v>89.962999999999994</v>
          </cell>
          <cell r="P405">
            <v>139</v>
          </cell>
          <cell r="Q405">
            <v>139</v>
          </cell>
          <cell r="R405">
            <v>139</v>
          </cell>
          <cell r="S405">
            <v>139</v>
          </cell>
          <cell r="T405">
            <v>139</v>
          </cell>
          <cell r="U405">
            <v>139</v>
          </cell>
          <cell r="V405">
            <v>139</v>
          </cell>
          <cell r="W405">
            <v>139</v>
          </cell>
          <cell r="X405">
            <v>139</v>
          </cell>
          <cell r="Y405">
            <v>139</v>
          </cell>
          <cell r="Z405">
            <v>139</v>
          </cell>
          <cell r="AA405">
            <v>141</v>
          </cell>
          <cell r="AB405">
            <v>138</v>
          </cell>
          <cell r="AC405">
            <v>138</v>
          </cell>
          <cell r="AD405">
            <v>138</v>
          </cell>
          <cell r="AE405">
            <v>138</v>
          </cell>
          <cell r="AF405">
            <v>138</v>
          </cell>
          <cell r="AG405">
            <v>138</v>
          </cell>
          <cell r="AH405">
            <v>138</v>
          </cell>
          <cell r="AI405">
            <v>138</v>
          </cell>
          <cell r="AJ405">
            <v>138</v>
          </cell>
          <cell r="AK405">
            <v>138</v>
          </cell>
          <cell r="AL405">
            <v>138</v>
          </cell>
          <cell r="AM405">
            <v>132</v>
          </cell>
          <cell r="AN405">
            <v>138</v>
          </cell>
          <cell r="AO405">
            <v>138</v>
          </cell>
          <cell r="AP405">
            <v>138</v>
          </cell>
          <cell r="AQ405">
            <v>138</v>
          </cell>
          <cell r="AR405">
            <v>138</v>
          </cell>
          <cell r="AS405">
            <v>138</v>
          </cell>
          <cell r="AT405">
            <v>138</v>
          </cell>
          <cell r="AU405">
            <v>138</v>
          </cell>
          <cell r="AV405">
            <v>138</v>
          </cell>
          <cell r="AW405">
            <v>138</v>
          </cell>
          <cell r="AX405">
            <v>138</v>
          </cell>
          <cell r="AY405">
            <v>132</v>
          </cell>
          <cell r="CA405">
            <v>1079.556</v>
          </cell>
          <cell r="CB405">
            <v>1670</v>
          </cell>
          <cell r="CC405">
            <v>1650</v>
          </cell>
          <cell r="CD405">
            <v>1650</v>
          </cell>
          <cell r="CE405">
            <v>1650</v>
          </cell>
          <cell r="CF405">
            <v>1640</v>
          </cell>
          <cell r="CG405">
            <v>1650</v>
          </cell>
          <cell r="CH405">
            <v>1640</v>
          </cell>
          <cell r="CI405">
            <v>1640</v>
          </cell>
          <cell r="CJ405">
            <v>1630</v>
          </cell>
          <cell r="CK405">
            <v>1640</v>
          </cell>
        </row>
        <row r="406">
          <cell r="B406" t="str">
            <v>Other Deductions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46</v>
          </cell>
          <cell r="Q406">
            <v>46</v>
          </cell>
          <cell r="R406">
            <v>46</v>
          </cell>
          <cell r="S406">
            <v>46</v>
          </cell>
          <cell r="T406">
            <v>46</v>
          </cell>
          <cell r="U406">
            <v>46</v>
          </cell>
          <cell r="V406">
            <v>46</v>
          </cell>
          <cell r="W406">
            <v>46</v>
          </cell>
          <cell r="X406">
            <v>46</v>
          </cell>
          <cell r="Y406">
            <v>46</v>
          </cell>
          <cell r="Z406">
            <v>46</v>
          </cell>
          <cell r="AA406">
            <v>44</v>
          </cell>
          <cell r="AB406">
            <v>83</v>
          </cell>
          <cell r="AC406">
            <v>83</v>
          </cell>
          <cell r="AD406">
            <v>83</v>
          </cell>
          <cell r="AE406">
            <v>83</v>
          </cell>
          <cell r="AF406">
            <v>83</v>
          </cell>
          <cell r="AG406">
            <v>83</v>
          </cell>
          <cell r="AH406">
            <v>83</v>
          </cell>
          <cell r="AI406">
            <v>83</v>
          </cell>
          <cell r="AJ406">
            <v>83</v>
          </cell>
          <cell r="AK406">
            <v>83</v>
          </cell>
          <cell r="AL406">
            <v>83</v>
          </cell>
          <cell r="AM406">
            <v>87</v>
          </cell>
          <cell r="AN406">
            <v>83</v>
          </cell>
          <cell r="AO406">
            <v>83</v>
          </cell>
          <cell r="AP406">
            <v>83</v>
          </cell>
          <cell r="AQ406">
            <v>83</v>
          </cell>
          <cell r="AR406">
            <v>83</v>
          </cell>
          <cell r="AS406">
            <v>83</v>
          </cell>
          <cell r="AT406">
            <v>83</v>
          </cell>
          <cell r="AU406">
            <v>83</v>
          </cell>
          <cell r="AV406">
            <v>83</v>
          </cell>
          <cell r="AW406">
            <v>83</v>
          </cell>
          <cell r="AX406">
            <v>83</v>
          </cell>
          <cell r="AY406">
            <v>87</v>
          </cell>
          <cell r="CA406">
            <v>0</v>
          </cell>
          <cell r="CB406">
            <v>550</v>
          </cell>
          <cell r="CC406">
            <v>1000</v>
          </cell>
          <cell r="CD406">
            <v>1000</v>
          </cell>
          <cell r="CE406">
            <v>1000</v>
          </cell>
          <cell r="CF406">
            <v>1500</v>
          </cell>
          <cell r="CG406">
            <v>1500</v>
          </cell>
          <cell r="CH406">
            <v>1500</v>
          </cell>
          <cell r="CI406">
            <v>1500</v>
          </cell>
          <cell r="CJ406">
            <v>1500</v>
          </cell>
          <cell r="CK406">
            <v>1500</v>
          </cell>
        </row>
        <row r="407">
          <cell r="B407" t="str">
            <v>Federal Rate Differential &amp; Adjustments</v>
          </cell>
          <cell r="C407">
            <v>-15.304000000000002</v>
          </cell>
          <cell r="D407">
            <v>69.518000000000001</v>
          </cell>
          <cell r="E407">
            <v>70.369</v>
          </cell>
          <cell r="F407">
            <v>542.33299999999997</v>
          </cell>
          <cell r="G407">
            <v>80.751999999999995</v>
          </cell>
          <cell r="H407">
            <v>80.885999999999996</v>
          </cell>
          <cell r="I407">
            <v>138.959</v>
          </cell>
          <cell r="J407">
            <v>81.710000000001017</v>
          </cell>
          <cell r="K407">
            <v>85.196000000000993</v>
          </cell>
          <cell r="L407">
            <v>93.539000000000982</v>
          </cell>
          <cell r="M407">
            <v>86.492999999999952</v>
          </cell>
          <cell r="N407">
            <v>81.211000000000212</v>
          </cell>
          <cell r="O407">
            <v>-180.57700000000057</v>
          </cell>
          <cell r="P407">
            <v>82</v>
          </cell>
          <cell r="Q407">
            <v>82</v>
          </cell>
          <cell r="R407">
            <v>82</v>
          </cell>
          <cell r="S407">
            <v>82</v>
          </cell>
          <cell r="T407">
            <v>82</v>
          </cell>
          <cell r="U407">
            <v>82</v>
          </cell>
          <cell r="V407">
            <v>82</v>
          </cell>
          <cell r="W407">
            <v>82</v>
          </cell>
          <cell r="X407">
            <v>82</v>
          </cell>
          <cell r="Y407">
            <v>81</v>
          </cell>
          <cell r="Z407">
            <v>81</v>
          </cell>
          <cell r="AA407">
            <v>85.538999999999987</v>
          </cell>
          <cell r="AB407">
            <v>76</v>
          </cell>
          <cell r="AC407">
            <v>76</v>
          </cell>
          <cell r="AD407">
            <v>76</v>
          </cell>
          <cell r="AE407">
            <v>76</v>
          </cell>
          <cell r="AF407">
            <v>76</v>
          </cell>
          <cell r="AG407">
            <v>76</v>
          </cell>
          <cell r="AH407">
            <v>76</v>
          </cell>
          <cell r="AI407">
            <v>76</v>
          </cell>
          <cell r="AJ407">
            <v>76</v>
          </cell>
          <cell r="AK407">
            <v>76</v>
          </cell>
          <cell r="AL407">
            <v>76</v>
          </cell>
          <cell r="AM407">
            <v>79.976999999999975</v>
          </cell>
          <cell r="AN407">
            <v>63</v>
          </cell>
          <cell r="AO407">
            <v>63</v>
          </cell>
          <cell r="AP407">
            <v>63</v>
          </cell>
          <cell r="AQ407">
            <v>63</v>
          </cell>
          <cell r="AR407">
            <v>63</v>
          </cell>
          <cell r="AS407">
            <v>63</v>
          </cell>
          <cell r="AT407">
            <v>63</v>
          </cell>
          <cell r="AU407">
            <v>63</v>
          </cell>
          <cell r="AV407">
            <v>63</v>
          </cell>
          <cell r="AW407">
            <v>63</v>
          </cell>
          <cell r="AX407">
            <v>63</v>
          </cell>
          <cell r="AY407">
            <v>67.083999999999946</v>
          </cell>
          <cell r="CA407">
            <v>1230.3890000000024</v>
          </cell>
          <cell r="CB407">
            <v>985.53899999999999</v>
          </cell>
          <cell r="CC407">
            <v>915.97699999999998</v>
          </cell>
          <cell r="CD407">
            <v>760.08399999999995</v>
          </cell>
          <cell r="CE407">
            <v>660.76900000000001</v>
          </cell>
          <cell r="CF407">
            <v>613.47199999999998</v>
          </cell>
          <cell r="CG407">
            <v>613.47199999999998</v>
          </cell>
          <cell r="CH407">
            <v>613.47199999999998</v>
          </cell>
          <cell r="CI407">
            <v>613.47199999999998</v>
          </cell>
          <cell r="CJ407">
            <v>613.47199999999998</v>
          </cell>
          <cell r="CK407">
            <v>613.47199999999998</v>
          </cell>
        </row>
        <row r="408">
          <cell r="B408" t="str">
            <v>Fed DITS - Electric Provision</v>
          </cell>
          <cell r="C408">
            <v>7760.6940000000004</v>
          </cell>
          <cell r="D408">
            <v>10155.528</v>
          </cell>
          <cell r="E408">
            <v>2367.154</v>
          </cell>
          <cell r="F408">
            <v>2614.5540000000001</v>
          </cell>
          <cell r="G408">
            <v>2559.7370000000001</v>
          </cell>
          <cell r="H408">
            <v>1443.836</v>
          </cell>
          <cell r="I408">
            <v>2250.7150000000001</v>
          </cell>
          <cell r="J408">
            <v>17852.708999999999</v>
          </cell>
          <cell r="K408">
            <v>8534.402</v>
          </cell>
          <cell r="L408">
            <v>8026.1049999999996</v>
          </cell>
          <cell r="M408">
            <v>2863.55</v>
          </cell>
          <cell r="N408">
            <v>5848.7910000000002</v>
          </cell>
          <cell r="O408">
            <v>-3098.5940000000001</v>
          </cell>
          <cell r="P408">
            <v>1224</v>
          </cell>
          <cell r="Q408">
            <v>1224</v>
          </cell>
          <cell r="R408">
            <v>1224</v>
          </cell>
          <cell r="S408">
            <v>1224</v>
          </cell>
          <cell r="T408">
            <v>1224</v>
          </cell>
          <cell r="U408">
            <v>1224</v>
          </cell>
          <cell r="V408">
            <v>1224</v>
          </cell>
          <cell r="W408">
            <v>1224</v>
          </cell>
          <cell r="X408">
            <v>1224</v>
          </cell>
          <cell r="Y408">
            <v>1224</v>
          </cell>
          <cell r="Z408">
            <v>1224</v>
          </cell>
          <cell r="AA408">
            <v>1225.5650000000001</v>
          </cell>
          <cell r="AB408">
            <v>1032</v>
          </cell>
          <cell r="AC408">
            <v>1032</v>
          </cell>
          <cell r="AD408">
            <v>1032</v>
          </cell>
          <cell r="AE408">
            <v>1032</v>
          </cell>
          <cell r="AF408">
            <v>1032</v>
          </cell>
          <cell r="AG408">
            <v>1032</v>
          </cell>
          <cell r="AH408">
            <v>1032</v>
          </cell>
          <cell r="AI408">
            <v>1032</v>
          </cell>
          <cell r="AJ408">
            <v>1032</v>
          </cell>
          <cell r="AK408">
            <v>1032</v>
          </cell>
          <cell r="AL408">
            <v>1032</v>
          </cell>
          <cell r="AM408">
            <v>1029.3679999999986</v>
          </cell>
          <cell r="AN408">
            <v>1196</v>
          </cell>
          <cell r="AO408">
            <v>1196</v>
          </cell>
          <cell r="AP408">
            <v>1196</v>
          </cell>
          <cell r="AQ408">
            <v>1196</v>
          </cell>
          <cell r="AR408">
            <v>1196</v>
          </cell>
          <cell r="AS408">
            <v>1196</v>
          </cell>
          <cell r="AT408">
            <v>1196</v>
          </cell>
          <cell r="AU408">
            <v>1196</v>
          </cell>
          <cell r="AV408">
            <v>1196</v>
          </cell>
          <cell r="AW408">
            <v>1196</v>
          </cell>
          <cell r="AX408">
            <v>1196</v>
          </cell>
          <cell r="AY408">
            <v>1195.5050000000001</v>
          </cell>
          <cell r="CA408">
            <v>61418.487000000008</v>
          </cell>
          <cell r="CB408">
            <v>14689.565000000001</v>
          </cell>
          <cell r="CC408">
            <v>12381.367999999999</v>
          </cell>
          <cell r="CD408">
            <v>14351.505000000001</v>
          </cell>
          <cell r="CE408">
            <v>19818.746999999999</v>
          </cell>
          <cell r="CF408">
            <v>16983.679</v>
          </cell>
          <cell r="CG408">
            <v>16983.679</v>
          </cell>
          <cell r="CH408">
            <v>16983.679</v>
          </cell>
          <cell r="CI408">
            <v>16983.679</v>
          </cell>
          <cell r="CJ408">
            <v>16983.679</v>
          </cell>
          <cell r="CK408">
            <v>16983.679</v>
          </cell>
        </row>
        <row r="409">
          <cell r="B409" t="str">
            <v>Fed DITS - Electric Provision Adjustment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</row>
        <row r="410">
          <cell r="B410" t="str">
            <v>Fed DITS - Electric Payback</v>
          </cell>
          <cell r="C410">
            <v>-2339.61</v>
          </cell>
          <cell r="D410">
            <v>-13858.473</v>
          </cell>
          <cell r="E410">
            <v>-2885.1390000000001</v>
          </cell>
          <cell r="F410">
            <v>-1660.1289999999999</v>
          </cell>
          <cell r="G410">
            <v>-1401.3230000000001</v>
          </cell>
          <cell r="H410">
            <v>-2459.422</v>
          </cell>
          <cell r="I410">
            <v>-1422.47</v>
          </cell>
          <cell r="J410">
            <v>413.5</v>
          </cell>
          <cell r="K410">
            <v>-705.101</v>
          </cell>
          <cell r="L410">
            <v>-2203.3240000000001</v>
          </cell>
          <cell r="M410">
            <v>-1543.7929999999999</v>
          </cell>
          <cell r="N410">
            <v>-5355.7439999999997</v>
          </cell>
          <cell r="O410">
            <v>-1637.3440000000001</v>
          </cell>
          <cell r="P410">
            <v>-2446</v>
          </cell>
          <cell r="Q410">
            <v>-2446</v>
          </cell>
          <cell r="R410">
            <v>-2446</v>
          </cell>
          <cell r="S410">
            <v>-2446</v>
          </cell>
          <cell r="T410">
            <v>-2446</v>
          </cell>
          <cell r="U410">
            <v>-2446</v>
          </cell>
          <cell r="V410">
            <v>-2446</v>
          </cell>
          <cell r="W410">
            <v>-2446</v>
          </cell>
          <cell r="X410">
            <v>-2446</v>
          </cell>
          <cell r="Y410">
            <v>-2446</v>
          </cell>
          <cell r="Z410">
            <v>-2446</v>
          </cell>
          <cell r="AA410">
            <v>-2441.4979999999996</v>
          </cell>
          <cell r="AB410">
            <v>-1611</v>
          </cell>
          <cell r="AC410">
            <v>-1611</v>
          </cell>
          <cell r="AD410">
            <v>-1611</v>
          </cell>
          <cell r="AE410">
            <v>-1611</v>
          </cell>
          <cell r="AF410">
            <v>-1611</v>
          </cell>
          <cell r="AG410">
            <v>-1611</v>
          </cell>
          <cell r="AH410">
            <v>-1611</v>
          </cell>
          <cell r="AI410">
            <v>-1611</v>
          </cell>
          <cell r="AJ410">
            <v>-1611</v>
          </cell>
          <cell r="AK410">
            <v>-1611</v>
          </cell>
          <cell r="AL410">
            <v>-1611</v>
          </cell>
          <cell r="AM410">
            <v>-1606.6169999999984</v>
          </cell>
          <cell r="AN410">
            <v>-1717</v>
          </cell>
          <cell r="AO410">
            <v>-1717</v>
          </cell>
          <cell r="AP410">
            <v>-1717</v>
          </cell>
          <cell r="AQ410">
            <v>-1717</v>
          </cell>
          <cell r="AR410">
            <v>-1717</v>
          </cell>
          <cell r="AS410">
            <v>-1717</v>
          </cell>
          <cell r="AT410">
            <v>-1717</v>
          </cell>
          <cell r="AU410">
            <v>-1717</v>
          </cell>
          <cell r="AV410">
            <v>-1717</v>
          </cell>
          <cell r="AW410">
            <v>-1717</v>
          </cell>
          <cell r="AX410">
            <v>-1717</v>
          </cell>
          <cell r="AY410">
            <v>-1720.413999999997</v>
          </cell>
          <cell r="CA410">
            <v>-34718.762000000002</v>
          </cell>
          <cell r="CB410">
            <v>-29347.498</v>
          </cell>
          <cell r="CC410">
            <v>-19327.616999999998</v>
          </cell>
          <cell r="CD410">
            <v>-20607.413999999997</v>
          </cell>
          <cell r="CE410">
            <v>-21194.333000000002</v>
          </cell>
          <cell r="CF410">
            <v>-21169.602000000003</v>
          </cell>
          <cell r="CG410">
            <v>-21169.602000000003</v>
          </cell>
          <cell r="CH410">
            <v>-21169.602000000003</v>
          </cell>
          <cell r="CI410">
            <v>-21169.602000000003</v>
          </cell>
          <cell r="CJ410">
            <v>-21169.602000000003</v>
          </cell>
          <cell r="CK410">
            <v>-21169.602000000003</v>
          </cell>
        </row>
        <row r="411">
          <cell r="B411" t="str">
            <v>Fed DITS - Electric Payback Adjustment</v>
          </cell>
        </row>
        <row r="412">
          <cell r="B412" t="str">
            <v>Fed DITS - Other Income - Provision</v>
          </cell>
          <cell r="C412">
            <v>-22.19</v>
          </cell>
          <cell r="D412">
            <v>10.407</v>
          </cell>
          <cell r="E412">
            <v>10.11</v>
          </cell>
          <cell r="F412">
            <v>1.669</v>
          </cell>
          <cell r="G412">
            <v>1.631</v>
          </cell>
          <cell r="H412">
            <v>1.704</v>
          </cell>
          <cell r="I412">
            <v>-1.3320000000000001</v>
          </cell>
          <cell r="J412">
            <v>-0.81799999999999995</v>
          </cell>
          <cell r="K412">
            <v>-22.085999999999999</v>
          </cell>
          <cell r="L412">
            <v>0.42199999999999999</v>
          </cell>
          <cell r="M412">
            <v>0.64500000000000002</v>
          </cell>
          <cell r="N412">
            <v>0.217</v>
          </cell>
          <cell r="O412">
            <v>10.896000000000001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CA412">
            <v>13.465000000000002</v>
          </cell>
          <cell r="CB412">
            <v>0</v>
          </cell>
          <cell r="CC412">
            <v>0</v>
          </cell>
          <cell r="CD412">
            <v>0</v>
          </cell>
        </row>
        <row r="413">
          <cell r="B413" t="str">
            <v>Fed DITS - Other Income - Payback</v>
          </cell>
          <cell r="C413">
            <v>34.218000000000004</v>
          </cell>
          <cell r="D413">
            <v>-12.464</v>
          </cell>
          <cell r="E413">
            <v>-11.952</v>
          </cell>
          <cell r="F413">
            <v>0.39400000000000002</v>
          </cell>
          <cell r="G413">
            <v>-0.75900000000000001</v>
          </cell>
          <cell r="H413">
            <v>-1.5009999999999999</v>
          </cell>
          <cell r="I413">
            <v>-2.2360000000000002</v>
          </cell>
          <cell r="J413">
            <v>3.3519999999999999</v>
          </cell>
          <cell r="K413">
            <v>11.388999999999999</v>
          </cell>
          <cell r="L413">
            <v>-7.6420000000000003</v>
          </cell>
          <cell r="M413">
            <v>1.4910000000000001</v>
          </cell>
          <cell r="N413">
            <v>0.44900000000000001</v>
          </cell>
          <cell r="O413">
            <v>-0.77700000000000002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CA413">
            <v>-20.256000000000004</v>
          </cell>
          <cell r="CB413">
            <v>0</v>
          </cell>
          <cell r="CC413">
            <v>0</v>
          </cell>
          <cell r="CD413">
            <v>0</v>
          </cell>
        </row>
        <row r="414">
          <cell r="B414" t="str">
            <v>Fed DITS - Environmental Net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CA414">
            <v>0</v>
          </cell>
          <cell r="CB414">
            <v>0</v>
          </cell>
          <cell r="CC414">
            <v>0</v>
          </cell>
          <cell r="CD414">
            <v>0</v>
          </cell>
        </row>
        <row r="415">
          <cell r="B415" t="str">
            <v>Fed Other Income M-1 Adds-Non-Utility</v>
          </cell>
          <cell r="C415">
            <v>48.55499999999995</v>
          </cell>
          <cell r="D415">
            <v>-510.27799999999996</v>
          </cell>
          <cell r="E415">
            <v>46.69</v>
          </cell>
          <cell r="F415">
            <v>49.807999999999993</v>
          </cell>
          <cell r="G415">
            <v>47.950999999999993</v>
          </cell>
          <cell r="H415">
            <v>46.820999999999998</v>
          </cell>
          <cell r="I415">
            <v>46.22799999999998</v>
          </cell>
          <cell r="J415">
            <v>46.703000000000031</v>
          </cell>
          <cell r="K415">
            <v>46.400999999999954</v>
          </cell>
          <cell r="L415">
            <v>46.682000000000073</v>
          </cell>
          <cell r="M415">
            <v>46.584000000000003</v>
          </cell>
          <cell r="N415">
            <v>46.811999999999955</v>
          </cell>
          <cell r="O415">
            <v>48.263000000000034</v>
          </cell>
          <cell r="P415">
            <v>51</v>
          </cell>
          <cell r="Q415">
            <v>51</v>
          </cell>
          <cell r="R415">
            <v>51</v>
          </cell>
          <cell r="S415">
            <v>51</v>
          </cell>
          <cell r="T415">
            <v>51</v>
          </cell>
          <cell r="U415">
            <v>51</v>
          </cell>
          <cell r="V415">
            <v>51</v>
          </cell>
          <cell r="W415">
            <v>51</v>
          </cell>
          <cell r="X415">
            <v>51</v>
          </cell>
          <cell r="Y415">
            <v>51</v>
          </cell>
          <cell r="Z415">
            <v>51</v>
          </cell>
          <cell r="AA415">
            <v>47</v>
          </cell>
          <cell r="AB415">
            <v>51</v>
          </cell>
          <cell r="AC415">
            <v>51</v>
          </cell>
          <cell r="AD415">
            <v>51</v>
          </cell>
          <cell r="AE415">
            <v>51</v>
          </cell>
          <cell r="AF415">
            <v>51</v>
          </cell>
          <cell r="AG415">
            <v>51</v>
          </cell>
          <cell r="AH415">
            <v>51</v>
          </cell>
          <cell r="AI415">
            <v>51</v>
          </cell>
          <cell r="AJ415">
            <v>51</v>
          </cell>
          <cell r="AK415">
            <v>51</v>
          </cell>
          <cell r="AL415">
            <v>51</v>
          </cell>
          <cell r="AM415">
            <v>47</v>
          </cell>
          <cell r="AN415">
            <v>51</v>
          </cell>
          <cell r="AO415">
            <v>51</v>
          </cell>
          <cell r="AP415">
            <v>51</v>
          </cell>
          <cell r="AQ415">
            <v>51</v>
          </cell>
          <cell r="AR415">
            <v>51</v>
          </cell>
          <cell r="AS415">
            <v>51</v>
          </cell>
          <cell r="AT415">
            <v>51</v>
          </cell>
          <cell r="AU415">
            <v>51</v>
          </cell>
          <cell r="AV415">
            <v>51</v>
          </cell>
          <cell r="AW415">
            <v>51</v>
          </cell>
          <cell r="AX415">
            <v>51</v>
          </cell>
          <cell r="AY415">
            <v>47</v>
          </cell>
          <cell r="CA415">
            <v>8.6650000000000773</v>
          </cell>
          <cell r="CB415">
            <v>608</v>
          </cell>
          <cell r="CC415">
            <v>608</v>
          </cell>
          <cell r="CD415">
            <v>608</v>
          </cell>
          <cell r="CE415">
            <v>608</v>
          </cell>
          <cell r="CF415">
            <v>608</v>
          </cell>
          <cell r="CG415">
            <v>608</v>
          </cell>
          <cell r="CH415">
            <v>608</v>
          </cell>
          <cell r="CI415">
            <v>608</v>
          </cell>
          <cell r="CJ415">
            <v>608</v>
          </cell>
          <cell r="CK415">
            <v>608</v>
          </cell>
        </row>
        <row r="416">
          <cell r="B416" t="str">
            <v>Fed Other Income - M-1 Deductions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CA416">
            <v>0</v>
          </cell>
          <cell r="CB416">
            <v>0</v>
          </cell>
          <cell r="CC416">
            <v>0</v>
          </cell>
          <cell r="CD416">
            <v>0</v>
          </cell>
          <cell r="CE416">
            <v>0</v>
          </cell>
          <cell r="CF416">
            <v>0</v>
          </cell>
          <cell r="CG416">
            <v>0</v>
          </cell>
          <cell r="CH416">
            <v>0</v>
          </cell>
          <cell r="CI416">
            <v>0</v>
          </cell>
          <cell r="CJ416">
            <v>0</v>
          </cell>
          <cell r="CK416">
            <v>0</v>
          </cell>
        </row>
        <row r="417">
          <cell r="B417" t="str">
            <v>Fed Other-Rate Diff. &amp; Consol Tax Savings</v>
          </cell>
          <cell r="C417">
            <v>0.39500000000000002</v>
          </cell>
          <cell r="D417">
            <v>-183.60599999999999</v>
          </cell>
          <cell r="E417">
            <v>0.61</v>
          </cell>
          <cell r="F417">
            <v>375.15100000000001</v>
          </cell>
          <cell r="G417">
            <v>-21.663</v>
          </cell>
          <cell r="H417">
            <v>-20.702000000000002</v>
          </cell>
          <cell r="I417">
            <v>4.9880000000000004</v>
          </cell>
          <cell r="J417">
            <v>-19.872000000000035</v>
          </cell>
          <cell r="K417">
            <v>-16.774999999999999</v>
          </cell>
          <cell r="L417">
            <v>123.05799999999999</v>
          </cell>
          <cell r="M417">
            <v>-1.0730000000000057</v>
          </cell>
          <cell r="N417">
            <v>-264.60000000000002</v>
          </cell>
          <cell r="O417">
            <v>-35.122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CA417">
            <v>-59.606000000000066</v>
          </cell>
          <cell r="CB417">
            <v>0</v>
          </cell>
          <cell r="CC417">
            <v>0</v>
          </cell>
          <cell r="CD417">
            <v>0</v>
          </cell>
          <cell r="CE417">
            <v>0</v>
          </cell>
          <cell r="CF417">
            <v>0</v>
          </cell>
          <cell r="CG417">
            <v>0</v>
          </cell>
          <cell r="CH417">
            <v>0</v>
          </cell>
          <cell r="CI417">
            <v>0</v>
          </cell>
          <cell r="CJ417">
            <v>0</v>
          </cell>
          <cell r="CK417">
            <v>0</v>
          </cell>
        </row>
        <row r="418">
          <cell r="B418" t="str">
            <v>Consolidated Tax Savings - Year End Adjustment</v>
          </cell>
          <cell r="AA418">
            <v>5020</v>
          </cell>
          <cell r="AM418">
            <v>4460</v>
          </cell>
          <cell r="AY418">
            <v>4430</v>
          </cell>
          <cell r="CA418">
            <v>0</v>
          </cell>
          <cell r="CB418">
            <v>5020</v>
          </cell>
          <cell r="CC418">
            <v>4460</v>
          </cell>
          <cell r="CD418">
            <v>4430</v>
          </cell>
          <cell r="CE418">
            <v>3970</v>
          </cell>
          <cell r="CF418">
            <v>4500</v>
          </cell>
          <cell r="CG418">
            <v>4790</v>
          </cell>
          <cell r="CH418">
            <v>4990</v>
          </cell>
          <cell r="CI418">
            <v>5140</v>
          </cell>
          <cell r="CJ418">
            <v>5240</v>
          </cell>
          <cell r="CK418">
            <v>5060</v>
          </cell>
        </row>
        <row r="419">
          <cell r="B419" t="str">
            <v>Consolidated Tax Savings - Tax Payment Adjustments</v>
          </cell>
          <cell r="S419">
            <v>1255</v>
          </cell>
          <cell r="U419">
            <v>1255</v>
          </cell>
          <cell r="X419">
            <v>1255</v>
          </cell>
          <cell r="AA419">
            <v>1255</v>
          </cell>
          <cell r="AE419">
            <v>1115</v>
          </cell>
          <cell r="AG419">
            <v>1115</v>
          </cell>
          <cell r="AJ419">
            <v>1115</v>
          </cell>
          <cell r="AM419">
            <v>1115</v>
          </cell>
          <cell r="AQ419">
            <v>1107.5</v>
          </cell>
          <cell r="AS419">
            <v>1107.5</v>
          </cell>
          <cell r="AV419">
            <v>1107.5</v>
          </cell>
          <cell r="AY419">
            <v>1107.5</v>
          </cell>
          <cell r="CA419">
            <v>0</v>
          </cell>
          <cell r="CB419">
            <v>5020</v>
          </cell>
          <cell r="CC419">
            <v>4460</v>
          </cell>
          <cell r="CD419">
            <v>4430</v>
          </cell>
          <cell r="CE419">
            <v>3970</v>
          </cell>
          <cell r="CF419">
            <v>4500</v>
          </cell>
          <cell r="CG419">
            <v>4790</v>
          </cell>
          <cell r="CH419">
            <v>4990</v>
          </cell>
          <cell r="CI419">
            <v>5140</v>
          </cell>
          <cell r="CJ419">
            <v>5240</v>
          </cell>
          <cell r="CK419">
            <v>5060</v>
          </cell>
        </row>
        <row r="420">
          <cell r="B420" t="str">
            <v>Fed Electric Payable-Actual Only</v>
          </cell>
          <cell r="C420">
            <v>-8982.3850000000002</v>
          </cell>
          <cell r="D420">
            <v>7419.8209999999999</v>
          </cell>
          <cell r="E420">
            <v>2577.2260000000001</v>
          </cell>
          <cell r="F420">
            <v>37.393000000000001</v>
          </cell>
          <cell r="G420">
            <v>-393.82900000000001</v>
          </cell>
          <cell r="H420">
            <v>5041.9979999999996</v>
          </cell>
          <cell r="I420">
            <v>5239.7839999999997</v>
          </cell>
          <cell r="J420">
            <v>-11297.790999999999</v>
          </cell>
          <cell r="K420">
            <v>-1249.2719999999999</v>
          </cell>
          <cell r="L420">
            <v>-326.262</v>
          </cell>
          <cell r="M420">
            <v>1039.6769999999999</v>
          </cell>
          <cell r="N420">
            <v>591.14200000000005</v>
          </cell>
          <cell r="O420">
            <v>1976.393</v>
          </cell>
        </row>
        <row r="421">
          <cell r="B421" t="str">
            <v>Fed Other Income Taxes Payable-Actual</v>
          </cell>
          <cell r="C421">
            <v>64.576999999999998</v>
          </cell>
          <cell r="D421">
            <v>-13.337</v>
          </cell>
          <cell r="E421">
            <v>1.232</v>
          </cell>
          <cell r="F421">
            <v>-404.214</v>
          </cell>
          <cell r="G421">
            <v>36.790999999999997</v>
          </cell>
          <cell r="H421">
            <v>7.4989999999999997</v>
          </cell>
          <cell r="I421">
            <v>32.58</v>
          </cell>
          <cell r="J421">
            <v>397.33800000000002</v>
          </cell>
          <cell r="K421">
            <v>72.471999999999994</v>
          </cell>
          <cell r="L421">
            <v>-49.838000000000001</v>
          </cell>
          <cell r="M421">
            <v>75.936999999999998</v>
          </cell>
          <cell r="N421">
            <v>437.93400000000003</v>
          </cell>
          <cell r="O421">
            <v>79.003</v>
          </cell>
          <cell r="CA421">
            <v>673.39700000000005</v>
          </cell>
          <cell r="CB421">
            <v>0</v>
          </cell>
          <cell r="CC421">
            <v>0</v>
          </cell>
          <cell r="CD421">
            <v>0</v>
          </cell>
        </row>
        <row r="422">
          <cell r="B422" t="str">
            <v>Federal Electric Payable Adjustment - Projected</v>
          </cell>
        </row>
        <row r="423">
          <cell r="B423" t="str">
            <v>Total Federal ITX Payments Adjustment</v>
          </cell>
          <cell r="X423">
            <v>-1500</v>
          </cell>
          <cell r="AA423">
            <v>-1500</v>
          </cell>
          <cell r="CA423">
            <v>0</v>
          </cell>
          <cell r="CB423">
            <v>-3000</v>
          </cell>
          <cell r="CC423">
            <v>0</v>
          </cell>
          <cell r="CD423">
            <v>0</v>
          </cell>
        </row>
        <row r="424">
          <cell r="B424" t="str">
            <v>Federal and State Tax Payments Adjustment</v>
          </cell>
          <cell r="F424">
            <v>33328</v>
          </cell>
          <cell r="CA424">
            <v>33328</v>
          </cell>
          <cell r="CB424">
            <v>0</v>
          </cell>
          <cell r="CC424">
            <v>0</v>
          </cell>
          <cell r="CD424">
            <v>0</v>
          </cell>
        </row>
        <row r="425">
          <cell r="B425" t="str">
            <v>STATE INPUTS:</v>
          </cell>
        </row>
        <row r="426">
          <cell r="B426" t="str">
            <v>State Reverse Flowthru</v>
          </cell>
          <cell r="C426">
            <v>158.75200000000001</v>
          </cell>
          <cell r="D426">
            <v>157.54</v>
          </cell>
          <cell r="E426">
            <v>157.541</v>
          </cell>
          <cell r="F426">
            <v>157.54</v>
          </cell>
          <cell r="G426">
            <v>157.541</v>
          </cell>
          <cell r="H426">
            <v>157.54</v>
          </cell>
          <cell r="I426">
            <v>157.54</v>
          </cell>
          <cell r="J426">
            <v>157.541</v>
          </cell>
          <cell r="K426">
            <v>157.54</v>
          </cell>
          <cell r="L426">
            <v>157.541</v>
          </cell>
          <cell r="M426">
            <v>157.54</v>
          </cell>
          <cell r="N426">
            <v>82.808000000000007</v>
          </cell>
          <cell r="O426">
            <v>811.31299999999999</v>
          </cell>
          <cell r="P426">
            <v>167</v>
          </cell>
          <cell r="Q426">
            <v>167</v>
          </cell>
          <cell r="R426">
            <v>167</v>
          </cell>
          <cell r="S426">
            <v>167</v>
          </cell>
          <cell r="T426">
            <v>167</v>
          </cell>
          <cell r="U426">
            <v>167</v>
          </cell>
          <cell r="V426">
            <v>167</v>
          </cell>
          <cell r="W426">
            <v>167</v>
          </cell>
          <cell r="X426">
            <v>168</v>
          </cell>
          <cell r="Y426">
            <v>168</v>
          </cell>
          <cell r="Z426">
            <v>168</v>
          </cell>
          <cell r="AA426">
            <v>169.22199999999998</v>
          </cell>
          <cell r="AB426">
            <v>133</v>
          </cell>
          <cell r="AC426">
            <v>133</v>
          </cell>
          <cell r="AD426">
            <v>133</v>
          </cell>
          <cell r="AE426">
            <v>133</v>
          </cell>
          <cell r="AF426">
            <v>133</v>
          </cell>
          <cell r="AG426">
            <v>133</v>
          </cell>
          <cell r="AH426">
            <v>133</v>
          </cell>
          <cell r="AI426">
            <v>133</v>
          </cell>
          <cell r="AJ426">
            <v>133</v>
          </cell>
          <cell r="AK426">
            <v>133</v>
          </cell>
          <cell r="AL426">
            <v>133</v>
          </cell>
          <cell r="AM426">
            <v>138.09099999999989</v>
          </cell>
          <cell r="AN426">
            <v>133</v>
          </cell>
          <cell r="AO426">
            <v>133</v>
          </cell>
          <cell r="AP426">
            <v>133</v>
          </cell>
          <cell r="AQ426">
            <v>133</v>
          </cell>
          <cell r="AR426">
            <v>133</v>
          </cell>
          <cell r="AS426">
            <v>133</v>
          </cell>
          <cell r="AT426">
            <v>133</v>
          </cell>
          <cell r="AU426">
            <v>133</v>
          </cell>
          <cell r="AV426">
            <v>133</v>
          </cell>
          <cell r="AW426">
            <v>133</v>
          </cell>
          <cell r="AX426">
            <v>133</v>
          </cell>
          <cell r="AY426">
            <v>136.5329999999999</v>
          </cell>
          <cell r="CA426">
            <v>2469.5249999999996</v>
          </cell>
          <cell r="CB426">
            <v>2009.222</v>
          </cell>
          <cell r="CC426">
            <v>1601.0909999999999</v>
          </cell>
          <cell r="CD426">
            <v>1599.5329999999999</v>
          </cell>
          <cell r="CE426">
            <v>2218.627</v>
          </cell>
          <cell r="CF426">
            <v>1741.527</v>
          </cell>
          <cell r="CG426">
            <v>1741.527</v>
          </cell>
          <cell r="CH426">
            <v>1741.527</v>
          </cell>
          <cell r="CI426">
            <v>1741.527</v>
          </cell>
          <cell r="CJ426">
            <v>1741.527</v>
          </cell>
          <cell r="CK426">
            <v>1741.527</v>
          </cell>
        </row>
        <row r="427">
          <cell r="B427" t="str">
            <v>State Other M-1 Additions</v>
          </cell>
          <cell r="C427">
            <v>90.451999999999998</v>
          </cell>
          <cell r="D427">
            <v>10.46</v>
          </cell>
          <cell r="E427">
            <v>-0.39400000000000002</v>
          </cell>
          <cell r="F427">
            <v>17.388000000000002</v>
          </cell>
          <cell r="G427">
            <v>20.207000000000001</v>
          </cell>
          <cell r="H427">
            <v>20.431999999999999</v>
          </cell>
          <cell r="I427">
            <v>19.427</v>
          </cell>
          <cell r="J427">
            <v>10.686</v>
          </cell>
          <cell r="K427">
            <v>14.336</v>
          </cell>
          <cell r="L427">
            <v>17.742999999999999</v>
          </cell>
          <cell r="M427">
            <v>22.63</v>
          </cell>
          <cell r="N427">
            <v>22.198</v>
          </cell>
          <cell r="O427">
            <v>151.42099999999999</v>
          </cell>
          <cell r="P427">
            <v>81</v>
          </cell>
          <cell r="Q427">
            <v>81</v>
          </cell>
          <cell r="R427">
            <v>81</v>
          </cell>
          <cell r="S427">
            <v>81</v>
          </cell>
          <cell r="T427">
            <v>81</v>
          </cell>
          <cell r="U427">
            <v>81</v>
          </cell>
          <cell r="V427">
            <v>81</v>
          </cell>
          <cell r="W427">
            <v>81</v>
          </cell>
          <cell r="X427">
            <v>81</v>
          </cell>
          <cell r="Y427">
            <v>81</v>
          </cell>
          <cell r="Z427">
            <v>82</v>
          </cell>
          <cell r="AA427">
            <v>76</v>
          </cell>
          <cell r="AB427">
            <v>81</v>
          </cell>
          <cell r="AC427">
            <v>81</v>
          </cell>
          <cell r="AD427">
            <v>81</v>
          </cell>
          <cell r="AE427">
            <v>81</v>
          </cell>
          <cell r="AF427">
            <v>81</v>
          </cell>
          <cell r="AG427">
            <v>81</v>
          </cell>
          <cell r="AH427">
            <v>81</v>
          </cell>
          <cell r="AI427">
            <v>81</v>
          </cell>
          <cell r="AJ427">
            <v>81</v>
          </cell>
          <cell r="AK427">
            <v>81</v>
          </cell>
          <cell r="AL427">
            <v>81</v>
          </cell>
          <cell r="AM427">
            <v>77</v>
          </cell>
          <cell r="AN427">
            <v>81</v>
          </cell>
          <cell r="AO427">
            <v>81</v>
          </cell>
          <cell r="AP427">
            <v>81</v>
          </cell>
          <cell r="AQ427">
            <v>81</v>
          </cell>
          <cell r="AR427">
            <v>81</v>
          </cell>
          <cell r="AS427">
            <v>81</v>
          </cell>
          <cell r="AT427">
            <v>81</v>
          </cell>
          <cell r="AU427">
            <v>81</v>
          </cell>
          <cell r="AV427">
            <v>81</v>
          </cell>
          <cell r="AW427">
            <v>81</v>
          </cell>
          <cell r="AX427">
            <v>81</v>
          </cell>
          <cell r="AY427">
            <v>77</v>
          </cell>
          <cell r="CA427">
            <v>326.53399999999999</v>
          </cell>
          <cell r="CB427">
            <v>968</v>
          </cell>
          <cell r="CC427">
            <v>968</v>
          </cell>
          <cell r="CD427">
            <v>968</v>
          </cell>
          <cell r="CE427">
            <v>968</v>
          </cell>
          <cell r="CF427">
            <v>968</v>
          </cell>
          <cell r="CG427">
            <v>968</v>
          </cell>
          <cell r="CH427">
            <v>968</v>
          </cell>
          <cell r="CI427">
            <v>968</v>
          </cell>
          <cell r="CJ427">
            <v>968</v>
          </cell>
          <cell r="CK427">
            <v>968</v>
          </cell>
        </row>
        <row r="428">
          <cell r="B428" t="str">
            <v>Other M-1 Deductions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51</v>
          </cell>
          <cell r="Q428">
            <v>46</v>
          </cell>
          <cell r="R428">
            <v>46</v>
          </cell>
          <cell r="S428">
            <v>46</v>
          </cell>
          <cell r="T428">
            <v>46</v>
          </cell>
          <cell r="U428">
            <v>46</v>
          </cell>
          <cell r="V428">
            <v>46</v>
          </cell>
          <cell r="W428">
            <v>46</v>
          </cell>
          <cell r="X428">
            <v>46</v>
          </cell>
          <cell r="Y428">
            <v>46</v>
          </cell>
          <cell r="Z428">
            <v>46</v>
          </cell>
          <cell r="AA428">
            <v>44</v>
          </cell>
          <cell r="AB428">
            <v>89</v>
          </cell>
          <cell r="AC428">
            <v>84</v>
          </cell>
          <cell r="AD428">
            <v>84</v>
          </cell>
          <cell r="AE428">
            <v>84</v>
          </cell>
          <cell r="AF428">
            <v>84</v>
          </cell>
          <cell r="AG428">
            <v>84</v>
          </cell>
          <cell r="AH428">
            <v>84</v>
          </cell>
          <cell r="AI428">
            <v>84</v>
          </cell>
          <cell r="AJ428">
            <v>84</v>
          </cell>
          <cell r="AK428">
            <v>84</v>
          </cell>
          <cell r="AL428">
            <v>84</v>
          </cell>
          <cell r="AM428">
            <v>76</v>
          </cell>
          <cell r="AN428">
            <v>84</v>
          </cell>
          <cell r="AO428">
            <v>84</v>
          </cell>
          <cell r="AP428">
            <v>84</v>
          </cell>
          <cell r="AQ428">
            <v>84</v>
          </cell>
          <cell r="AR428">
            <v>84</v>
          </cell>
          <cell r="AS428">
            <v>84</v>
          </cell>
          <cell r="AT428">
            <v>84</v>
          </cell>
          <cell r="AU428">
            <v>84</v>
          </cell>
          <cell r="AV428">
            <v>84</v>
          </cell>
          <cell r="AW428">
            <v>84</v>
          </cell>
          <cell r="AX428">
            <v>84</v>
          </cell>
          <cell r="AY428">
            <v>81</v>
          </cell>
          <cell r="CA428">
            <v>0</v>
          </cell>
          <cell r="CB428">
            <v>555</v>
          </cell>
          <cell r="CC428">
            <v>1005</v>
          </cell>
          <cell r="CD428">
            <v>1005</v>
          </cell>
          <cell r="CE428">
            <v>1005</v>
          </cell>
          <cell r="CF428">
            <v>1505</v>
          </cell>
          <cell r="CG428">
            <v>1505</v>
          </cell>
          <cell r="CH428">
            <v>1505</v>
          </cell>
          <cell r="CI428">
            <v>1505</v>
          </cell>
          <cell r="CJ428">
            <v>1505</v>
          </cell>
          <cell r="CK428">
            <v>1505</v>
          </cell>
        </row>
        <row r="429">
          <cell r="B429" t="str">
            <v>State Rate Differential &amp; Adjustments</v>
          </cell>
          <cell r="C429">
            <v>-103.042</v>
          </cell>
          <cell r="D429">
            <v>-8.2799999999999994</v>
          </cell>
          <cell r="E429">
            <v>-16.686</v>
          </cell>
          <cell r="F429">
            <v>-20.969000000000001</v>
          </cell>
          <cell r="G429">
            <v>-21.648</v>
          </cell>
          <cell r="H429">
            <v>-12.852</v>
          </cell>
          <cell r="I429">
            <v>-3.5950000000000002</v>
          </cell>
          <cell r="J429">
            <v>-39.449000000000126</v>
          </cell>
          <cell r="K429">
            <v>13.988000000000003</v>
          </cell>
          <cell r="L429">
            <v>247.85199999999983</v>
          </cell>
          <cell r="M429">
            <v>-40.636000000000024</v>
          </cell>
          <cell r="N429">
            <v>-448.80899999999997</v>
          </cell>
          <cell r="O429">
            <v>-25.296000000000056</v>
          </cell>
          <cell r="P429">
            <v>-5</v>
          </cell>
          <cell r="Q429">
            <v>-5</v>
          </cell>
          <cell r="R429">
            <v>-5</v>
          </cell>
          <cell r="S429">
            <v>-5</v>
          </cell>
          <cell r="T429">
            <v>-5</v>
          </cell>
          <cell r="U429">
            <v>-5</v>
          </cell>
          <cell r="V429">
            <v>-5</v>
          </cell>
          <cell r="W429">
            <v>-5</v>
          </cell>
          <cell r="X429">
            <v>-6</v>
          </cell>
          <cell r="Y429">
            <v>-6</v>
          </cell>
          <cell r="Z429">
            <v>-6</v>
          </cell>
          <cell r="AA429">
            <v>-7.14</v>
          </cell>
          <cell r="AB429">
            <v>-5</v>
          </cell>
          <cell r="AC429">
            <v>-5</v>
          </cell>
          <cell r="AD429">
            <v>-5</v>
          </cell>
          <cell r="AE429">
            <v>-5</v>
          </cell>
          <cell r="AF429">
            <v>-5</v>
          </cell>
          <cell r="AG429">
            <v>-5</v>
          </cell>
          <cell r="AH429">
            <v>-5</v>
          </cell>
          <cell r="AI429">
            <v>-5</v>
          </cell>
          <cell r="AJ429">
            <v>-6</v>
          </cell>
          <cell r="AK429">
            <v>-6</v>
          </cell>
          <cell r="AL429">
            <v>-6</v>
          </cell>
          <cell r="AM429">
            <v>-5.463000000000001</v>
          </cell>
          <cell r="AN429">
            <v>-4</v>
          </cell>
          <cell r="AO429">
            <v>-4</v>
          </cell>
          <cell r="AP429">
            <v>-4</v>
          </cell>
          <cell r="AQ429">
            <v>-4</v>
          </cell>
          <cell r="AR429">
            <v>-4</v>
          </cell>
          <cell r="AS429">
            <v>-4</v>
          </cell>
          <cell r="AT429">
            <v>-4</v>
          </cell>
          <cell r="AU429">
            <v>-4</v>
          </cell>
          <cell r="AV429">
            <v>-4</v>
          </cell>
          <cell r="AW429">
            <v>-4</v>
          </cell>
          <cell r="AX429">
            <v>-4</v>
          </cell>
          <cell r="AY429">
            <v>-6.1210000000000022</v>
          </cell>
          <cell r="CA429">
            <v>-376.38000000000034</v>
          </cell>
          <cell r="CB429">
            <v>-65.14</v>
          </cell>
          <cell r="CC429">
            <v>-63.463000000000001</v>
          </cell>
          <cell r="CD429">
            <v>-50.121000000000002</v>
          </cell>
          <cell r="CE429">
            <v>-45.015999999999998</v>
          </cell>
          <cell r="CF429">
            <v>-34.064999999999998</v>
          </cell>
          <cell r="CG429">
            <v>-34.064999999999998</v>
          </cell>
          <cell r="CH429">
            <v>-34.064999999999998</v>
          </cell>
          <cell r="CI429">
            <v>-34.064999999999998</v>
          </cell>
          <cell r="CJ429">
            <v>-34.064999999999998</v>
          </cell>
          <cell r="CK429">
            <v>-34.064999999999998</v>
          </cell>
        </row>
        <row r="430">
          <cell r="B430" t="str">
            <v>State DITS - Electric Provision</v>
          </cell>
          <cell r="C430">
            <v>1207.29</v>
          </cell>
          <cell r="D430">
            <v>1486.2180000000001</v>
          </cell>
          <cell r="E430">
            <v>353.74400000000003</v>
          </cell>
          <cell r="F430">
            <v>403.36099999999999</v>
          </cell>
          <cell r="G430">
            <v>396.964</v>
          </cell>
          <cell r="H430">
            <v>211.905</v>
          </cell>
          <cell r="I430">
            <v>348.07100000000003</v>
          </cell>
          <cell r="J430">
            <v>2823.1660000000002</v>
          </cell>
          <cell r="K430">
            <v>1344.729</v>
          </cell>
          <cell r="L430">
            <v>1251.6189999999999</v>
          </cell>
          <cell r="M430">
            <v>443.61399999999998</v>
          </cell>
          <cell r="N430">
            <v>797.10400000000004</v>
          </cell>
          <cell r="O430">
            <v>965.53899999999999</v>
          </cell>
          <cell r="P430">
            <v>170</v>
          </cell>
          <cell r="Q430">
            <v>170</v>
          </cell>
          <cell r="R430">
            <v>170</v>
          </cell>
          <cell r="S430">
            <v>170</v>
          </cell>
          <cell r="T430">
            <v>170</v>
          </cell>
          <cell r="U430">
            <v>170</v>
          </cell>
          <cell r="V430">
            <v>170</v>
          </cell>
          <cell r="W430">
            <v>170</v>
          </cell>
          <cell r="X430">
            <v>170</v>
          </cell>
          <cell r="Y430">
            <v>170</v>
          </cell>
          <cell r="Z430">
            <v>170</v>
          </cell>
          <cell r="AA430">
            <v>167.71299999999997</v>
          </cell>
          <cell r="AB430">
            <v>141</v>
          </cell>
          <cell r="AC430">
            <v>141</v>
          </cell>
          <cell r="AD430">
            <v>141</v>
          </cell>
          <cell r="AE430">
            <v>141</v>
          </cell>
          <cell r="AF430">
            <v>141</v>
          </cell>
          <cell r="AG430">
            <v>141</v>
          </cell>
          <cell r="AH430">
            <v>141</v>
          </cell>
          <cell r="AI430">
            <v>141</v>
          </cell>
          <cell r="AJ430">
            <v>141</v>
          </cell>
          <cell r="AK430">
            <v>141</v>
          </cell>
          <cell r="AL430">
            <v>141</v>
          </cell>
          <cell r="AM430">
            <v>140.37</v>
          </cell>
          <cell r="AN430">
            <v>155</v>
          </cell>
          <cell r="AO430">
            <v>155</v>
          </cell>
          <cell r="AP430">
            <v>155</v>
          </cell>
          <cell r="AQ430">
            <v>155</v>
          </cell>
          <cell r="AR430">
            <v>155</v>
          </cell>
          <cell r="AS430">
            <v>155</v>
          </cell>
          <cell r="AT430">
            <v>155</v>
          </cell>
          <cell r="AU430">
            <v>155</v>
          </cell>
          <cell r="AV430">
            <v>155</v>
          </cell>
          <cell r="AW430">
            <v>155</v>
          </cell>
          <cell r="AX430">
            <v>155</v>
          </cell>
          <cell r="AY430">
            <v>153.13599999999997</v>
          </cell>
          <cell r="CA430">
            <v>10826.034</v>
          </cell>
          <cell r="CB430">
            <v>2037.713</v>
          </cell>
          <cell r="CC430">
            <v>1691.37</v>
          </cell>
          <cell r="CD430">
            <v>1858.136</v>
          </cell>
          <cell r="CE430">
            <v>2573.0450000000001</v>
          </cell>
          <cell r="CF430">
            <v>1410.4590000000001</v>
          </cell>
          <cell r="CG430">
            <v>1410.4590000000001</v>
          </cell>
          <cell r="CH430">
            <v>1410.4590000000001</v>
          </cell>
          <cell r="CI430">
            <v>1410.4590000000001</v>
          </cell>
          <cell r="CJ430">
            <v>1410.4590000000001</v>
          </cell>
          <cell r="CK430">
            <v>1410.4590000000001</v>
          </cell>
        </row>
        <row r="431">
          <cell r="B431" t="str">
            <v>State DITS - Electric Payback</v>
          </cell>
          <cell r="C431">
            <v>-284.40699999999998</v>
          </cell>
          <cell r="D431">
            <v>-2080.4830000000002</v>
          </cell>
          <cell r="E431">
            <v>-418.38799999999998</v>
          </cell>
          <cell r="F431">
            <v>-223.15899999999999</v>
          </cell>
          <cell r="G431">
            <v>-182.84299999999999</v>
          </cell>
          <cell r="H431">
            <v>-359.28800000000001</v>
          </cell>
          <cell r="I431">
            <v>-188.857</v>
          </cell>
          <cell r="J431">
            <v>235.78899999999999</v>
          </cell>
          <cell r="K431">
            <v>-21.306999999999999</v>
          </cell>
          <cell r="L431">
            <v>-261.86399999999998</v>
          </cell>
          <cell r="M431">
            <v>-202.66499999999999</v>
          </cell>
          <cell r="N431">
            <v>-470.08600000000001</v>
          </cell>
          <cell r="O431">
            <v>-183.255</v>
          </cell>
          <cell r="P431">
            <v>-359</v>
          </cell>
          <cell r="Q431">
            <v>-359</v>
          </cell>
          <cell r="R431">
            <v>-359</v>
          </cell>
          <cell r="S431">
            <v>-359</v>
          </cell>
          <cell r="T431">
            <v>-359</v>
          </cell>
          <cell r="U431">
            <v>-359</v>
          </cell>
          <cell r="V431">
            <v>-359</v>
          </cell>
          <cell r="W431">
            <v>-359</v>
          </cell>
          <cell r="X431">
            <v>-359</v>
          </cell>
          <cell r="Y431">
            <v>-359</v>
          </cell>
          <cell r="Z431">
            <v>-359</v>
          </cell>
          <cell r="AA431">
            <v>-356.34799999999996</v>
          </cell>
          <cell r="AB431">
            <v>-230</v>
          </cell>
          <cell r="AC431">
            <v>-230</v>
          </cell>
          <cell r="AD431">
            <v>-230</v>
          </cell>
          <cell r="AE431">
            <v>-230</v>
          </cell>
          <cell r="AF431">
            <v>-230</v>
          </cell>
          <cell r="AG431">
            <v>-230</v>
          </cell>
          <cell r="AH431">
            <v>-230</v>
          </cell>
          <cell r="AI431">
            <v>-230</v>
          </cell>
          <cell r="AJ431">
            <v>-230</v>
          </cell>
          <cell r="AK431">
            <v>-230</v>
          </cell>
          <cell r="AL431">
            <v>-230</v>
          </cell>
          <cell r="AM431">
            <v>-230.26099999999997</v>
          </cell>
          <cell r="AN431">
            <v>-250</v>
          </cell>
          <cell r="AO431">
            <v>-250</v>
          </cell>
          <cell r="AP431">
            <v>-250</v>
          </cell>
          <cell r="AQ431">
            <v>-250</v>
          </cell>
          <cell r="AR431">
            <v>-250</v>
          </cell>
          <cell r="AS431">
            <v>-250</v>
          </cell>
          <cell r="AT431">
            <v>-250</v>
          </cell>
          <cell r="AU431">
            <v>-250</v>
          </cell>
          <cell r="AV431">
            <v>-250</v>
          </cell>
          <cell r="AW431">
            <v>-250</v>
          </cell>
          <cell r="AX431">
            <v>-250</v>
          </cell>
          <cell r="AY431">
            <v>-248.595</v>
          </cell>
          <cell r="CA431">
            <v>-4356.4059999999999</v>
          </cell>
          <cell r="CB431">
            <v>-4305.348</v>
          </cell>
          <cell r="CC431">
            <v>-2760.261</v>
          </cell>
          <cell r="CD431">
            <v>-2998.5949999999998</v>
          </cell>
          <cell r="CE431">
            <v>-3073.2830000000004</v>
          </cell>
          <cell r="CF431">
            <v>-810.31500000000005</v>
          </cell>
          <cell r="CG431">
            <v>-810.31500000000005</v>
          </cell>
          <cell r="CH431">
            <v>-810.31500000000005</v>
          </cell>
          <cell r="CI431">
            <v>-810.31500000000005</v>
          </cell>
          <cell r="CJ431">
            <v>-810.31500000000005</v>
          </cell>
          <cell r="CK431">
            <v>-810.31500000000005</v>
          </cell>
        </row>
        <row r="432">
          <cell r="B432" t="str">
            <v>State DITS - Non-Electric Provision</v>
          </cell>
          <cell r="C432">
            <v>-3.2010000000000001</v>
          </cell>
          <cell r="D432">
            <v>1.5329999999999999</v>
          </cell>
          <cell r="E432">
            <v>1.4890000000000001</v>
          </cell>
          <cell r="F432">
            <v>0.26700000000000002</v>
          </cell>
          <cell r="G432">
            <v>0.25</v>
          </cell>
          <cell r="H432">
            <v>0.25600000000000001</v>
          </cell>
          <cell r="I432">
            <v>-0.23</v>
          </cell>
          <cell r="J432">
            <v>-9.9000000000000005E-2</v>
          </cell>
          <cell r="K432">
            <v>-3.383</v>
          </cell>
          <cell r="L432">
            <v>0</v>
          </cell>
          <cell r="M432">
            <v>0.115</v>
          </cell>
          <cell r="N432">
            <v>3.7999999999999999E-2</v>
          </cell>
          <cell r="O432">
            <v>1.7110000000000001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0</v>
          </cell>
          <cell r="AV432">
            <v>0</v>
          </cell>
          <cell r="AW432">
            <v>0</v>
          </cell>
          <cell r="AX432">
            <v>0</v>
          </cell>
          <cell r="AY432">
            <v>0</v>
          </cell>
          <cell r="CA432">
            <v>1.9469999999999998</v>
          </cell>
          <cell r="CB432">
            <v>0</v>
          </cell>
          <cell r="CC432">
            <v>0</v>
          </cell>
          <cell r="CD432">
            <v>0</v>
          </cell>
        </row>
        <row r="433">
          <cell r="B433" t="str">
            <v>State DITS - Non-Electric Payback</v>
          </cell>
          <cell r="C433">
            <v>5.2009999999999996</v>
          </cell>
          <cell r="D433">
            <v>-1.8740000000000001</v>
          </cell>
          <cell r="E433">
            <v>-1.7969999999999999</v>
          </cell>
          <cell r="F433">
            <v>7.6999999999999999E-2</v>
          </cell>
          <cell r="G433">
            <v>-0.105</v>
          </cell>
          <cell r="H433">
            <v>-0.222</v>
          </cell>
          <cell r="I433">
            <v>-0.36399999999999999</v>
          </cell>
          <cell r="J433">
            <v>0.52100000000000002</v>
          </cell>
          <cell r="K433">
            <v>1.603</v>
          </cell>
          <cell r="L433">
            <v>-1.2</v>
          </cell>
          <cell r="M433">
            <v>0.24</v>
          </cell>
          <cell r="N433">
            <v>7.2999999999999995E-2</v>
          </cell>
          <cell r="O433">
            <v>-2.8000000000000001E-2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0</v>
          </cell>
          <cell r="AV433">
            <v>0</v>
          </cell>
          <cell r="AW433">
            <v>0</v>
          </cell>
          <cell r="AX433">
            <v>0</v>
          </cell>
          <cell r="AY433">
            <v>0</v>
          </cell>
          <cell r="CA433">
            <v>-3.0760000000000005</v>
          </cell>
          <cell r="CB433">
            <v>0</v>
          </cell>
          <cell r="CC433">
            <v>0</v>
          </cell>
          <cell r="CD433">
            <v>0</v>
          </cell>
        </row>
        <row r="434">
          <cell r="B434" t="str">
            <v>State DITS - Environmental Net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0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CA434">
            <v>0</v>
          </cell>
          <cell r="CB434">
            <v>0</v>
          </cell>
          <cell r="CC434">
            <v>0</v>
          </cell>
          <cell r="CD434">
            <v>0</v>
          </cell>
        </row>
        <row r="435">
          <cell r="B435" t="str">
            <v>State Other Income M-1 Adjmt Non-Utility</v>
          </cell>
          <cell r="C435">
            <v>48.55499999999995</v>
          </cell>
          <cell r="D435">
            <v>-510.27799999999996</v>
          </cell>
          <cell r="E435">
            <v>46.69</v>
          </cell>
          <cell r="F435">
            <v>49.807999999999993</v>
          </cell>
          <cell r="G435">
            <v>47.950999999999993</v>
          </cell>
          <cell r="H435">
            <v>46.820999999999998</v>
          </cell>
          <cell r="I435">
            <v>46.22799999999998</v>
          </cell>
          <cell r="J435">
            <v>46.703000000000031</v>
          </cell>
          <cell r="K435">
            <v>46.400999999999954</v>
          </cell>
          <cell r="L435">
            <v>46.682000000000073</v>
          </cell>
          <cell r="M435">
            <v>46.584000000000003</v>
          </cell>
          <cell r="N435">
            <v>46.811999999999955</v>
          </cell>
          <cell r="O435">
            <v>48.263000000000034</v>
          </cell>
          <cell r="P435">
            <v>51</v>
          </cell>
          <cell r="Q435">
            <v>51</v>
          </cell>
          <cell r="R435">
            <v>51</v>
          </cell>
          <cell r="S435">
            <v>51</v>
          </cell>
          <cell r="T435">
            <v>51</v>
          </cell>
          <cell r="U435">
            <v>51</v>
          </cell>
          <cell r="V435">
            <v>51</v>
          </cell>
          <cell r="W435">
            <v>51</v>
          </cell>
          <cell r="X435">
            <v>51</v>
          </cell>
          <cell r="Y435">
            <v>51</v>
          </cell>
          <cell r="Z435">
            <v>51</v>
          </cell>
          <cell r="AA435">
            <v>47</v>
          </cell>
          <cell r="AB435">
            <v>51</v>
          </cell>
          <cell r="AC435">
            <v>51</v>
          </cell>
          <cell r="AD435">
            <v>51</v>
          </cell>
          <cell r="AE435">
            <v>51</v>
          </cell>
          <cell r="AF435">
            <v>51</v>
          </cell>
          <cell r="AG435">
            <v>51</v>
          </cell>
          <cell r="AH435">
            <v>51</v>
          </cell>
          <cell r="AI435">
            <v>51</v>
          </cell>
          <cell r="AJ435">
            <v>51</v>
          </cell>
          <cell r="AK435">
            <v>51</v>
          </cell>
          <cell r="AL435">
            <v>51</v>
          </cell>
          <cell r="AM435">
            <v>47</v>
          </cell>
          <cell r="AN435">
            <v>51</v>
          </cell>
          <cell r="AO435">
            <v>51</v>
          </cell>
          <cell r="AP435">
            <v>51</v>
          </cell>
          <cell r="AQ435">
            <v>51</v>
          </cell>
          <cell r="AR435">
            <v>51</v>
          </cell>
          <cell r="AS435">
            <v>51</v>
          </cell>
          <cell r="AT435">
            <v>51</v>
          </cell>
          <cell r="AU435">
            <v>51</v>
          </cell>
          <cell r="AV435">
            <v>51</v>
          </cell>
          <cell r="AW435">
            <v>51</v>
          </cell>
          <cell r="AX435">
            <v>51</v>
          </cell>
          <cell r="AY435">
            <v>47</v>
          </cell>
          <cell r="CA435">
            <v>8.6650000000000773</v>
          </cell>
          <cell r="CB435">
            <v>608</v>
          </cell>
          <cell r="CC435">
            <v>608</v>
          </cell>
          <cell r="CD435">
            <v>608</v>
          </cell>
          <cell r="CE435">
            <v>608</v>
          </cell>
          <cell r="CF435">
            <v>608</v>
          </cell>
          <cell r="CG435">
            <v>608</v>
          </cell>
          <cell r="CH435">
            <v>608</v>
          </cell>
          <cell r="CI435">
            <v>608</v>
          </cell>
          <cell r="CJ435">
            <v>608</v>
          </cell>
          <cell r="CK435">
            <v>608</v>
          </cell>
        </row>
        <row r="436">
          <cell r="B436" t="str">
            <v>State Other M-1 Deductions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CA436">
            <v>0</v>
          </cell>
          <cell r="CB436">
            <v>0</v>
          </cell>
          <cell r="CC436">
            <v>0</v>
          </cell>
          <cell r="CD436">
            <v>0</v>
          </cell>
          <cell r="CE436">
            <v>0</v>
          </cell>
          <cell r="CF436">
            <v>0</v>
          </cell>
          <cell r="CG436">
            <v>0</v>
          </cell>
          <cell r="CH436">
            <v>0</v>
          </cell>
          <cell r="CI436">
            <v>0</v>
          </cell>
          <cell r="CJ436">
            <v>0</v>
          </cell>
          <cell r="CK436">
            <v>0</v>
          </cell>
        </row>
        <row r="437">
          <cell r="B437" t="str">
            <v>State Other-Rate Differential &amp; Adjmts</v>
          </cell>
          <cell r="C437">
            <v>0.26100000000000001</v>
          </cell>
          <cell r="D437">
            <v>-30.44</v>
          </cell>
          <cell r="E437">
            <v>0.10100000000000001</v>
          </cell>
          <cell r="F437">
            <v>0.438</v>
          </cell>
          <cell r="G437">
            <v>0.217</v>
          </cell>
          <cell r="H437">
            <v>0.19900000000000001</v>
          </cell>
          <cell r="I437">
            <v>0.313</v>
          </cell>
          <cell r="J437">
            <v>-0.73799999999999877</v>
          </cell>
          <cell r="K437">
            <v>0.48285</v>
          </cell>
          <cell r="L437">
            <v>0.68799999999999784</v>
          </cell>
          <cell r="M437">
            <v>0.26599999999999957</v>
          </cell>
          <cell r="N437">
            <v>-7.0839999999999979</v>
          </cell>
          <cell r="O437">
            <v>-4.83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CA437">
            <v>-40.387150000000005</v>
          </cell>
          <cell r="CB437">
            <v>0</v>
          </cell>
          <cell r="CC437">
            <v>0</v>
          </cell>
          <cell r="CD437">
            <v>0</v>
          </cell>
          <cell r="CE437">
            <v>0</v>
          </cell>
          <cell r="CF437">
            <v>0</v>
          </cell>
          <cell r="CG437">
            <v>0</v>
          </cell>
          <cell r="CH437">
            <v>0</v>
          </cell>
          <cell r="CI437">
            <v>0</v>
          </cell>
          <cell r="CJ437">
            <v>0</v>
          </cell>
          <cell r="CK437">
            <v>0</v>
          </cell>
        </row>
        <row r="438">
          <cell r="B438" t="str">
            <v>State Electric Payable-Actual Only</v>
          </cell>
          <cell r="C438">
            <v>-1407.58</v>
          </cell>
          <cell r="D438">
            <v>1233.105</v>
          </cell>
          <cell r="E438">
            <v>436.43099999999998</v>
          </cell>
          <cell r="F438">
            <v>34.204999999999998</v>
          </cell>
          <cell r="G438">
            <v>-47.256</v>
          </cell>
          <cell r="H438">
            <v>847.43399999999997</v>
          </cell>
          <cell r="I438">
            <v>875.69399999999996</v>
          </cell>
          <cell r="J438">
            <v>-1842.2439999999999</v>
          </cell>
          <cell r="K438">
            <v>-226.92699999999999</v>
          </cell>
          <cell r="L438">
            <v>-341.91899999999998</v>
          </cell>
          <cell r="M438">
            <v>208.953</v>
          </cell>
          <cell r="N438">
            <v>373.70699999999999</v>
          </cell>
          <cell r="O438">
            <v>-1205.818</v>
          </cell>
          <cell r="CA438">
            <v>345.36500000000001</v>
          </cell>
        </row>
        <row r="439">
          <cell r="B439" t="str">
            <v>State Other Income Payable-Actual Only</v>
          </cell>
          <cell r="C439">
            <v>10.739000000000001</v>
          </cell>
          <cell r="D439">
            <v>-2.2189999999999999</v>
          </cell>
          <cell r="E439">
            <v>0.20699999999999999</v>
          </cell>
          <cell r="F439">
            <v>-4.782</v>
          </cell>
          <cell r="G439">
            <v>2.6379999999999999</v>
          </cell>
          <cell r="H439">
            <v>-2.2330000000000001</v>
          </cell>
          <cell r="I439">
            <v>6.2809999999999997</v>
          </cell>
          <cell r="J439">
            <v>63.316000000000003</v>
          </cell>
          <cell r="K439">
            <v>9.2970000000000006</v>
          </cell>
          <cell r="L439">
            <v>11.512</v>
          </cell>
          <cell r="M439">
            <v>12.379</v>
          </cell>
          <cell r="N439">
            <v>35.972999999999999</v>
          </cell>
          <cell r="O439">
            <v>12.147</v>
          </cell>
          <cell r="CA439">
            <v>144.51599999999999</v>
          </cell>
        </row>
        <row r="440">
          <cell r="B440" t="str">
            <v>Total State ITX Payments Adjustment</v>
          </cell>
          <cell r="CA440">
            <v>0</v>
          </cell>
          <cell r="CB440">
            <v>0</v>
          </cell>
          <cell r="CC440">
            <v>0</v>
          </cell>
          <cell r="CD440">
            <v>0</v>
          </cell>
        </row>
        <row r="441">
          <cell r="B441" t="str">
            <v>FOR ACTUAL ONLY:</v>
          </cell>
        </row>
        <row r="442">
          <cell r="B442" t="str">
            <v>Current Month Federal Tax Payment</v>
          </cell>
          <cell r="C442">
            <v>13192.067999999999</v>
          </cell>
          <cell r="D442">
            <v>-619.97400000000005</v>
          </cell>
          <cell r="E442">
            <v>0</v>
          </cell>
          <cell r="F442">
            <v>7893.9979999999996</v>
          </cell>
          <cell r="G442">
            <v>4137</v>
          </cell>
          <cell r="H442">
            <v>0</v>
          </cell>
          <cell r="I442">
            <v>5433.7860000000001</v>
          </cell>
          <cell r="J442">
            <v>-32732.903999999999</v>
          </cell>
          <cell r="K442">
            <v>0</v>
          </cell>
          <cell r="L442">
            <v>-1931.058</v>
          </cell>
          <cell r="M442">
            <v>0</v>
          </cell>
          <cell r="N442">
            <v>47.927</v>
          </cell>
          <cell r="O442">
            <v>-4131.183</v>
          </cell>
          <cell r="CA442">
            <v>-21902.408000000003</v>
          </cell>
          <cell r="CB442">
            <v>0</v>
          </cell>
          <cell r="CC442">
            <v>0</v>
          </cell>
          <cell r="CD442">
            <v>0</v>
          </cell>
        </row>
        <row r="443">
          <cell r="B443" t="str">
            <v>Current Month State Tax Payment</v>
          </cell>
          <cell r="C443">
            <v>357.58800000000002</v>
          </cell>
          <cell r="D443">
            <v>0</v>
          </cell>
          <cell r="E443">
            <v>0</v>
          </cell>
          <cell r="F443">
            <v>-19.84</v>
          </cell>
          <cell r="G443">
            <v>-12.397780000000001</v>
          </cell>
          <cell r="H443">
            <v>-95.542050000000003</v>
          </cell>
          <cell r="I443">
            <v>360.94299999999998</v>
          </cell>
          <cell r="J443">
            <v>0</v>
          </cell>
          <cell r="K443">
            <v>0</v>
          </cell>
          <cell r="L443">
            <v>54.353000000000002</v>
          </cell>
          <cell r="M443">
            <v>-2743.1840000000002</v>
          </cell>
          <cell r="N443">
            <v>41.884999999999998</v>
          </cell>
          <cell r="O443">
            <v>-90.066000000000003</v>
          </cell>
          <cell r="CA443">
            <v>-2503.8488299999999</v>
          </cell>
          <cell r="CB443">
            <v>0</v>
          </cell>
          <cell r="CC443">
            <v>0</v>
          </cell>
          <cell r="CD443">
            <v>0</v>
          </cell>
        </row>
        <row r="444">
          <cell r="B444" t="str">
            <v xml:space="preserve">March Federal Tax Payment-True-Up 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CA444">
            <v>0</v>
          </cell>
          <cell r="CB444">
            <v>0</v>
          </cell>
          <cell r="CC444">
            <v>0</v>
          </cell>
          <cell r="CD444">
            <v>0</v>
          </cell>
        </row>
        <row r="445">
          <cell r="B445" t="str">
            <v xml:space="preserve">Jan &amp; Mar State Payments 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CA445">
            <v>0</v>
          </cell>
          <cell r="CB445">
            <v>0</v>
          </cell>
          <cell r="CC445">
            <v>0</v>
          </cell>
          <cell r="CD445">
            <v>0</v>
          </cell>
        </row>
        <row r="447">
          <cell r="B447" t="str">
            <v>OTHER TAXES INPUTS:</v>
          </cell>
          <cell r="CA447">
            <v>0</v>
          </cell>
          <cell r="CB447">
            <v>0</v>
          </cell>
          <cell r="CC447">
            <v>0</v>
          </cell>
          <cell r="CD447">
            <v>0</v>
          </cell>
        </row>
        <row r="448">
          <cell r="B448" t="str">
            <v>Actual Data Only:</v>
          </cell>
        </row>
        <row r="449">
          <cell r="B449" t="str">
            <v>Florida PSC Tax-Actual Only</v>
          </cell>
          <cell r="C449">
            <v>44.91048</v>
          </cell>
          <cell r="D449">
            <v>38.26576</v>
          </cell>
          <cell r="E449">
            <v>39.105489999999996</v>
          </cell>
          <cell r="F449">
            <v>46.673949999999998</v>
          </cell>
          <cell r="G449">
            <v>41.87229</v>
          </cell>
          <cell r="H449">
            <v>51.153930000000003</v>
          </cell>
          <cell r="I449">
            <v>63.673480000000005</v>
          </cell>
          <cell r="J449">
            <v>72.657759999999996</v>
          </cell>
          <cell r="K449">
            <v>72.251199999999997</v>
          </cell>
          <cell r="L449">
            <v>75.891639999999995</v>
          </cell>
          <cell r="M449">
            <v>52.761110000000002</v>
          </cell>
          <cell r="N449">
            <v>48.914470000000001</v>
          </cell>
          <cell r="O449">
            <v>51.153870000000005</v>
          </cell>
          <cell r="CA449">
            <v>654.37495000000001</v>
          </cell>
          <cell r="CB449">
            <v>0</v>
          </cell>
          <cell r="CC449">
            <v>0</v>
          </cell>
          <cell r="CD449">
            <v>0</v>
          </cell>
        </row>
        <row r="450">
          <cell r="B450" t="str">
            <v>Florida Gross Receipts Tax</v>
          </cell>
          <cell r="C450">
            <v>1466.85438</v>
          </cell>
          <cell r="D450">
            <v>1681.5820800000001</v>
          </cell>
          <cell r="E450">
            <v>1581.1907900000001</v>
          </cell>
          <cell r="F450">
            <v>1468.96388</v>
          </cell>
          <cell r="G450">
            <v>1465.8912399999999</v>
          </cell>
          <cell r="H450">
            <v>1536.9819299999999</v>
          </cell>
          <cell r="I450">
            <v>1993.75233</v>
          </cell>
          <cell r="J450">
            <v>2164.0475399999996</v>
          </cell>
          <cell r="K450">
            <v>2215.5817900000002</v>
          </cell>
          <cell r="L450">
            <v>2255.5014500000002</v>
          </cell>
          <cell r="M450">
            <v>1983.20154</v>
          </cell>
          <cell r="N450">
            <v>1604.0328200000001</v>
          </cell>
          <cell r="O450">
            <v>1676.6902399999999</v>
          </cell>
        </row>
        <row r="451">
          <cell r="B451" t="str">
            <v>Mississippi Franchise Tax</v>
          </cell>
          <cell r="C451">
            <v>9.58</v>
          </cell>
          <cell r="D451">
            <v>9.58</v>
          </cell>
          <cell r="E451">
            <v>9.58</v>
          </cell>
          <cell r="F451">
            <v>9.39</v>
          </cell>
          <cell r="G451">
            <v>9.39</v>
          </cell>
          <cell r="H451">
            <v>9.39</v>
          </cell>
          <cell r="I451">
            <v>9.39</v>
          </cell>
          <cell r="J451">
            <v>9.39</v>
          </cell>
          <cell r="K451">
            <v>9.39</v>
          </cell>
          <cell r="L451">
            <v>9.39</v>
          </cell>
          <cell r="M451">
            <v>9.39</v>
          </cell>
          <cell r="N451">
            <v>-0.47199999999999998</v>
          </cell>
          <cell r="O451">
            <v>9.39</v>
          </cell>
        </row>
        <row r="452">
          <cell r="B452" t="str">
            <v>Intangible Tax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</row>
        <row r="453">
          <cell r="B453" t="str">
            <v>Fla. Muni Franchise Tax (No County)</v>
          </cell>
          <cell r="C453">
            <v>924.78539000000001</v>
          </cell>
          <cell r="D453">
            <v>1087.97324</v>
          </cell>
          <cell r="E453">
            <v>1019.95619</v>
          </cell>
          <cell r="F453">
            <v>918.68520000000001</v>
          </cell>
          <cell r="G453">
            <v>972.14863000000003</v>
          </cell>
          <cell r="H453">
            <v>989.27229</v>
          </cell>
          <cell r="I453">
            <v>1308.24776</v>
          </cell>
          <cell r="J453">
            <v>1475.38075</v>
          </cell>
          <cell r="K453">
            <v>1464.64455</v>
          </cell>
          <cell r="L453">
            <v>1487.8796200000002</v>
          </cell>
          <cell r="M453">
            <v>1329.58025</v>
          </cell>
          <cell r="N453">
            <v>1043.2653599999999</v>
          </cell>
          <cell r="O453">
            <v>1087.8615</v>
          </cell>
        </row>
        <row r="454">
          <cell r="B454" t="str">
            <v>Nov Prior Yr Fla. Muni Franchise Tax (Input in Oct-CY)</v>
          </cell>
        </row>
        <row r="455">
          <cell r="B455" t="str">
            <v>Dec Prior Yr Fla. Muni Franchise Tax (Input in Nov-CY)</v>
          </cell>
        </row>
        <row r="457">
          <cell r="B457" t="str">
            <v xml:space="preserve">Requirements for Payment of Other Taxes </v>
          </cell>
        </row>
        <row r="458">
          <cell r="B458" t="str">
            <v>FLA PSC Tax (Jul-Dec -1993)</v>
          </cell>
        </row>
        <row r="459">
          <cell r="B459" t="str">
            <v>12-mtd Intangible Tax (PY-Input in April CY)</v>
          </cell>
        </row>
        <row r="460">
          <cell r="B460" t="str">
            <v>12-mtd FLA Franchise Tax</v>
          </cell>
        </row>
        <row r="462">
          <cell r="B462" t="str">
            <v>Gross Receipts Tax Rate</v>
          </cell>
          <cell r="C462">
            <v>2.5000000000000001E-2</v>
          </cell>
          <cell r="D462">
            <v>2.5000000000000001E-2</v>
          </cell>
          <cell r="E462">
            <v>2.5000000000000001E-2</v>
          </cell>
          <cell r="F462">
            <v>2.5000000000000001E-2</v>
          </cell>
          <cell r="G462">
            <v>2.5000000000000001E-2</v>
          </cell>
          <cell r="H462">
            <v>2.5000000000000001E-2</v>
          </cell>
          <cell r="I462">
            <v>2.5000000000000001E-2</v>
          </cell>
          <cell r="J462">
            <v>2.5000000000000001E-2</v>
          </cell>
          <cell r="K462">
            <v>2.5000000000000001E-2</v>
          </cell>
          <cell r="L462">
            <v>2.5000000000000001E-2</v>
          </cell>
          <cell r="M462">
            <v>2.5000000000000001E-2</v>
          </cell>
          <cell r="N462">
            <v>2.5000000000000001E-2</v>
          </cell>
          <cell r="O462">
            <v>2.5000000000000001E-2</v>
          </cell>
          <cell r="P462">
            <v>2.5000000000000001E-2</v>
          </cell>
          <cell r="Q462">
            <v>2.5000000000000001E-2</v>
          </cell>
          <cell r="R462">
            <v>2.5000000000000001E-2</v>
          </cell>
          <cell r="S462">
            <v>2.5000000000000001E-2</v>
          </cell>
          <cell r="T462">
            <v>2.5000000000000001E-2</v>
          </cell>
          <cell r="U462">
            <v>2.5000000000000001E-2</v>
          </cell>
          <cell r="V462">
            <v>2.5000000000000001E-2</v>
          </cell>
          <cell r="W462">
            <v>2.5000000000000001E-2</v>
          </cell>
          <cell r="X462">
            <v>2.5000000000000001E-2</v>
          </cell>
          <cell r="Y462">
            <v>2.5000000000000001E-2</v>
          </cell>
          <cell r="Z462">
            <v>2.5000000000000001E-2</v>
          </cell>
          <cell r="AA462">
            <v>2.5000000000000001E-2</v>
          </cell>
          <cell r="AB462">
            <v>2.5000000000000001E-2</v>
          </cell>
          <cell r="AC462">
            <v>2.5000000000000001E-2</v>
          </cell>
          <cell r="AD462">
            <v>2.5000000000000001E-2</v>
          </cell>
          <cell r="AE462">
            <v>2.5000000000000001E-2</v>
          </cell>
          <cell r="AF462">
            <v>2.5000000000000001E-2</v>
          </cell>
          <cell r="AG462">
            <v>2.5000000000000001E-2</v>
          </cell>
          <cell r="AH462">
            <v>2.5000000000000001E-2</v>
          </cell>
          <cell r="AI462">
            <v>2.5000000000000001E-2</v>
          </cell>
          <cell r="AJ462">
            <v>2.5000000000000001E-2</v>
          </cell>
          <cell r="AK462">
            <v>2.5000000000000001E-2</v>
          </cell>
          <cell r="AL462">
            <v>2.5000000000000001E-2</v>
          </cell>
          <cell r="AM462">
            <v>2.5000000000000001E-2</v>
          </cell>
          <cell r="AN462">
            <v>2.5000000000000001E-2</v>
          </cell>
          <cell r="AO462">
            <v>2.5000000000000001E-2</v>
          </cell>
          <cell r="AP462">
            <v>2.5000000000000001E-2</v>
          </cell>
          <cell r="AQ462">
            <v>2.5000000000000001E-2</v>
          </cell>
          <cell r="AR462">
            <v>2.5000000000000001E-2</v>
          </cell>
          <cell r="AS462">
            <v>2.5000000000000001E-2</v>
          </cell>
          <cell r="AT462">
            <v>2.5000000000000001E-2</v>
          </cell>
          <cell r="AU462">
            <v>2.5000000000000001E-2</v>
          </cell>
          <cell r="AV462">
            <v>2.5000000000000001E-2</v>
          </cell>
          <cell r="AW462">
            <v>2.5000000000000001E-2</v>
          </cell>
          <cell r="AX462">
            <v>2.5000000000000001E-2</v>
          </cell>
          <cell r="AY462">
            <v>2.5000000000000001E-2</v>
          </cell>
          <cell r="CA462">
            <v>2.5000000000000001E-2</v>
          </cell>
          <cell r="CB462">
            <v>2.5000000000000001E-2</v>
          </cell>
          <cell r="CC462">
            <v>2.5000000000000001E-2</v>
          </cell>
          <cell r="CD462">
            <v>2.5000000000000001E-2</v>
          </cell>
          <cell r="CE462">
            <v>2.5000000000000001E-2</v>
          </cell>
          <cell r="CF462">
            <v>2.5000000000000001E-2</v>
          </cell>
          <cell r="CG462">
            <v>2.5000000000000001E-2</v>
          </cell>
          <cell r="CH462">
            <v>2.5000000000000001E-2</v>
          </cell>
          <cell r="CI462">
            <v>2.5000000000000001E-2</v>
          </cell>
          <cell r="CJ462">
            <v>2.5000000000000001E-2</v>
          </cell>
          <cell r="CK462">
            <v>2.5000000000000001E-2</v>
          </cell>
        </row>
        <row r="463">
          <cell r="B463" t="str">
            <v>Adjustment G.R. Tax Rate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0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CA463">
            <v>0</v>
          </cell>
          <cell r="CB463">
            <v>0</v>
          </cell>
          <cell r="CC463">
            <v>0</v>
          </cell>
          <cell r="CD463">
            <v>0</v>
          </cell>
        </row>
        <row r="464">
          <cell r="B464" t="str">
            <v>Municipal Revenue Tax Rate</v>
          </cell>
          <cell r="C464">
            <v>1.9966999999999999E-2</v>
          </cell>
          <cell r="D464">
            <v>1.9966999999999999E-2</v>
          </cell>
          <cell r="E464">
            <v>1.9966999999999999E-2</v>
          </cell>
          <cell r="F464">
            <v>1.9966999999999999E-2</v>
          </cell>
          <cell r="G464">
            <v>1.9966999999999999E-2</v>
          </cell>
          <cell r="H464">
            <v>1.9966999999999999E-2</v>
          </cell>
          <cell r="I464">
            <v>1.9966999999999999E-2</v>
          </cell>
          <cell r="J464">
            <v>1.9966999999999999E-2</v>
          </cell>
          <cell r="K464">
            <v>1.9966999999999999E-2</v>
          </cell>
          <cell r="L464">
            <v>1.9966999999999999E-2</v>
          </cell>
          <cell r="M464">
            <v>1.9966999999999999E-2</v>
          </cell>
          <cell r="N464">
            <v>1.9966999999999999E-2</v>
          </cell>
          <cell r="O464">
            <v>1.9966999999999999E-2</v>
          </cell>
          <cell r="P464">
            <v>2.0768999999999999E-2</v>
          </cell>
          <cell r="Q464">
            <v>2.0768999999999999E-2</v>
          </cell>
          <cell r="R464">
            <v>2.0768999999999999E-2</v>
          </cell>
          <cell r="S464">
            <v>2.0768999999999999E-2</v>
          </cell>
          <cell r="T464">
            <v>2.0768999999999999E-2</v>
          </cell>
          <cell r="U464">
            <v>2.0768999999999999E-2</v>
          </cell>
          <cell r="V464">
            <v>2.0768999999999999E-2</v>
          </cell>
          <cell r="W464">
            <v>2.0768999999999999E-2</v>
          </cell>
          <cell r="X464">
            <v>2.0768999999999999E-2</v>
          </cell>
          <cell r="Y464">
            <v>2.0768999999999999E-2</v>
          </cell>
          <cell r="Z464">
            <v>2.0768999999999999E-2</v>
          </cell>
          <cell r="AA464">
            <v>2.0768999999999999E-2</v>
          </cell>
          <cell r="AB464">
            <v>2.0768999999999999E-2</v>
          </cell>
          <cell r="AC464">
            <v>2.0768999999999999E-2</v>
          </cell>
          <cell r="AD464">
            <v>2.0768999999999999E-2</v>
          </cell>
          <cell r="AE464">
            <v>2.0768999999999999E-2</v>
          </cell>
          <cell r="AF464">
            <v>2.0768999999999999E-2</v>
          </cell>
          <cell r="AG464">
            <v>2.0768999999999999E-2</v>
          </cell>
          <cell r="AH464">
            <v>2.0768999999999999E-2</v>
          </cell>
          <cell r="AI464">
            <v>2.0768999999999999E-2</v>
          </cell>
          <cell r="AJ464">
            <v>2.0768999999999999E-2</v>
          </cell>
          <cell r="AK464">
            <v>2.0768999999999999E-2</v>
          </cell>
          <cell r="AL464">
            <v>2.0768999999999999E-2</v>
          </cell>
          <cell r="AM464">
            <v>2.0768999999999999E-2</v>
          </cell>
          <cell r="AN464">
            <v>2.0768999999999999E-2</v>
          </cell>
          <cell r="AO464">
            <v>2.0768999999999999E-2</v>
          </cell>
          <cell r="AP464">
            <v>2.0768999999999999E-2</v>
          </cell>
          <cell r="AQ464">
            <v>2.0768999999999999E-2</v>
          </cell>
          <cell r="AR464">
            <v>2.0768999999999999E-2</v>
          </cell>
          <cell r="AS464">
            <v>2.0768999999999999E-2</v>
          </cell>
          <cell r="AT464">
            <v>2.0768999999999999E-2</v>
          </cell>
          <cell r="AU464">
            <v>2.0768999999999999E-2</v>
          </cell>
          <cell r="AV464">
            <v>2.0768999999999999E-2</v>
          </cell>
          <cell r="AW464">
            <v>2.0768999999999999E-2</v>
          </cell>
          <cell r="AX464">
            <v>2.0768999999999999E-2</v>
          </cell>
          <cell r="AY464">
            <v>2.0768999999999999E-2</v>
          </cell>
          <cell r="CA464">
            <v>1.9966999999999999E-2</v>
          </cell>
          <cell r="CB464">
            <v>2.0768999999999999E-2</v>
          </cell>
          <cell r="CC464">
            <v>2.0768999999999999E-2</v>
          </cell>
          <cell r="CD464">
            <v>2.0768999999999999E-2</v>
          </cell>
          <cell r="CE464">
            <v>2.0768999999999999E-2</v>
          </cell>
          <cell r="CF464">
            <v>2.0768999999999999E-2</v>
          </cell>
        </row>
        <row r="465">
          <cell r="B465" t="str">
            <v>County Revenue Tax Rate</v>
          </cell>
          <cell r="C465">
            <v>1.8621960173881322E-2</v>
          </cell>
          <cell r="D465">
            <v>1.8621960173881322E-2</v>
          </cell>
          <cell r="E465">
            <v>1.8621960173881322E-2</v>
          </cell>
          <cell r="F465">
            <v>1.8621960173881322E-2</v>
          </cell>
          <cell r="G465">
            <v>1.8621960173881322E-2</v>
          </cell>
          <cell r="H465">
            <v>1.8621960173881322E-2</v>
          </cell>
          <cell r="I465">
            <v>1.8621960173881322E-2</v>
          </cell>
          <cell r="J465">
            <v>1.8621960173881322E-2</v>
          </cell>
          <cell r="K465">
            <v>1.8621960173881322E-2</v>
          </cell>
          <cell r="L465">
            <v>1.8621960173881322E-2</v>
          </cell>
          <cell r="M465">
            <v>1.8621960173881322E-2</v>
          </cell>
          <cell r="N465">
            <v>1.8621960173881322E-2</v>
          </cell>
          <cell r="O465">
            <v>1.8621960173881322E-2</v>
          </cell>
          <cell r="P465">
            <v>1.8189952058417485E-2</v>
          </cell>
          <cell r="Q465">
            <v>1.8189952058417485E-2</v>
          </cell>
          <cell r="R465">
            <v>1.8189952058417485E-2</v>
          </cell>
          <cell r="S465">
            <v>1.8189952058417485E-2</v>
          </cell>
          <cell r="T465">
            <v>1.8189952058417485E-2</v>
          </cell>
          <cell r="U465">
            <v>1.8189952058417485E-2</v>
          </cell>
          <cell r="V465">
            <v>1.8189952058417485E-2</v>
          </cell>
          <cell r="W465">
            <v>1.8189952058417485E-2</v>
          </cell>
          <cell r="X465">
            <v>1.8189952058417485E-2</v>
          </cell>
          <cell r="Y465">
            <v>1.8189952058417485E-2</v>
          </cell>
          <cell r="Z465">
            <v>1.8189952058417485E-2</v>
          </cell>
          <cell r="AA465">
            <v>1.8189952058417485E-2</v>
          </cell>
          <cell r="AB465">
            <v>1.8189952058417485E-2</v>
          </cell>
          <cell r="AC465">
            <v>1.8189952058417485E-2</v>
          </cell>
          <cell r="AD465">
            <v>1.8189952058417485E-2</v>
          </cell>
          <cell r="AE465">
            <v>1.8189952058417485E-2</v>
          </cell>
          <cell r="AF465">
            <v>1.8189952058417485E-2</v>
          </cell>
          <cell r="AG465">
            <v>1.8189952058417485E-2</v>
          </cell>
          <cell r="AH465">
            <v>1.8189952058417485E-2</v>
          </cell>
          <cell r="AI465">
            <v>1.8189952058417485E-2</v>
          </cell>
          <cell r="AJ465">
            <v>1.8189952058417485E-2</v>
          </cell>
          <cell r="AK465">
            <v>1.8189952058417485E-2</v>
          </cell>
          <cell r="AL465">
            <v>1.8189952058417485E-2</v>
          </cell>
          <cell r="AM465">
            <v>1.8189952058417485E-2</v>
          </cell>
          <cell r="AN465">
            <v>1.8189952058417485E-2</v>
          </cell>
          <cell r="AO465">
            <v>1.8189952058417485E-2</v>
          </cell>
          <cell r="AP465">
            <v>1.8189952058417485E-2</v>
          </cell>
          <cell r="AQ465">
            <v>1.8189952058417485E-2</v>
          </cell>
          <cell r="AR465">
            <v>1.8189952058417485E-2</v>
          </cell>
          <cell r="AS465">
            <v>1.8189952058417485E-2</v>
          </cell>
          <cell r="AT465">
            <v>1.8189952058417485E-2</v>
          </cell>
          <cell r="AU465">
            <v>1.8189952058417485E-2</v>
          </cell>
          <cell r="AV465">
            <v>1.8189952058417485E-2</v>
          </cell>
          <cell r="AW465">
            <v>1.8189952058417485E-2</v>
          </cell>
          <cell r="AX465">
            <v>1.8189952058417485E-2</v>
          </cell>
          <cell r="AY465">
            <v>1.8189952058417485E-2</v>
          </cell>
          <cell r="CD465">
            <v>1.8189952058417485E-2</v>
          </cell>
          <cell r="CE465">
            <v>1.8189952058417485E-2</v>
          </cell>
          <cell r="CF465">
            <v>1.8189952058417485E-2</v>
          </cell>
        </row>
        <row r="466">
          <cell r="B466" t="str">
            <v>Municipal/County Franchise Rate</v>
          </cell>
          <cell r="C466">
            <v>0.97428000000000003</v>
          </cell>
          <cell r="D466">
            <v>0.97428000000000003</v>
          </cell>
          <cell r="E466">
            <v>0.97428000000000003</v>
          </cell>
          <cell r="F466">
            <v>0.97428000000000003</v>
          </cell>
          <cell r="G466">
            <v>0.97428000000000003</v>
          </cell>
          <cell r="H466">
            <v>0.97428000000000003</v>
          </cell>
          <cell r="I466">
            <v>0.97428000000000003</v>
          </cell>
          <cell r="J466">
            <v>0.97428000000000003</v>
          </cell>
          <cell r="K466">
            <v>0.97428000000000003</v>
          </cell>
          <cell r="L466">
            <v>0.97428000000000003</v>
          </cell>
          <cell r="M466">
            <v>0.97428000000000003</v>
          </cell>
          <cell r="N466">
            <v>0.97428000000000003</v>
          </cell>
          <cell r="O466">
            <v>0.97428000000000003</v>
          </cell>
          <cell r="P466">
            <v>0.97428000000000003</v>
          </cell>
          <cell r="Q466">
            <v>0.97428000000000003</v>
          </cell>
          <cell r="R466">
            <v>0.97428000000000003</v>
          </cell>
          <cell r="S466">
            <v>0.97428000000000003</v>
          </cell>
          <cell r="T466">
            <v>0.97428000000000003</v>
          </cell>
          <cell r="U466">
            <v>0.97428000000000003</v>
          </cell>
          <cell r="V466">
            <v>0.97428000000000003</v>
          </cell>
          <cell r="W466">
            <v>0.97428000000000003</v>
          </cell>
          <cell r="X466">
            <v>0.97428000000000003</v>
          </cell>
          <cell r="Y466">
            <v>0.97428000000000003</v>
          </cell>
          <cell r="Z466">
            <v>0.97428000000000003</v>
          </cell>
          <cell r="AA466">
            <v>0.97428000000000003</v>
          </cell>
          <cell r="AB466">
            <v>0.97428000000000003</v>
          </cell>
          <cell r="AC466">
            <v>0.97428000000000003</v>
          </cell>
          <cell r="AD466">
            <v>0.97428000000000003</v>
          </cell>
          <cell r="AE466">
            <v>0.97428000000000003</v>
          </cell>
          <cell r="AF466">
            <v>0.97428000000000003</v>
          </cell>
          <cell r="AG466">
            <v>0.97428000000000003</v>
          </cell>
          <cell r="AH466">
            <v>0.97428000000000003</v>
          </cell>
          <cell r="AI466">
            <v>0.97428000000000003</v>
          </cell>
          <cell r="AJ466">
            <v>0.97428000000000003</v>
          </cell>
          <cell r="AK466">
            <v>0.97428000000000003</v>
          </cell>
          <cell r="AL466">
            <v>0.97428000000000003</v>
          </cell>
          <cell r="AM466">
            <v>0.97428000000000003</v>
          </cell>
          <cell r="AN466">
            <v>0.97428000000000003</v>
          </cell>
          <cell r="AO466">
            <v>0.97428000000000003</v>
          </cell>
          <cell r="AP466">
            <v>0.97428000000000003</v>
          </cell>
          <cell r="AQ466">
            <v>0.97428000000000003</v>
          </cell>
          <cell r="AR466">
            <v>0.97428000000000003</v>
          </cell>
          <cell r="AS466">
            <v>0.97428000000000003</v>
          </cell>
          <cell r="AT466">
            <v>0.97428000000000003</v>
          </cell>
          <cell r="AU466">
            <v>0.97428000000000003</v>
          </cell>
          <cell r="AV466">
            <v>0.97428000000000003</v>
          </cell>
          <cell r="AW466">
            <v>0.97428000000000003</v>
          </cell>
          <cell r="AX466">
            <v>0.97428000000000003</v>
          </cell>
          <cell r="AY466">
            <v>0.97428000000000003</v>
          </cell>
          <cell r="CA466">
            <v>0.97428000000000003</v>
          </cell>
          <cell r="CB466">
            <v>0.97428000000000003</v>
          </cell>
          <cell r="CC466">
            <v>0.97428000000000003</v>
          </cell>
          <cell r="CD466">
            <v>0.97428000000000003</v>
          </cell>
          <cell r="CE466">
            <v>0.97427999999999992</v>
          </cell>
          <cell r="CF466">
            <v>0.97427999999999992</v>
          </cell>
        </row>
        <row r="467">
          <cell r="B467" t="str">
            <v>Mississippi Franchise Rate</v>
          </cell>
          <cell r="C467">
            <v>2.5000000000000001E-3</v>
          </cell>
          <cell r="D467">
            <v>2.5000000000000001E-3</v>
          </cell>
          <cell r="E467">
            <v>2.5000000000000001E-3</v>
          </cell>
          <cell r="F467">
            <v>2.5000000000000001E-3</v>
          </cell>
          <cell r="G467">
            <v>2.5000000000000001E-3</v>
          </cell>
          <cell r="H467">
            <v>2.5000000000000001E-3</v>
          </cell>
          <cell r="I467">
            <v>2.5000000000000001E-3</v>
          </cell>
          <cell r="J467">
            <v>2.5000000000000001E-3</v>
          </cell>
          <cell r="K467">
            <v>2.5000000000000001E-3</v>
          </cell>
          <cell r="L467">
            <v>2.5000000000000001E-3</v>
          </cell>
          <cell r="M467">
            <v>2.5000000000000001E-3</v>
          </cell>
          <cell r="N467">
            <v>2.5000000000000001E-3</v>
          </cell>
          <cell r="O467">
            <v>2.5000000000000001E-3</v>
          </cell>
          <cell r="P467">
            <v>2.5000000000000001E-3</v>
          </cell>
          <cell r="Q467">
            <v>2.5000000000000001E-3</v>
          </cell>
          <cell r="R467">
            <v>2.5000000000000001E-3</v>
          </cell>
          <cell r="S467">
            <v>2.5000000000000001E-3</v>
          </cell>
          <cell r="T467">
            <v>2.5000000000000001E-3</v>
          </cell>
          <cell r="U467">
            <v>2.5000000000000001E-3</v>
          </cell>
          <cell r="V467">
            <v>2.5000000000000001E-3</v>
          </cell>
          <cell r="W467">
            <v>2.5000000000000001E-3</v>
          </cell>
          <cell r="X467">
            <v>2.5000000000000001E-3</v>
          </cell>
          <cell r="Y467">
            <v>2.5000000000000001E-3</v>
          </cell>
          <cell r="Z467">
            <v>2.5000000000000001E-3</v>
          </cell>
          <cell r="AA467">
            <v>2.5000000000000001E-3</v>
          </cell>
          <cell r="AB467">
            <v>2.5000000000000001E-3</v>
          </cell>
          <cell r="AC467">
            <v>2.5000000000000001E-3</v>
          </cell>
          <cell r="AD467">
            <v>2.5000000000000001E-3</v>
          </cell>
          <cell r="AE467">
            <v>2.5000000000000001E-3</v>
          </cell>
          <cell r="AF467">
            <v>2.5000000000000001E-3</v>
          </cell>
          <cell r="AG467">
            <v>2.5000000000000001E-3</v>
          </cell>
          <cell r="AH467">
            <v>2.5000000000000001E-3</v>
          </cell>
          <cell r="AI467">
            <v>2.5000000000000001E-3</v>
          </cell>
          <cell r="AJ467">
            <v>2.5000000000000001E-3</v>
          </cell>
          <cell r="AK467">
            <v>2.5000000000000001E-3</v>
          </cell>
          <cell r="AL467">
            <v>2.5000000000000001E-3</v>
          </cell>
          <cell r="AM467">
            <v>2.5000000000000001E-3</v>
          </cell>
          <cell r="AN467">
            <v>2.5000000000000001E-3</v>
          </cell>
          <cell r="AO467">
            <v>2.5000000000000001E-3</v>
          </cell>
          <cell r="AP467">
            <v>2.5000000000000001E-3</v>
          </cell>
          <cell r="AQ467">
            <v>2.5000000000000001E-3</v>
          </cell>
          <cell r="AR467">
            <v>2.5000000000000001E-3</v>
          </cell>
          <cell r="AS467">
            <v>2.5000000000000001E-3</v>
          </cell>
          <cell r="AT467">
            <v>2.5000000000000001E-3</v>
          </cell>
          <cell r="AU467">
            <v>2.5000000000000001E-3</v>
          </cell>
          <cell r="AV467">
            <v>2.5000000000000001E-3</v>
          </cell>
          <cell r="AW467">
            <v>2.5000000000000001E-3</v>
          </cell>
          <cell r="AX467">
            <v>2.5000000000000001E-3</v>
          </cell>
          <cell r="AY467">
            <v>2.5000000000000001E-3</v>
          </cell>
          <cell r="CA467">
            <v>2.5000000000000001E-3</v>
          </cell>
          <cell r="CB467">
            <v>2.5000000000000001E-3</v>
          </cell>
          <cell r="CC467">
            <v>2.5000000000000001E-3</v>
          </cell>
          <cell r="CD467">
            <v>2.5000000000000001E-3</v>
          </cell>
          <cell r="CE467">
            <v>2.5000000000000001E-3</v>
          </cell>
          <cell r="CF467">
            <v>2.5000000000000001E-3</v>
          </cell>
        </row>
        <row r="468">
          <cell r="B468" t="str">
            <v>Allocation %</v>
          </cell>
          <cell r="C468">
            <v>8.2695000000000005E-2</v>
          </cell>
          <cell r="D468">
            <v>8.2695000000000005E-2</v>
          </cell>
          <cell r="E468">
            <v>8.2695000000000005E-2</v>
          </cell>
          <cell r="F468">
            <v>8.2695000000000005E-2</v>
          </cell>
          <cell r="G468">
            <v>8.2695000000000005E-2</v>
          </cell>
          <cell r="H468">
            <v>8.2695000000000005E-2</v>
          </cell>
          <cell r="I468">
            <v>8.2695000000000005E-2</v>
          </cell>
          <cell r="J468">
            <v>8.2695000000000005E-2</v>
          </cell>
          <cell r="K468">
            <v>8.2695000000000005E-2</v>
          </cell>
          <cell r="L468">
            <v>8.2695000000000005E-2</v>
          </cell>
          <cell r="M468">
            <v>8.2695000000000005E-2</v>
          </cell>
          <cell r="N468">
            <v>8.2695000000000005E-2</v>
          </cell>
          <cell r="O468">
            <v>8.2695000000000005E-2</v>
          </cell>
          <cell r="P468">
            <v>8.2695000000000005E-2</v>
          </cell>
          <cell r="Q468">
            <v>8.2695000000000005E-2</v>
          </cell>
          <cell r="R468">
            <v>8.2695000000000005E-2</v>
          </cell>
          <cell r="S468">
            <v>8.2695000000000005E-2</v>
          </cell>
          <cell r="T468">
            <v>8.2695000000000005E-2</v>
          </cell>
          <cell r="U468">
            <v>8.2695000000000005E-2</v>
          </cell>
          <cell r="V468">
            <v>8.2695000000000005E-2</v>
          </cell>
          <cell r="W468">
            <v>8.2695000000000005E-2</v>
          </cell>
          <cell r="X468">
            <v>8.2695000000000005E-2</v>
          </cell>
          <cell r="Y468">
            <v>8.2695000000000005E-2</v>
          </cell>
          <cell r="Z468">
            <v>8.2695000000000005E-2</v>
          </cell>
          <cell r="AA468">
            <v>8.2695000000000005E-2</v>
          </cell>
          <cell r="AB468">
            <v>8.2695000000000005E-2</v>
          </cell>
          <cell r="AC468">
            <v>8.2695000000000005E-2</v>
          </cell>
          <cell r="AD468">
            <v>8.2695000000000005E-2</v>
          </cell>
          <cell r="AE468">
            <v>8.2695000000000005E-2</v>
          </cell>
          <cell r="AF468">
            <v>8.2695000000000005E-2</v>
          </cell>
          <cell r="AG468">
            <v>8.2695000000000005E-2</v>
          </cell>
          <cell r="AH468">
            <v>8.2695000000000005E-2</v>
          </cell>
          <cell r="AI468">
            <v>8.2695000000000005E-2</v>
          </cell>
          <cell r="AJ468">
            <v>8.2695000000000005E-2</v>
          </cell>
          <cell r="AK468">
            <v>8.2695000000000005E-2</v>
          </cell>
          <cell r="AL468">
            <v>8.2695000000000005E-2</v>
          </cell>
          <cell r="AM468">
            <v>8.2695000000000005E-2</v>
          </cell>
          <cell r="AN468">
            <v>8.2695000000000005E-2</v>
          </cell>
          <cell r="AO468">
            <v>8.2695000000000005E-2</v>
          </cell>
          <cell r="AP468">
            <v>8.2695000000000005E-2</v>
          </cell>
          <cell r="AQ468">
            <v>8.2695000000000005E-2</v>
          </cell>
          <cell r="AR468">
            <v>8.2695000000000005E-2</v>
          </cell>
          <cell r="AS468">
            <v>8.2695000000000005E-2</v>
          </cell>
          <cell r="AT468">
            <v>8.2695000000000005E-2</v>
          </cell>
          <cell r="AU468">
            <v>8.2695000000000005E-2</v>
          </cell>
          <cell r="AV468">
            <v>8.2695000000000005E-2</v>
          </cell>
          <cell r="AW468">
            <v>8.2695000000000005E-2</v>
          </cell>
          <cell r="AX468">
            <v>8.2695000000000005E-2</v>
          </cell>
          <cell r="AY468">
            <v>8.2695000000000005E-2</v>
          </cell>
          <cell r="CA468">
            <v>8.2695000000000005E-2</v>
          </cell>
          <cell r="CB468">
            <v>8.2695000000000005E-2</v>
          </cell>
          <cell r="CC468">
            <v>8.2695000000000005E-2</v>
          </cell>
          <cell r="CD468">
            <v>8.2695000000000005E-2</v>
          </cell>
          <cell r="CE468">
            <v>8.2695000000000005E-2</v>
          </cell>
          <cell r="CF468">
            <v>8.2695000000000005E-2</v>
          </cell>
        </row>
        <row r="469">
          <cell r="B469" t="str">
            <v>Flat Annual Amount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CA469">
            <v>0</v>
          </cell>
          <cell r="CB469">
            <v>0</v>
          </cell>
          <cell r="CC469">
            <v>0</v>
          </cell>
          <cell r="CD469">
            <v>0</v>
          </cell>
          <cell r="CE469">
            <v>0</v>
          </cell>
          <cell r="CF469">
            <v>0</v>
          </cell>
        </row>
        <row r="470">
          <cell r="B470" t="str">
            <v>% TCI</v>
          </cell>
          <cell r="C470">
            <v>0.15543999999999999</v>
          </cell>
          <cell r="D470">
            <v>0.15543999999999999</v>
          </cell>
          <cell r="E470">
            <v>0.15543999999999999</v>
          </cell>
          <cell r="F470">
            <v>0.15543999999999999</v>
          </cell>
          <cell r="G470">
            <v>0.15543999999999999</v>
          </cell>
          <cell r="H470">
            <v>0.15543999999999999</v>
          </cell>
          <cell r="I470">
            <v>0.15543999999999999</v>
          </cell>
          <cell r="J470">
            <v>0.15543999999999999</v>
          </cell>
          <cell r="K470">
            <v>0.15543999999999999</v>
          </cell>
          <cell r="L470">
            <v>0.15543999999999999</v>
          </cell>
          <cell r="M470">
            <v>0.15543999999999999</v>
          </cell>
          <cell r="N470">
            <v>0.15543999999999999</v>
          </cell>
          <cell r="O470">
            <v>0.15543999999999999</v>
          </cell>
          <cell r="P470">
            <v>0.15543999999999999</v>
          </cell>
          <cell r="Q470">
            <v>0.15543999999999999</v>
          </cell>
          <cell r="R470">
            <v>0.15543999999999999</v>
          </cell>
          <cell r="S470">
            <v>0.15543999999999999</v>
          </cell>
          <cell r="T470">
            <v>0.15543999999999999</v>
          </cell>
          <cell r="U470">
            <v>0.15543999999999999</v>
          </cell>
          <cell r="V470">
            <v>0.15543999999999999</v>
          </cell>
          <cell r="W470">
            <v>0.15543999999999999</v>
          </cell>
          <cell r="X470">
            <v>0.15543999999999999</v>
          </cell>
          <cell r="Y470">
            <v>0.15543999999999999</v>
          </cell>
          <cell r="Z470">
            <v>0.15543999999999999</v>
          </cell>
          <cell r="AA470">
            <v>0.15543999999999999</v>
          </cell>
          <cell r="AB470">
            <v>0.15543999999999999</v>
          </cell>
          <cell r="AC470">
            <v>0.15543999999999999</v>
          </cell>
          <cell r="AD470">
            <v>0.15543999999999999</v>
          </cell>
          <cell r="AE470">
            <v>0.15543999999999999</v>
          </cell>
          <cell r="AF470">
            <v>0.15543999999999999</v>
          </cell>
          <cell r="AG470">
            <v>0.15543999999999999</v>
          </cell>
          <cell r="AH470">
            <v>0.15543999999999999</v>
          </cell>
          <cell r="AI470">
            <v>0.15543999999999999</v>
          </cell>
          <cell r="AJ470">
            <v>0.15543999999999999</v>
          </cell>
          <cell r="AK470">
            <v>0.15543999999999999</v>
          </cell>
          <cell r="AL470">
            <v>0.15543999999999999</v>
          </cell>
          <cell r="AM470">
            <v>0.15543999999999999</v>
          </cell>
          <cell r="AN470">
            <v>0.15543999999999999</v>
          </cell>
          <cell r="AO470">
            <v>0.15543999999999999</v>
          </cell>
          <cell r="AP470">
            <v>0.15543999999999999</v>
          </cell>
          <cell r="AQ470">
            <v>0.15543999999999999</v>
          </cell>
          <cell r="AR470">
            <v>0.15543999999999999</v>
          </cell>
          <cell r="AS470">
            <v>0.15543999999999999</v>
          </cell>
          <cell r="AT470">
            <v>0.15543999999999999</v>
          </cell>
          <cell r="AU470">
            <v>0.15543999999999999</v>
          </cell>
          <cell r="AV470">
            <v>0.15543999999999999</v>
          </cell>
          <cell r="AW470">
            <v>0.15543999999999999</v>
          </cell>
          <cell r="AX470">
            <v>0.15543999999999999</v>
          </cell>
          <cell r="AY470">
            <v>0.15543999999999999</v>
          </cell>
          <cell r="CA470">
            <v>0.15543999999999999</v>
          </cell>
          <cell r="CB470">
            <v>0.15543999999999999</v>
          </cell>
          <cell r="CC470">
            <v>0.15543999999999999</v>
          </cell>
          <cell r="CD470">
            <v>0.15543999999999999</v>
          </cell>
          <cell r="CE470">
            <v>0.15543999999999999</v>
          </cell>
          <cell r="CF470">
            <v>0.15543999999999999</v>
          </cell>
        </row>
        <row r="471">
          <cell r="B471" t="str">
            <v>Intangible Rate</v>
          </cell>
          <cell r="C471">
            <v>1.4400000000000001E-3</v>
          </cell>
          <cell r="D471">
            <v>1.4400000000000001E-3</v>
          </cell>
          <cell r="E471">
            <v>1.4400000000000001E-3</v>
          </cell>
          <cell r="F471">
            <v>1.4400000000000001E-3</v>
          </cell>
          <cell r="G471">
            <v>1.4400000000000001E-3</v>
          </cell>
          <cell r="H471">
            <v>1.4400000000000001E-3</v>
          </cell>
          <cell r="I471">
            <v>1.4400000000000001E-3</v>
          </cell>
          <cell r="J471">
            <v>1.4400000000000001E-3</v>
          </cell>
          <cell r="K471">
            <v>1.4400000000000001E-3</v>
          </cell>
          <cell r="L471">
            <v>1.4400000000000001E-3</v>
          </cell>
          <cell r="M471">
            <v>1.4400000000000001E-3</v>
          </cell>
          <cell r="N471">
            <v>1.4400000000000001E-3</v>
          </cell>
          <cell r="O471">
            <v>1.4400000000000001E-3</v>
          </cell>
          <cell r="P471">
            <v>1.4400000000000001E-3</v>
          </cell>
          <cell r="Q471">
            <v>1.4400000000000001E-3</v>
          </cell>
          <cell r="R471">
            <v>1.4400000000000001E-3</v>
          </cell>
          <cell r="S471">
            <v>1.4400000000000001E-3</v>
          </cell>
          <cell r="T471">
            <v>1.4400000000000001E-3</v>
          </cell>
          <cell r="U471">
            <v>1.4400000000000001E-3</v>
          </cell>
          <cell r="V471">
            <v>1.4400000000000001E-3</v>
          </cell>
          <cell r="W471">
            <v>1.4400000000000001E-3</v>
          </cell>
          <cell r="X471">
            <v>1.4400000000000001E-3</v>
          </cell>
          <cell r="Y471">
            <v>1.4400000000000001E-3</v>
          </cell>
          <cell r="Z471">
            <v>1.4400000000000001E-3</v>
          </cell>
          <cell r="AA471">
            <v>1.4400000000000001E-3</v>
          </cell>
          <cell r="AB471">
            <v>1.4400000000000001E-3</v>
          </cell>
          <cell r="AC471">
            <v>1.4400000000000001E-3</v>
          </cell>
          <cell r="AD471">
            <v>1.4400000000000001E-3</v>
          </cell>
          <cell r="AE471">
            <v>1.4400000000000001E-3</v>
          </cell>
          <cell r="AF471">
            <v>1.4400000000000001E-3</v>
          </cell>
          <cell r="AG471">
            <v>1.4400000000000001E-3</v>
          </cell>
          <cell r="AH471">
            <v>1.4400000000000001E-3</v>
          </cell>
          <cell r="AI471">
            <v>1.4400000000000001E-3</v>
          </cell>
          <cell r="AJ471">
            <v>1.4400000000000001E-3</v>
          </cell>
          <cell r="AK471">
            <v>1.4400000000000001E-3</v>
          </cell>
          <cell r="AL471">
            <v>1.4400000000000001E-3</v>
          </cell>
          <cell r="AM471">
            <v>1.4400000000000001E-3</v>
          </cell>
          <cell r="AN471">
            <v>1.4400000000000001E-3</v>
          </cell>
          <cell r="AO471">
            <v>1.4400000000000001E-3</v>
          </cell>
          <cell r="AP471">
            <v>1.4400000000000001E-3</v>
          </cell>
          <cell r="AQ471">
            <v>1.4400000000000001E-3</v>
          </cell>
          <cell r="AR471">
            <v>1.4400000000000001E-3</v>
          </cell>
          <cell r="AS471">
            <v>1.4400000000000001E-3</v>
          </cell>
          <cell r="AT471">
            <v>1.4400000000000001E-3</v>
          </cell>
          <cell r="AU471">
            <v>1.4400000000000001E-3</v>
          </cell>
          <cell r="AV471">
            <v>1.4400000000000001E-3</v>
          </cell>
          <cell r="AW471">
            <v>1.4400000000000001E-3</v>
          </cell>
          <cell r="AX471">
            <v>1.4400000000000001E-3</v>
          </cell>
          <cell r="AY471">
            <v>1.4400000000000001E-3</v>
          </cell>
          <cell r="CA471">
            <v>1.4400000000000001E-3</v>
          </cell>
          <cell r="CB471">
            <v>1.4400000000000001E-3</v>
          </cell>
          <cell r="CC471">
            <v>1.4400000000000001E-3</v>
          </cell>
          <cell r="CD471">
            <v>1.4400000000000001E-3</v>
          </cell>
          <cell r="CE471">
            <v>1.4400000000000001E-3</v>
          </cell>
          <cell r="CF471">
            <v>1.4400000000000001E-3</v>
          </cell>
        </row>
        <row r="472">
          <cell r="B472" t="str">
            <v>Florida PSC Tax Rate</v>
          </cell>
          <cell r="C472">
            <v>7.2000000000000005E-4</v>
          </cell>
          <cell r="D472">
            <v>7.2000000000000005E-4</v>
          </cell>
          <cell r="E472">
            <v>7.2000000000000005E-4</v>
          </cell>
          <cell r="F472">
            <v>7.2000000000000005E-4</v>
          </cell>
          <cell r="G472">
            <v>7.2000000000000005E-4</v>
          </cell>
          <cell r="H472">
            <v>7.2000000000000005E-4</v>
          </cell>
          <cell r="I472">
            <v>7.2000000000000005E-4</v>
          </cell>
          <cell r="J472">
            <v>7.2000000000000005E-4</v>
          </cell>
          <cell r="K472">
            <v>7.2000000000000005E-4</v>
          </cell>
          <cell r="L472">
            <v>7.2000000000000005E-4</v>
          </cell>
          <cell r="M472">
            <v>7.2000000000000005E-4</v>
          </cell>
          <cell r="N472">
            <v>7.2000000000000005E-4</v>
          </cell>
          <cell r="O472">
            <v>7.2000000000000005E-4</v>
          </cell>
          <cell r="P472">
            <v>7.2000000000000005E-4</v>
          </cell>
          <cell r="Q472">
            <v>7.2000000000000005E-4</v>
          </cell>
          <cell r="R472">
            <v>7.2000000000000005E-4</v>
          </cell>
          <cell r="S472">
            <v>7.2000000000000005E-4</v>
          </cell>
          <cell r="T472">
            <v>7.2000000000000005E-4</v>
          </cell>
          <cell r="U472">
            <v>7.2000000000000005E-4</v>
          </cell>
          <cell r="V472">
            <v>7.2000000000000005E-4</v>
          </cell>
          <cell r="W472">
            <v>7.2000000000000005E-4</v>
          </cell>
          <cell r="X472">
            <v>7.2000000000000005E-4</v>
          </cell>
          <cell r="Y472">
            <v>7.2000000000000005E-4</v>
          </cell>
          <cell r="Z472">
            <v>7.2000000000000005E-4</v>
          </cell>
          <cell r="AA472">
            <v>7.2000000000000005E-4</v>
          </cell>
          <cell r="AB472">
            <v>7.2000000000000005E-4</v>
          </cell>
          <cell r="AC472">
            <v>7.2000000000000005E-4</v>
          </cell>
          <cell r="AD472">
            <v>7.2000000000000005E-4</v>
          </cell>
          <cell r="AE472">
            <v>7.2000000000000005E-4</v>
          </cell>
          <cell r="AF472">
            <v>7.2000000000000005E-4</v>
          </cell>
          <cell r="AG472">
            <v>7.2000000000000005E-4</v>
          </cell>
          <cell r="AH472">
            <v>7.2000000000000005E-4</v>
          </cell>
          <cell r="AI472">
            <v>7.2000000000000005E-4</v>
          </cell>
          <cell r="AJ472">
            <v>7.2000000000000005E-4</v>
          </cell>
          <cell r="AK472">
            <v>7.2000000000000005E-4</v>
          </cell>
          <cell r="AL472">
            <v>7.2000000000000005E-4</v>
          </cell>
          <cell r="AM472">
            <v>7.2000000000000005E-4</v>
          </cell>
          <cell r="AN472">
            <v>7.2000000000000005E-4</v>
          </cell>
          <cell r="AO472">
            <v>7.2000000000000005E-4</v>
          </cell>
          <cell r="AP472">
            <v>7.2000000000000005E-4</v>
          </cell>
          <cell r="AQ472">
            <v>7.2000000000000005E-4</v>
          </cell>
          <cell r="AR472">
            <v>7.2000000000000005E-4</v>
          </cell>
          <cell r="AS472">
            <v>7.2000000000000005E-4</v>
          </cell>
          <cell r="AT472">
            <v>7.2000000000000005E-4</v>
          </cell>
          <cell r="AU472">
            <v>7.2000000000000005E-4</v>
          </cell>
          <cell r="AV472">
            <v>7.2000000000000005E-4</v>
          </cell>
          <cell r="AW472">
            <v>7.2000000000000005E-4</v>
          </cell>
          <cell r="AX472">
            <v>7.2000000000000005E-4</v>
          </cell>
          <cell r="AY472">
            <v>7.2000000000000005E-4</v>
          </cell>
          <cell r="CA472">
            <v>7.2000000000000005E-4</v>
          </cell>
          <cell r="CB472">
            <v>7.2000000000000005E-4</v>
          </cell>
          <cell r="CC472">
            <v>7.2000000000000005E-4</v>
          </cell>
          <cell r="CD472">
            <v>7.2000000000000005E-4</v>
          </cell>
          <cell r="CE472">
            <v>7.2000000000000005E-4</v>
          </cell>
          <cell r="CF472">
            <v>7.2000000000000005E-4</v>
          </cell>
        </row>
        <row r="473">
          <cell r="B473" t="str">
            <v>Prorated Franchise Tax Paid</v>
          </cell>
          <cell r="C473">
            <v>0.09</v>
          </cell>
          <cell r="D473">
            <v>0.09</v>
          </cell>
          <cell r="E473">
            <v>0.09</v>
          </cell>
          <cell r="F473">
            <v>0.09</v>
          </cell>
          <cell r="G473">
            <v>0.09</v>
          </cell>
          <cell r="H473">
            <v>0.09</v>
          </cell>
          <cell r="I473">
            <v>0.09</v>
          </cell>
          <cell r="J473">
            <v>0.09</v>
          </cell>
          <cell r="K473">
            <v>0.09</v>
          </cell>
          <cell r="L473">
            <v>0.09</v>
          </cell>
          <cell r="M473">
            <v>0.09</v>
          </cell>
          <cell r="N473">
            <v>0.09</v>
          </cell>
          <cell r="O473">
            <v>0.09</v>
          </cell>
          <cell r="P473">
            <v>0.09</v>
          </cell>
          <cell r="Q473">
            <v>0.09</v>
          </cell>
          <cell r="R473">
            <v>0.09</v>
          </cell>
          <cell r="S473">
            <v>0.09</v>
          </cell>
          <cell r="T473">
            <v>0.09</v>
          </cell>
          <cell r="U473">
            <v>0.09</v>
          </cell>
          <cell r="V473">
            <v>0.09</v>
          </cell>
          <cell r="W473">
            <v>0.09</v>
          </cell>
          <cell r="X473">
            <v>0.09</v>
          </cell>
          <cell r="Y473">
            <v>0.09</v>
          </cell>
          <cell r="Z473">
            <v>0.09</v>
          </cell>
          <cell r="AA473">
            <v>0.09</v>
          </cell>
          <cell r="AB473">
            <v>0.09</v>
          </cell>
          <cell r="AC473">
            <v>0.09</v>
          </cell>
          <cell r="AD473">
            <v>0.09</v>
          </cell>
          <cell r="AE473">
            <v>0.09</v>
          </cell>
          <cell r="AF473">
            <v>0.09</v>
          </cell>
          <cell r="AG473">
            <v>0.09</v>
          </cell>
          <cell r="AH473">
            <v>0.09</v>
          </cell>
          <cell r="AI473">
            <v>0.09</v>
          </cell>
          <cell r="AJ473">
            <v>0.09</v>
          </cell>
          <cell r="AK473">
            <v>0.09</v>
          </cell>
          <cell r="AL473">
            <v>0.09</v>
          </cell>
          <cell r="AM473">
            <v>0.09</v>
          </cell>
          <cell r="AN473">
            <v>0.09</v>
          </cell>
          <cell r="AO473">
            <v>0.09</v>
          </cell>
          <cell r="AP473">
            <v>0.09</v>
          </cell>
          <cell r="AQ473">
            <v>0.09</v>
          </cell>
          <cell r="AR473">
            <v>0.09</v>
          </cell>
          <cell r="AS473">
            <v>0.09</v>
          </cell>
          <cell r="AT473">
            <v>0.09</v>
          </cell>
          <cell r="AU473">
            <v>0.09</v>
          </cell>
          <cell r="AV473">
            <v>0.09</v>
          </cell>
          <cell r="AW473">
            <v>0.09</v>
          </cell>
          <cell r="AX473">
            <v>0.09</v>
          </cell>
          <cell r="AY473">
            <v>0.09</v>
          </cell>
          <cell r="CA473">
            <v>0.09</v>
          </cell>
          <cell r="CB473">
            <v>0.09</v>
          </cell>
          <cell r="CC473">
            <v>0.09</v>
          </cell>
          <cell r="CD473">
            <v>0.09</v>
          </cell>
          <cell r="CE473">
            <v>0.09</v>
          </cell>
          <cell r="CF473">
            <v>0.09</v>
          </cell>
        </row>
        <row r="474">
          <cell r="B474" t="str">
            <v>Adjmt for Emergency Excise Tax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CA474">
            <v>0</v>
          </cell>
          <cell r="CB474">
            <v>0</v>
          </cell>
          <cell r="CC474">
            <v>0</v>
          </cell>
          <cell r="CD474">
            <v>0</v>
          </cell>
          <cell r="CE474">
            <v>0</v>
          </cell>
          <cell r="CF474">
            <v>0</v>
          </cell>
        </row>
        <row r="475">
          <cell r="B475" t="str">
            <v xml:space="preserve">BASE-YR. SHIFT NOTE:  On Taxes Other sheet, lines 167-187, column c, these amounts need to be input for Jan. of first year. </v>
          </cell>
        </row>
        <row r="477">
          <cell r="B477" t="str">
            <v>UNALLOCATED OTHER TAXES:</v>
          </cell>
        </row>
        <row r="478">
          <cell r="B478" t="str">
            <v>Input Actual Data Here Also &amp; Then Color Code Purple</v>
          </cell>
        </row>
        <row r="479">
          <cell r="B479" t="str">
            <v>Federal:</v>
          </cell>
        </row>
        <row r="480">
          <cell r="B480" t="str">
            <v>Old Age Benefits Tax</v>
          </cell>
          <cell r="C480">
            <v>653.19783999999993</v>
          </cell>
          <cell r="D480">
            <v>616.42282</v>
          </cell>
          <cell r="E480">
            <v>600.99271999999996</v>
          </cell>
          <cell r="F480">
            <v>698.22838000000002</v>
          </cell>
          <cell r="G480">
            <v>633.85119999999995</v>
          </cell>
          <cell r="H480">
            <v>606.48793000000001</v>
          </cell>
          <cell r="I480">
            <v>574.40395000000001</v>
          </cell>
          <cell r="J480">
            <v>661.00334999999995</v>
          </cell>
          <cell r="K480">
            <v>581.97158999999999</v>
          </cell>
          <cell r="L480">
            <v>867.87780000000009</v>
          </cell>
          <cell r="M480">
            <v>548.81746999999996</v>
          </cell>
          <cell r="N480">
            <v>567.53917000000001</v>
          </cell>
          <cell r="O480">
            <v>786.84672999999998</v>
          </cell>
          <cell r="P480">
            <v>560</v>
          </cell>
          <cell r="Q480">
            <v>530</v>
          </cell>
          <cell r="R480">
            <v>577</v>
          </cell>
          <cell r="S480">
            <v>583</v>
          </cell>
          <cell r="T480">
            <v>507</v>
          </cell>
          <cell r="U480">
            <v>681</v>
          </cell>
          <cell r="V480">
            <v>548</v>
          </cell>
          <cell r="W480">
            <v>520</v>
          </cell>
          <cell r="X480">
            <v>583</v>
          </cell>
          <cell r="Y480">
            <v>1039</v>
          </cell>
          <cell r="Z480">
            <v>424</v>
          </cell>
          <cell r="AA480">
            <v>618.9995415447338</v>
          </cell>
          <cell r="AB480">
            <v>575</v>
          </cell>
          <cell r="AC480">
            <v>544</v>
          </cell>
          <cell r="AD480">
            <v>592</v>
          </cell>
          <cell r="AE480">
            <v>598</v>
          </cell>
          <cell r="AF480">
            <v>520</v>
          </cell>
          <cell r="AG480">
            <v>699</v>
          </cell>
          <cell r="AH480">
            <v>563</v>
          </cell>
          <cell r="AI480">
            <v>533</v>
          </cell>
          <cell r="AJ480">
            <v>598</v>
          </cell>
          <cell r="AK480">
            <v>1066</v>
          </cell>
          <cell r="AL480">
            <v>435</v>
          </cell>
          <cell r="AM480">
            <v>633.56136071627043</v>
          </cell>
          <cell r="AN480">
            <v>592</v>
          </cell>
          <cell r="AO480">
            <v>561</v>
          </cell>
          <cell r="AP480">
            <v>610</v>
          </cell>
          <cell r="AQ480">
            <v>616</v>
          </cell>
          <cell r="AR480">
            <v>536</v>
          </cell>
          <cell r="AS480">
            <v>720</v>
          </cell>
          <cell r="AT480">
            <v>580</v>
          </cell>
          <cell r="AU480">
            <v>549</v>
          </cell>
          <cell r="AV480">
            <v>616</v>
          </cell>
          <cell r="AW480">
            <v>1099</v>
          </cell>
          <cell r="AX480">
            <v>448</v>
          </cell>
          <cell r="AY480">
            <v>653.51964489816419</v>
          </cell>
          <cell r="CA480">
            <v>7744.4431100000002</v>
          </cell>
          <cell r="CB480">
            <v>7170.9995415447338</v>
          </cell>
          <cell r="CC480">
            <v>7356.5613607162704</v>
          </cell>
          <cell r="CD480">
            <v>7580.5196448981642</v>
          </cell>
          <cell r="CE480">
            <v>7772.2490126348766</v>
          </cell>
          <cell r="CF480">
            <v>7984.8129032147071</v>
          </cell>
        </row>
        <row r="481">
          <cell r="B481" t="str">
            <v>Unemployment Compensation</v>
          </cell>
          <cell r="C481">
            <v>1.28854</v>
          </cell>
          <cell r="D481">
            <v>67.003439999999998</v>
          </cell>
          <cell r="E481">
            <v>15.81682</v>
          </cell>
          <cell r="F481">
            <v>-12.98767</v>
          </cell>
          <cell r="G481">
            <v>0.88788999999999996</v>
          </cell>
          <cell r="H481">
            <v>1.85999</v>
          </cell>
          <cell r="I481">
            <v>-2.8782199999999998</v>
          </cell>
          <cell r="J481">
            <v>2.1391199999999997</v>
          </cell>
          <cell r="K481">
            <v>2.1660999999999997</v>
          </cell>
          <cell r="L481">
            <v>-0.21769999999999998</v>
          </cell>
          <cell r="M481">
            <v>2.34301</v>
          </cell>
          <cell r="N481">
            <v>2.2112699999999998</v>
          </cell>
          <cell r="O481">
            <v>-4.4465200000000005</v>
          </cell>
          <cell r="P481">
            <v>73</v>
          </cell>
          <cell r="Q481">
            <v>18</v>
          </cell>
          <cell r="R481">
            <v>-5</v>
          </cell>
          <cell r="S481">
            <v>2</v>
          </cell>
          <cell r="T481">
            <v>2</v>
          </cell>
          <cell r="U481">
            <v>4</v>
          </cell>
          <cell r="V481">
            <v>2</v>
          </cell>
          <cell r="W481">
            <v>2</v>
          </cell>
          <cell r="X481">
            <v>3</v>
          </cell>
          <cell r="Y481">
            <v>2</v>
          </cell>
          <cell r="Z481">
            <v>2</v>
          </cell>
          <cell r="AA481">
            <v>2.6277682038734582</v>
          </cell>
          <cell r="AB481">
            <v>75</v>
          </cell>
          <cell r="AC481">
            <v>18</v>
          </cell>
          <cell r="AD481">
            <v>-5</v>
          </cell>
          <cell r="AE481">
            <v>2</v>
          </cell>
          <cell r="AF481">
            <v>2</v>
          </cell>
          <cell r="AG481">
            <v>4</v>
          </cell>
          <cell r="AH481">
            <v>2</v>
          </cell>
          <cell r="AI481">
            <v>3</v>
          </cell>
          <cell r="AJ481">
            <v>2</v>
          </cell>
          <cell r="AK481">
            <v>2</v>
          </cell>
          <cell r="AL481">
            <v>2</v>
          </cell>
          <cell r="AM481">
            <v>3.3977013107646741</v>
          </cell>
          <cell r="AN481">
            <v>77</v>
          </cell>
          <cell r="AO481">
            <v>19</v>
          </cell>
          <cell r="AP481">
            <v>-5</v>
          </cell>
          <cell r="AQ481">
            <v>2</v>
          </cell>
          <cell r="AR481">
            <v>2</v>
          </cell>
          <cell r="AS481">
            <v>4</v>
          </cell>
          <cell r="AT481">
            <v>3</v>
          </cell>
          <cell r="AU481">
            <v>3</v>
          </cell>
          <cell r="AV481">
            <v>2</v>
          </cell>
          <cell r="AW481">
            <v>2</v>
          </cell>
          <cell r="AX481">
            <v>2</v>
          </cell>
          <cell r="AY481">
            <v>2.7838163248480896</v>
          </cell>
          <cell r="CA481">
            <v>73.897530000000003</v>
          </cell>
          <cell r="CB481">
            <v>107.62776820387346</v>
          </cell>
          <cell r="CC481">
            <v>110.39770131076467</v>
          </cell>
          <cell r="CD481">
            <v>113.78381632484809</v>
          </cell>
          <cell r="CE481">
            <v>116.63996516775157</v>
          </cell>
          <cell r="CF481">
            <v>119.84605673001684</v>
          </cell>
        </row>
        <row r="482">
          <cell r="B482" t="str">
            <v>Highway Motor Vehicle Tax</v>
          </cell>
          <cell r="C482">
            <v>33.619999999999997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11.464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11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11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11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CA482">
            <v>11.464</v>
          </cell>
          <cell r="CB482">
            <v>11</v>
          </cell>
          <cell r="CC482">
            <v>11</v>
          </cell>
          <cell r="CD482">
            <v>11</v>
          </cell>
          <cell r="CE482">
            <v>11</v>
          </cell>
          <cell r="CF482">
            <v>11</v>
          </cell>
        </row>
        <row r="483">
          <cell r="B483" t="str">
            <v>Other Federal Taxes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CA483">
            <v>0</v>
          </cell>
          <cell r="CB483">
            <v>0</v>
          </cell>
          <cell r="CC483">
            <v>0</v>
          </cell>
          <cell r="CD483">
            <v>0</v>
          </cell>
        </row>
        <row r="485">
          <cell r="B485" t="str">
            <v>State &amp; Local:</v>
          </cell>
        </row>
        <row r="486">
          <cell r="B486" t="str">
            <v>Real/Personal Prop. Tax:  FL (Unalloc)</v>
          </cell>
          <cell r="C486">
            <v>1039.32529</v>
          </cell>
          <cell r="D486">
            <v>1234.25</v>
          </cell>
          <cell r="E486">
            <v>1234.25</v>
          </cell>
          <cell r="F486">
            <v>1234.25</v>
          </cell>
          <cell r="G486">
            <v>1234.25</v>
          </cell>
          <cell r="H486">
            <v>1234.25</v>
          </cell>
          <cell r="I486">
            <v>1234.25</v>
          </cell>
          <cell r="J486">
            <v>1234.25</v>
          </cell>
          <cell r="K486">
            <v>1234.25</v>
          </cell>
          <cell r="L486">
            <v>1234.25</v>
          </cell>
          <cell r="M486">
            <v>1234.25</v>
          </cell>
          <cell r="N486">
            <v>1234.25</v>
          </cell>
          <cell r="O486">
            <v>1049.3377499999999</v>
          </cell>
          <cell r="P486">
            <v>1299</v>
          </cell>
          <cell r="Q486">
            <v>1299</v>
          </cell>
          <cell r="R486">
            <v>1299</v>
          </cell>
          <cell r="S486">
            <v>1299</v>
          </cell>
          <cell r="T486">
            <v>1299</v>
          </cell>
          <cell r="U486">
            <v>1299</v>
          </cell>
          <cell r="V486">
            <v>1299</v>
          </cell>
          <cell r="W486">
            <v>1299</v>
          </cell>
          <cell r="X486">
            <v>1299</v>
          </cell>
          <cell r="Y486">
            <v>1299</v>
          </cell>
          <cell r="Z486">
            <v>1299</v>
          </cell>
          <cell r="AA486">
            <v>1304</v>
          </cell>
          <cell r="AB486">
            <v>1339</v>
          </cell>
          <cell r="AC486">
            <v>1339</v>
          </cell>
          <cell r="AD486">
            <v>1339</v>
          </cell>
          <cell r="AE486">
            <v>1339</v>
          </cell>
          <cell r="AF486">
            <v>1339</v>
          </cell>
          <cell r="AG486">
            <v>1339</v>
          </cell>
          <cell r="AH486">
            <v>1339</v>
          </cell>
          <cell r="AI486">
            <v>1339</v>
          </cell>
          <cell r="AJ486">
            <v>1339</v>
          </cell>
          <cell r="AK486">
            <v>1339</v>
          </cell>
          <cell r="AL486">
            <v>1339</v>
          </cell>
          <cell r="AM486">
            <v>1333</v>
          </cell>
          <cell r="AN486">
            <v>1410</v>
          </cell>
          <cell r="AO486">
            <v>1410</v>
          </cell>
          <cell r="AP486">
            <v>1410</v>
          </cell>
          <cell r="AQ486">
            <v>1410</v>
          </cell>
          <cell r="AR486">
            <v>1410</v>
          </cell>
          <cell r="AS486">
            <v>1410</v>
          </cell>
          <cell r="AT486">
            <v>1410</v>
          </cell>
          <cell r="AU486">
            <v>1410</v>
          </cell>
          <cell r="AV486">
            <v>1410</v>
          </cell>
          <cell r="AW486">
            <v>1410</v>
          </cell>
          <cell r="AX486">
            <v>1410</v>
          </cell>
          <cell r="AY486">
            <v>1407</v>
          </cell>
          <cell r="CA486">
            <v>14626.087750000001</v>
          </cell>
          <cell r="CB486">
            <v>15593</v>
          </cell>
          <cell r="CC486">
            <v>16062</v>
          </cell>
          <cell r="CD486">
            <v>16917</v>
          </cell>
          <cell r="CE486">
            <v>17421</v>
          </cell>
          <cell r="CF486">
            <v>17644</v>
          </cell>
        </row>
        <row r="487">
          <cell r="B487" t="str">
            <v xml:space="preserve">  GA</v>
          </cell>
          <cell r="C487">
            <v>151.68489000000002</v>
          </cell>
          <cell r="D487">
            <v>68.167000000000002</v>
          </cell>
          <cell r="E487">
            <v>68.167000000000002</v>
          </cell>
          <cell r="F487">
            <v>68.167000000000002</v>
          </cell>
          <cell r="G487">
            <v>68.167000000000002</v>
          </cell>
          <cell r="H487">
            <v>68.167000000000002</v>
          </cell>
          <cell r="I487">
            <v>68.167000000000002</v>
          </cell>
          <cell r="J487">
            <v>68.167000000000002</v>
          </cell>
          <cell r="K487">
            <v>68.167000000000002</v>
          </cell>
          <cell r="L487">
            <v>68.167000000000002</v>
          </cell>
          <cell r="M487">
            <v>68.167000000000002</v>
          </cell>
          <cell r="N487">
            <v>68.167000000000002</v>
          </cell>
          <cell r="O487">
            <v>1651.885</v>
          </cell>
          <cell r="P487">
            <v>68</v>
          </cell>
          <cell r="Q487">
            <v>68</v>
          </cell>
          <cell r="R487">
            <v>68</v>
          </cell>
          <cell r="S487">
            <v>68</v>
          </cell>
          <cell r="T487">
            <v>68</v>
          </cell>
          <cell r="U487">
            <v>68</v>
          </cell>
          <cell r="V487">
            <v>68</v>
          </cell>
          <cell r="W487">
            <v>68</v>
          </cell>
          <cell r="X487">
            <v>68</v>
          </cell>
          <cell r="Y487">
            <v>68</v>
          </cell>
          <cell r="Z487">
            <v>68</v>
          </cell>
          <cell r="AA487">
            <v>70</v>
          </cell>
          <cell r="AB487">
            <v>68</v>
          </cell>
          <cell r="AC487">
            <v>68</v>
          </cell>
          <cell r="AD487">
            <v>68</v>
          </cell>
          <cell r="AE487">
            <v>68</v>
          </cell>
          <cell r="AF487">
            <v>68</v>
          </cell>
          <cell r="AG487">
            <v>68</v>
          </cell>
          <cell r="AH487">
            <v>68</v>
          </cell>
          <cell r="AI487">
            <v>68</v>
          </cell>
          <cell r="AJ487">
            <v>68</v>
          </cell>
          <cell r="AK487">
            <v>68</v>
          </cell>
          <cell r="AL487">
            <v>68</v>
          </cell>
          <cell r="AM487">
            <v>63</v>
          </cell>
          <cell r="AN487">
            <v>72</v>
          </cell>
          <cell r="AO487">
            <v>72</v>
          </cell>
          <cell r="AP487">
            <v>72</v>
          </cell>
          <cell r="AQ487">
            <v>72</v>
          </cell>
          <cell r="AR487">
            <v>72</v>
          </cell>
          <cell r="AS487">
            <v>72</v>
          </cell>
          <cell r="AT487">
            <v>72</v>
          </cell>
          <cell r="AU487">
            <v>72</v>
          </cell>
          <cell r="AV487">
            <v>72</v>
          </cell>
          <cell r="AW487">
            <v>72</v>
          </cell>
          <cell r="AX487">
            <v>72</v>
          </cell>
          <cell r="AY487">
            <v>68</v>
          </cell>
          <cell r="CA487">
            <v>2401.7220000000002</v>
          </cell>
          <cell r="CB487">
            <v>818</v>
          </cell>
          <cell r="CC487">
            <v>811</v>
          </cell>
          <cell r="CD487">
            <v>860</v>
          </cell>
          <cell r="CE487">
            <v>897</v>
          </cell>
          <cell r="CF487">
            <v>1034</v>
          </cell>
        </row>
        <row r="488">
          <cell r="B488" t="str">
            <v xml:space="preserve">  MS</v>
          </cell>
          <cell r="C488">
            <v>251.52099999999999</v>
          </cell>
          <cell r="D488">
            <v>359.33300000000003</v>
          </cell>
          <cell r="E488">
            <v>359.33300000000003</v>
          </cell>
          <cell r="F488">
            <v>359.33300000000003</v>
          </cell>
          <cell r="G488">
            <v>359.33300000000003</v>
          </cell>
          <cell r="H488">
            <v>359.33300000000003</v>
          </cell>
          <cell r="I488">
            <v>359.33300000000003</v>
          </cell>
          <cell r="J488">
            <v>359.33300000000003</v>
          </cell>
          <cell r="K488">
            <v>359.33300000000003</v>
          </cell>
          <cell r="L488">
            <v>359.33300000000003</v>
          </cell>
          <cell r="M488">
            <v>359.33300000000003</v>
          </cell>
          <cell r="N488">
            <v>359.33300000000003</v>
          </cell>
          <cell r="O488">
            <v>181.45564000000002</v>
          </cell>
          <cell r="P488">
            <v>407</v>
          </cell>
          <cell r="Q488">
            <v>407</v>
          </cell>
          <cell r="R488">
            <v>407</v>
          </cell>
          <cell r="S488">
            <v>407</v>
          </cell>
          <cell r="T488">
            <v>407</v>
          </cell>
          <cell r="U488">
            <v>407</v>
          </cell>
          <cell r="V488">
            <v>407</v>
          </cell>
          <cell r="W488">
            <v>407</v>
          </cell>
          <cell r="X488">
            <v>407</v>
          </cell>
          <cell r="Y488">
            <v>407</v>
          </cell>
          <cell r="Z488">
            <v>407</v>
          </cell>
          <cell r="AA488">
            <v>404</v>
          </cell>
          <cell r="AB488">
            <v>404</v>
          </cell>
          <cell r="AC488">
            <v>404</v>
          </cell>
          <cell r="AD488">
            <v>404</v>
          </cell>
          <cell r="AE488">
            <v>404</v>
          </cell>
          <cell r="AF488">
            <v>404</v>
          </cell>
          <cell r="AG488">
            <v>404</v>
          </cell>
          <cell r="AH488">
            <v>404</v>
          </cell>
          <cell r="AI488">
            <v>404</v>
          </cell>
          <cell r="AJ488">
            <v>404</v>
          </cell>
          <cell r="AK488">
            <v>404</v>
          </cell>
          <cell r="AL488">
            <v>404</v>
          </cell>
          <cell r="AM488">
            <v>400</v>
          </cell>
          <cell r="AN488">
            <v>410</v>
          </cell>
          <cell r="AO488">
            <v>410</v>
          </cell>
          <cell r="AP488">
            <v>410</v>
          </cell>
          <cell r="AQ488">
            <v>410</v>
          </cell>
          <cell r="AR488">
            <v>410</v>
          </cell>
          <cell r="AS488">
            <v>410</v>
          </cell>
          <cell r="AT488">
            <v>410</v>
          </cell>
          <cell r="AU488">
            <v>410</v>
          </cell>
          <cell r="AV488">
            <v>410</v>
          </cell>
          <cell r="AW488">
            <v>410</v>
          </cell>
          <cell r="AX488">
            <v>410</v>
          </cell>
          <cell r="AY488">
            <v>411</v>
          </cell>
          <cell r="CA488">
            <v>4134.1186400000006</v>
          </cell>
          <cell r="CB488">
            <v>4881</v>
          </cell>
          <cell r="CC488">
            <v>4844</v>
          </cell>
          <cell r="CD488">
            <v>4921</v>
          </cell>
          <cell r="CE488">
            <v>5082</v>
          </cell>
          <cell r="CF488">
            <v>5604</v>
          </cell>
          <cell r="CG488">
            <v>5849.901035107132</v>
          </cell>
          <cell r="CH488">
            <v>8037.7203460219471</v>
          </cell>
          <cell r="CI488">
            <v>10240.701011914269</v>
          </cell>
          <cell r="CJ488">
            <v>10339.094652735534</v>
          </cell>
          <cell r="CK488">
            <v>16793.161729306001</v>
          </cell>
        </row>
        <row r="489">
          <cell r="B489" t="str">
            <v>Unemployment Compensation</v>
          </cell>
          <cell r="C489">
            <v>0.36286000000000007</v>
          </cell>
          <cell r="D489">
            <v>48.022509999999997</v>
          </cell>
          <cell r="E489">
            <v>11.476360000000001</v>
          </cell>
          <cell r="F489">
            <v>-7.6169899999999995</v>
          </cell>
          <cell r="G489">
            <v>0.93506</v>
          </cell>
          <cell r="H489">
            <v>1.6188100000000001</v>
          </cell>
          <cell r="I489">
            <v>-3.1635100000000005</v>
          </cell>
          <cell r="J489">
            <v>1.9971200000000002</v>
          </cell>
          <cell r="K489">
            <v>1.9468599999999998</v>
          </cell>
          <cell r="L489">
            <v>-0.91721999999999948</v>
          </cell>
          <cell r="M489">
            <v>2.1127599999999997</v>
          </cell>
          <cell r="N489">
            <v>2.0032100000000002</v>
          </cell>
          <cell r="O489">
            <v>-4.5875900000000005</v>
          </cell>
          <cell r="P489">
            <v>53</v>
          </cell>
          <cell r="Q489">
            <v>12</v>
          </cell>
          <cell r="R489">
            <v>-4</v>
          </cell>
          <cell r="S489">
            <v>1</v>
          </cell>
          <cell r="T489">
            <v>-1</v>
          </cell>
          <cell r="U489">
            <v>1</v>
          </cell>
          <cell r="V489">
            <v>4</v>
          </cell>
          <cell r="W489">
            <v>1</v>
          </cell>
          <cell r="X489">
            <v>2</v>
          </cell>
          <cell r="Y489">
            <v>2</v>
          </cell>
          <cell r="Z489">
            <v>3</v>
          </cell>
          <cell r="AA489">
            <v>13.504687708679015</v>
          </cell>
          <cell r="AB489">
            <v>54</v>
          </cell>
          <cell r="AC489">
            <v>13</v>
          </cell>
          <cell r="AD489">
            <v>-4</v>
          </cell>
          <cell r="AE489">
            <v>17</v>
          </cell>
          <cell r="AF489">
            <v>-1</v>
          </cell>
          <cell r="AG489">
            <v>-3</v>
          </cell>
          <cell r="AH489">
            <v>5</v>
          </cell>
          <cell r="AI489">
            <v>2</v>
          </cell>
          <cell r="AJ489">
            <v>2</v>
          </cell>
          <cell r="AK489">
            <v>2</v>
          </cell>
          <cell r="AL489">
            <v>2</v>
          </cell>
          <cell r="AM489">
            <v>0.73372786032666681</v>
          </cell>
          <cell r="AN489">
            <v>56</v>
          </cell>
          <cell r="AO489">
            <v>13</v>
          </cell>
          <cell r="AP489">
            <v>-4</v>
          </cell>
          <cell r="AQ489">
            <v>18</v>
          </cell>
          <cell r="AR489">
            <v>-1</v>
          </cell>
          <cell r="AS489">
            <v>-3</v>
          </cell>
          <cell r="AT489">
            <v>5</v>
          </cell>
          <cell r="AU489">
            <v>2</v>
          </cell>
          <cell r="AV489">
            <v>2</v>
          </cell>
          <cell r="AW489">
            <v>2</v>
          </cell>
          <cell r="AX489">
            <v>2</v>
          </cell>
          <cell r="AY489">
            <v>0.5318976612528985</v>
          </cell>
          <cell r="CA489">
            <v>53.827380000000005</v>
          </cell>
          <cell r="CB489">
            <v>87.504687708679015</v>
          </cell>
          <cell r="CC489">
            <v>89.733727860326667</v>
          </cell>
          <cell r="CD489">
            <v>92.531897661252899</v>
          </cell>
          <cell r="CE489">
            <v>94.821738775954657</v>
          </cell>
          <cell r="CF489">
            <v>97.406603952270231</v>
          </cell>
        </row>
        <row r="490">
          <cell r="B490" t="str">
            <v>Motor Vehicle License - Auto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CA490">
            <v>0</v>
          </cell>
          <cell r="CB490">
            <v>0</v>
          </cell>
          <cell r="CC490">
            <v>0</v>
          </cell>
          <cell r="CD490">
            <v>0</v>
          </cell>
          <cell r="CE490">
            <v>0</v>
          </cell>
          <cell r="CF490">
            <v>0</v>
          </cell>
        </row>
        <row r="491">
          <cell r="B491" t="str">
            <v>Misc State &amp; Local Taxes</v>
          </cell>
          <cell r="C491">
            <v>13.060440000000002</v>
          </cell>
          <cell r="D491">
            <v>13.853399999999999</v>
          </cell>
          <cell r="E491">
            <v>3.0603100000000003</v>
          </cell>
          <cell r="F491">
            <v>16.976990000000001</v>
          </cell>
          <cell r="G491">
            <v>13.5283</v>
          </cell>
          <cell r="H491">
            <v>4.3620400000000004</v>
          </cell>
          <cell r="I491">
            <v>4.0105599999999999</v>
          </cell>
          <cell r="J491">
            <v>-32.132260000000002</v>
          </cell>
          <cell r="K491">
            <v>4.6259499999999996</v>
          </cell>
          <cell r="L491">
            <v>4.5970399999999998</v>
          </cell>
          <cell r="M491">
            <v>4.43527</v>
          </cell>
          <cell r="N491">
            <v>27.078229999999998</v>
          </cell>
          <cell r="O491">
            <v>5.7426700000000004</v>
          </cell>
          <cell r="P491">
            <v>14.552</v>
          </cell>
          <cell r="Q491">
            <v>14.55</v>
          </cell>
          <cell r="R491">
            <v>19.55</v>
          </cell>
          <cell r="S491">
            <v>14.55</v>
          </cell>
          <cell r="T491">
            <v>14.55</v>
          </cell>
          <cell r="U491">
            <v>14.55</v>
          </cell>
          <cell r="V491">
            <v>14.55</v>
          </cell>
          <cell r="W491">
            <v>14.55</v>
          </cell>
          <cell r="X491">
            <v>14.55</v>
          </cell>
          <cell r="Y491">
            <v>27.501000000000001</v>
          </cell>
          <cell r="Z491">
            <v>14.55</v>
          </cell>
          <cell r="AA491">
            <v>14.55</v>
          </cell>
          <cell r="AB491">
            <v>14.552</v>
          </cell>
          <cell r="AC491">
            <v>14.55</v>
          </cell>
          <cell r="AD491">
            <v>19.55</v>
          </cell>
          <cell r="AE491">
            <v>14.55</v>
          </cell>
          <cell r="AF491">
            <v>14.55</v>
          </cell>
          <cell r="AG491">
            <v>14.55</v>
          </cell>
          <cell r="AH491">
            <v>14.55</v>
          </cell>
          <cell r="AI491">
            <v>14.55</v>
          </cell>
          <cell r="AJ491">
            <v>14.55</v>
          </cell>
          <cell r="AK491">
            <v>27.501000000000001</v>
          </cell>
          <cell r="AL491">
            <v>14.55</v>
          </cell>
          <cell r="AM491">
            <v>14.55</v>
          </cell>
          <cell r="AN491">
            <v>14.552</v>
          </cell>
          <cell r="AO491">
            <v>14.55</v>
          </cell>
          <cell r="AP491">
            <v>19.55</v>
          </cell>
          <cell r="AQ491">
            <v>14.55</v>
          </cell>
          <cell r="AR491">
            <v>14.55</v>
          </cell>
          <cell r="AS491">
            <v>14.55</v>
          </cell>
          <cell r="AT491">
            <v>14.55</v>
          </cell>
          <cell r="AU491">
            <v>14.55</v>
          </cell>
          <cell r="AV491">
            <v>14.55</v>
          </cell>
          <cell r="AW491">
            <v>27.501000000000001</v>
          </cell>
          <cell r="AX491">
            <v>14.55</v>
          </cell>
          <cell r="AY491">
            <v>14.55</v>
          </cell>
          <cell r="CA491">
            <v>70.138499999999993</v>
          </cell>
          <cell r="CB491">
            <v>192.55300000000003</v>
          </cell>
          <cell r="CC491">
            <v>192.55300000000003</v>
          </cell>
          <cell r="CD491">
            <v>192.55300000000003</v>
          </cell>
          <cell r="CE491">
            <v>192.553</v>
          </cell>
          <cell r="CF491">
            <v>192.553</v>
          </cell>
        </row>
        <row r="493">
          <cell r="B493" t="str">
            <v>ALLOCATION FACTORS:</v>
          </cell>
        </row>
        <row r="494">
          <cell r="B494" t="str">
            <v>Electric - Real &amp; Personal Prop Tax</v>
          </cell>
          <cell r="C494">
            <v>0.99880000000000002</v>
          </cell>
          <cell r="D494">
            <v>0.99880000000000002</v>
          </cell>
          <cell r="E494">
            <v>0.99880000000000002</v>
          </cell>
          <cell r="F494">
            <v>0.99880000000000002</v>
          </cell>
          <cell r="G494">
            <v>0.99880000000000002</v>
          </cell>
          <cell r="H494">
            <v>0.99880000000000002</v>
          </cell>
          <cell r="I494">
            <v>0.99880000000000002</v>
          </cell>
          <cell r="J494">
            <v>0.99880000000000002</v>
          </cell>
          <cell r="K494">
            <v>0.99880000000000002</v>
          </cell>
          <cell r="L494">
            <v>0.99880000000000002</v>
          </cell>
          <cell r="M494">
            <v>0.99880000000000002</v>
          </cell>
          <cell r="N494">
            <v>0.99880000000000002</v>
          </cell>
          <cell r="O494">
            <v>0.99880000000000002</v>
          </cell>
          <cell r="P494">
            <v>0.99909999999999999</v>
          </cell>
          <cell r="Q494">
            <v>0.99909999999999999</v>
          </cell>
          <cell r="R494">
            <v>0.99909999999999999</v>
          </cell>
          <cell r="S494">
            <v>0.99909999999999999</v>
          </cell>
          <cell r="T494">
            <v>0.99909999999999999</v>
          </cell>
          <cell r="U494">
            <v>0.99909999999999999</v>
          </cell>
          <cell r="V494">
            <v>0.99909999999999999</v>
          </cell>
          <cell r="W494">
            <v>0.99909999999999999</v>
          </cell>
          <cell r="X494">
            <v>0.99909999999999999</v>
          </cell>
          <cell r="Y494">
            <v>0.99909999999999999</v>
          </cell>
          <cell r="Z494">
            <v>0.99909999999999999</v>
          </cell>
          <cell r="AA494">
            <v>0.99909999999999999</v>
          </cell>
          <cell r="AB494">
            <v>0.99909999999999999</v>
          </cell>
          <cell r="AC494">
            <v>0.99909999999999999</v>
          </cell>
          <cell r="AD494">
            <v>0.99909999999999999</v>
          </cell>
          <cell r="AE494">
            <v>0.99909999999999999</v>
          </cell>
          <cell r="AF494">
            <v>0.99909999999999999</v>
          </cell>
          <cell r="AG494">
            <v>0.99909999999999999</v>
          </cell>
          <cell r="AH494">
            <v>0.99909999999999999</v>
          </cell>
          <cell r="AI494">
            <v>0.99909999999999999</v>
          </cell>
          <cell r="AJ494">
            <v>0.99909999999999999</v>
          </cell>
          <cell r="AK494">
            <v>0.99909999999999999</v>
          </cell>
          <cell r="AL494">
            <v>0.99909999999999999</v>
          </cell>
          <cell r="AM494">
            <v>0.99909999999999999</v>
          </cell>
          <cell r="AN494">
            <v>0.99909999999999999</v>
          </cell>
          <cell r="AO494">
            <v>0.99909999999999999</v>
          </cell>
          <cell r="AP494">
            <v>0.99909999999999999</v>
          </cell>
          <cell r="AQ494">
            <v>0.99909999999999999</v>
          </cell>
          <cell r="AR494">
            <v>0.99909999999999999</v>
          </cell>
          <cell r="AS494">
            <v>0.99909999999999999</v>
          </cell>
          <cell r="AT494">
            <v>0.99909999999999999</v>
          </cell>
          <cell r="AU494">
            <v>0.99909999999999999</v>
          </cell>
          <cell r="AV494">
            <v>0.99909999999999999</v>
          </cell>
          <cell r="AW494">
            <v>0.99909999999999999</v>
          </cell>
          <cell r="AX494">
            <v>0.99909999999999999</v>
          </cell>
          <cell r="AY494">
            <v>0.99909999999999999</v>
          </cell>
          <cell r="CA494">
            <v>0.99880000000000002</v>
          </cell>
          <cell r="CB494">
            <v>0.99909999999999999</v>
          </cell>
          <cell r="CC494">
            <v>0.99909999999999999</v>
          </cell>
          <cell r="CD494">
            <v>0.99909999999999999</v>
          </cell>
          <cell r="CE494">
            <v>0.99909999999999999</v>
          </cell>
          <cell r="CF494">
            <v>0.99909999999999999</v>
          </cell>
        </row>
        <row r="495">
          <cell r="B495" t="str">
            <v>Electric - Intangible Tax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CA495">
            <v>0</v>
          </cell>
          <cell r="CB495">
            <v>0</v>
          </cell>
          <cell r="CC495">
            <v>0</v>
          </cell>
          <cell r="CD495">
            <v>0</v>
          </cell>
          <cell r="CE495">
            <v>0</v>
          </cell>
          <cell r="CF495">
            <v>0</v>
          </cell>
        </row>
        <row r="496">
          <cell r="B496" t="str">
            <v>Electric - State Unemployment Comp.</v>
          </cell>
          <cell r="C496">
            <v>0.79</v>
          </cell>
          <cell r="D496">
            <v>0.79</v>
          </cell>
          <cell r="E496">
            <v>0.79</v>
          </cell>
          <cell r="F496">
            <v>0.79</v>
          </cell>
          <cell r="G496">
            <v>0.79</v>
          </cell>
          <cell r="H496">
            <v>0.79</v>
          </cell>
          <cell r="I496">
            <v>0.79</v>
          </cell>
          <cell r="J496">
            <v>0.79</v>
          </cell>
          <cell r="K496">
            <v>0.79</v>
          </cell>
          <cell r="L496">
            <v>0.79</v>
          </cell>
          <cell r="M496">
            <v>0.79</v>
          </cell>
          <cell r="N496">
            <v>0.79</v>
          </cell>
          <cell r="O496">
            <v>0.79</v>
          </cell>
          <cell r="P496">
            <v>0.82799999999999996</v>
          </cell>
          <cell r="Q496">
            <v>0.82799999999999996</v>
          </cell>
          <cell r="R496">
            <v>0.82799999999999996</v>
          </cell>
          <cell r="S496">
            <v>0.82799999999999996</v>
          </cell>
          <cell r="T496">
            <v>0.82799999999999996</v>
          </cell>
          <cell r="U496">
            <v>0.82799999999999996</v>
          </cell>
          <cell r="V496">
            <v>0.82799999999999996</v>
          </cell>
          <cell r="W496">
            <v>0.82799999999999996</v>
          </cell>
          <cell r="X496">
            <v>0.82799999999999996</v>
          </cell>
          <cell r="Y496">
            <v>0.82799999999999996</v>
          </cell>
          <cell r="Z496">
            <v>0.82799999999999996</v>
          </cell>
          <cell r="AA496">
            <v>0.82799999999999996</v>
          </cell>
          <cell r="AB496">
            <v>0.82799999999999996</v>
          </cell>
          <cell r="AC496">
            <v>0.82799999999999996</v>
          </cell>
          <cell r="AD496">
            <v>0.82799999999999996</v>
          </cell>
          <cell r="AE496">
            <v>0.82799999999999996</v>
          </cell>
          <cell r="AF496">
            <v>0.82799999999999996</v>
          </cell>
          <cell r="AG496">
            <v>0.82799999999999996</v>
          </cell>
          <cell r="AH496">
            <v>0.82799999999999996</v>
          </cell>
          <cell r="AI496">
            <v>0.82799999999999996</v>
          </cell>
          <cell r="AJ496">
            <v>0.82799999999999996</v>
          </cell>
          <cell r="AK496">
            <v>0.82799999999999996</v>
          </cell>
          <cell r="AL496">
            <v>0.82799999999999996</v>
          </cell>
          <cell r="AM496">
            <v>0.82799999999999996</v>
          </cell>
          <cell r="AN496">
            <v>0.82799999999999996</v>
          </cell>
          <cell r="AO496">
            <v>0.82799999999999996</v>
          </cell>
          <cell r="AP496">
            <v>0.82799999999999996</v>
          </cell>
          <cell r="AQ496">
            <v>0.82799999999999996</v>
          </cell>
          <cell r="AR496">
            <v>0.82799999999999996</v>
          </cell>
          <cell r="AS496">
            <v>0.82799999999999996</v>
          </cell>
          <cell r="AT496">
            <v>0.82799999999999996</v>
          </cell>
          <cell r="AU496">
            <v>0.82799999999999996</v>
          </cell>
          <cell r="AV496">
            <v>0.82799999999999996</v>
          </cell>
          <cell r="AW496">
            <v>0.82799999999999996</v>
          </cell>
          <cell r="AX496">
            <v>0.82799999999999996</v>
          </cell>
          <cell r="AY496">
            <v>0.82799999999999996</v>
          </cell>
          <cell r="CA496">
            <v>0.79</v>
          </cell>
          <cell r="CB496">
            <v>0.82799999999999996</v>
          </cell>
          <cell r="CC496">
            <v>0.82799999999999996</v>
          </cell>
          <cell r="CD496">
            <v>0.82799999999999996</v>
          </cell>
          <cell r="CE496">
            <v>0.82799999999999996</v>
          </cell>
          <cell r="CF496">
            <v>0.82799999999999996</v>
          </cell>
        </row>
        <row r="497">
          <cell r="B497" t="str">
            <v>Electric - Motor Vehicle License - Auto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CA497">
            <v>0</v>
          </cell>
          <cell r="CB497">
            <v>0</v>
          </cell>
          <cell r="CC497">
            <v>0</v>
          </cell>
          <cell r="CD497">
            <v>0</v>
          </cell>
          <cell r="CE497">
            <v>0</v>
          </cell>
          <cell r="CF497">
            <v>0</v>
          </cell>
        </row>
        <row r="498">
          <cell r="B498" t="str">
            <v>Electric - Miscellaneous Other Taxes</v>
          </cell>
          <cell r="C498">
            <v>1</v>
          </cell>
          <cell r="D498">
            <v>1</v>
          </cell>
          <cell r="E498">
            <v>1</v>
          </cell>
          <cell r="F498">
            <v>1</v>
          </cell>
          <cell r="G498">
            <v>1</v>
          </cell>
          <cell r="H498">
            <v>1</v>
          </cell>
          <cell r="I498">
            <v>1</v>
          </cell>
          <cell r="J498">
            <v>1</v>
          </cell>
          <cell r="K498">
            <v>1</v>
          </cell>
          <cell r="L498">
            <v>1</v>
          </cell>
          <cell r="M498">
            <v>1</v>
          </cell>
          <cell r="N498">
            <v>1</v>
          </cell>
          <cell r="O498">
            <v>1</v>
          </cell>
          <cell r="P498">
            <v>1</v>
          </cell>
          <cell r="Q498">
            <v>1</v>
          </cell>
          <cell r="R498">
            <v>1</v>
          </cell>
          <cell r="S498">
            <v>1</v>
          </cell>
          <cell r="T498">
            <v>1</v>
          </cell>
          <cell r="U498">
            <v>1</v>
          </cell>
          <cell r="V498">
            <v>1</v>
          </cell>
          <cell r="W498">
            <v>1</v>
          </cell>
          <cell r="X498">
            <v>1</v>
          </cell>
          <cell r="Y498">
            <v>1</v>
          </cell>
          <cell r="Z498">
            <v>1</v>
          </cell>
          <cell r="AA498">
            <v>1</v>
          </cell>
          <cell r="AB498">
            <v>1</v>
          </cell>
          <cell r="AC498">
            <v>1</v>
          </cell>
          <cell r="AD498">
            <v>1</v>
          </cell>
          <cell r="AE498">
            <v>1</v>
          </cell>
          <cell r="AF498">
            <v>1</v>
          </cell>
          <cell r="AG498">
            <v>1</v>
          </cell>
          <cell r="AH498">
            <v>1</v>
          </cell>
          <cell r="AI498">
            <v>1</v>
          </cell>
          <cell r="AJ498">
            <v>1</v>
          </cell>
          <cell r="AK498">
            <v>1</v>
          </cell>
          <cell r="AL498">
            <v>1</v>
          </cell>
          <cell r="AM498">
            <v>1</v>
          </cell>
          <cell r="AN498">
            <v>1</v>
          </cell>
          <cell r="AO498">
            <v>1</v>
          </cell>
          <cell r="AP498">
            <v>1</v>
          </cell>
          <cell r="AQ498">
            <v>1</v>
          </cell>
          <cell r="AR498">
            <v>1</v>
          </cell>
          <cell r="AS498">
            <v>1</v>
          </cell>
          <cell r="AT498">
            <v>1</v>
          </cell>
          <cell r="AU498">
            <v>1</v>
          </cell>
          <cell r="AV498">
            <v>1</v>
          </cell>
          <cell r="AW498">
            <v>1</v>
          </cell>
          <cell r="AX498">
            <v>1</v>
          </cell>
          <cell r="AY498">
            <v>1</v>
          </cell>
          <cell r="CA498">
            <v>1</v>
          </cell>
          <cell r="CB498">
            <v>1</v>
          </cell>
          <cell r="CC498">
            <v>1</v>
          </cell>
          <cell r="CD498">
            <v>1</v>
          </cell>
          <cell r="CE498">
            <v>1</v>
          </cell>
          <cell r="CF498">
            <v>1</v>
          </cell>
        </row>
        <row r="499">
          <cell r="B499" t="str">
            <v>Electric - Old Age Benefits Tax</v>
          </cell>
          <cell r="C499">
            <v>0.81220000000000003</v>
          </cell>
          <cell r="D499">
            <v>0.81220000000000003</v>
          </cell>
          <cell r="E499">
            <v>0.81220000000000003</v>
          </cell>
          <cell r="F499">
            <v>0.81220000000000003</v>
          </cell>
          <cell r="G499">
            <v>0.81220000000000003</v>
          </cell>
          <cell r="H499">
            <v>0.81220000000000003</v>
          </cell>
          <cell r="I499">
            <v>0.81220000000000003</v>
          </cell>
          <cell r="J499">
            <v>0.81220000000000003</v>
          </cell>
          <cell r="K499">
            <v>0.81220000000000003</v>
          </cell>
          <cell r="L499">
            <v>0.81220000000000003</v>
          </cell>
          <cell r="M499">
            <v>0.81220000000000003</v>
          </cell>
          <cell r="N499">
            <v>0.81220000000000003</v>
          </cell>
          <cell r="O499">
            <v>0.81220000000000003</v>
          </cell>
          <cell r="P499">
            <v>0.81669999999999998</v>
          </cell>
          <cell r="Q499">
            <v>0.81669999999999998</v>
          </cell>
          <cell r="R499">
            <v>0.81669999999999998</v>
          </cell>
          <cell r="S499">
            <v>0.81669999999999998</v>
          </cell>
          <cell r="T499">
            <v>0.81669999999999998</v>
          </cell>
          <cell r="U499">
            <v>0.81669999999999998</v>
          </cell>
          <cell r="V499">
            <v>0.81669999999999998</v>
          </cell>
          <cell r="W499">
            <v>0.81669999999999998</v>
          </cell>
          <cell r="X499">
            <v>0.81669999999999998</v>
          </cell>
          <cell r="Y499">
            <v>0.81669999999999998</v>
          </cell>
          <cell r="Z499">
            <v>0.81669999999999998</v>
          </cell>
          <cell r="AA499">
            <v>0.81669999999999998</v>
          </cell>
          <cell r="AB499">
            <v>0.81669999999999998</v>
          </cell>
          <cell r="AC499">
            <v>0.81669999999999998</v>
          </cell>
          <cell r="AD499">
            <v>0.81669999999999998</v>
          </cell>
          <cell r="AE499">
            <v>0.81669999999999998</v>
          </cell>
          <cell r="AF499">
            <v>0.81669999999999998</v>
          </cell>
          <cell r="AG499">
            <v>0.81669999999999998</v>
          </cell>
          <cell r="AH499">
            <v>0.81669999999999998</v>
          </cell>
          <cell r="AI499">
            <v>0.81669999999999998</v>
          </cell>
          <cell r="AJ499">
            <v>0.81669999999999998</v>
          </cell>
          <cell r="AK499">
            <v>0.81669999999999998</v>
          </cell>
          <cell r="AL499">
            <v>0.81669999999999998</v>
          </cell>
          <cell r="AM499">
            <v>0.81669999999999998</v>
          </cell>
          <cell r="AN499">
            <v>0.81669999999999998</v>
          </cell>
          <cell r="AO499">
            <v>0.81669999999999998</v>
          </cell>
          <cell r="AP499">
            <v>0.81669999999999998</v>
          </cell>
          <cell r="AQ499">
            <v>0.81669999999999998</v>
          </cell>
          <cell r="AR499">
            <v>0.81669999999999998</v>
          </cell>
          <cell r="AS499">
            <v>0.81669999999999998</v>
          </cell>
          <cell r="AT499">
            <v>0.81669999999999998</v>
          </cell>
          <cell r="AU499">
            <v>0.81669999999999998</v>
          </cell>
          <cell r="AV499">
            <v>0.81669999999999998</v>
          </cell>
          <cell r="AW499">
            <v>0.81669999999999998</v>
          </cell>
          <cell r="AX499">
            <v>0.81669999999999998</v>
          </cell>
          <cell r="AY499">
            <v>0.81669999999999998</v>
          </cell>
          <cell r="CA499">
            <v>0.81220000000000003</v>
          </cell>
          <cell r="CB499">
            <v>0.81669999999999998</v>
          </cell>
          <cell r="CC499">
            <v>0.81669999999999998</v>
          </cell>
          <cell r="CD499">
            <v>0.81669999999999998</v>
          </cell>
          <cell r="CE499">
            <v>0.81669999999999998</v>
          </cell>
          <cell r="CF499">
            <v>0.81669999999999998</v>
          </cell>
        </row>
        <row r="500">
          <cell r="B500" t="str">
            <v>Electric - Federal Unemployment Comp.</v>
          </cell>
          <cell r="C500">
            <v>0.86119999999999997</v>
          </cell>
          <cell r="D500">
            <v>0.86119999999999997</v>
          </cell>
          <cell r="E500">
            <v>0.86119999999999997</v>
          </cell>
          <cell r="F500">
            <v>0.86119999999999997</v>
          </cell>
          <cell r="G500">
            <v>0.86119999999999997</v>
          </cell>
          <cell r="H500">
            <v>0.86119999999999997</v>
          </cell>
          <cell r="I500">
            <v>0.86119999999999997</v>
          </cell>
          <cell r="J500">
            <v>0.86119999999999997</v>
          </cell>
          <cell r="K500">
            <v>0.86119999999999997</v>
          </cell>
          <cell r="L500">
            <v>0.86119999999999997</v>
          </cell>
          <cell r="M500">
            <v>0.86119999999999997</v>
          </cell>
          <cell r="N500">
            <v>0.86119999999999997</v>
          </cell>
          <cell r="O500">
            <v>0.86119999999999997</v>
          </cell>
          <cell r="P500">
            <v>0.80289999999999995</v>
          </cell>
          <cell r="Q500">
            <v>0.80289999999999995</v>
          </cell>
          <cell r="R500">
            <v>0.80289999999999995</v>
          </cell>
          <cell r="S500">
            <v>0.80289999999999995</v>
          </cell>
          <cell r="T500">
            <v>0.80289999999999995</v>
          </cell>
          <cell r="U500">
            <v>0.80289999999999995</v>
          </cell>
          <cell r="V500">
            <v>0.80289999999999995</v>
          </cell>
          <cell r="W500">
            <v>0.80289999999999995</v>
          </cell>
          <cell r="X500">
            <v>0.80289999999999995</v>
          </cell>
          <cell r="Y500">
            <v>0.80289999999999995</v>
          </cell>
          <cell r="Z500">
            <v>0.80289999999999995</v>
          </cell>
          <cell r="AA500">
            <v>0.80289999999999995</v>
          </cell>
          <cell r="AB500">
            <v>0.80289999999999995</v>
          </cell>
          <cell r="AC500">
            <v>0.80289999999999995</v>
          </cell>
          <cell r="AD500">
            <v>0.80289999999999995</v>
          </cell>
          <cell r="AE500">
            <v>0.80289999999999995</v>
          </cell>
          <cell r="AF500">
            <v>0.80289999999999995</v>
          </cell>
          <cell r="AG500">
            <v>0.80289999999999995</v>
          </cell>
          <cell r="AH500">
            <v>0.80289999999999995</v>
          </cell>
          <cell r="AI500">
            <v>0.80289999999999995</v>
          </cell>
          <cell r="AJ500">
            <v>0.80289999999999995</v>
          </cell>
          <cell r="AK500">
            <v>0.80289999999999995</v>
          </cell>
          <cell r="AL500">
            <v>0.80289999999999995</v>
          </cell>
          <cell r="AM500">
            <v>0.80289999999999995</v>
          </cell>
          <cell r="AN500">
            <v>0.80289999999999995</v>
          </cell>
          <cell r="AO500">
            <v>0.80289999999999995</v>
          </cell>
          <cell r="AP500">
            <v>0.80289999999999995</v>
          </cell>
          <cell r="AQ500">
            <v>0.80289999999999995</v>
          </cell>
          <cell r="AR500">
            <v>0.80289999999999995</v>
          </cell>
          <cell r="AS500">
            <v>0.80289999999999995</v>
          </cell>
          <cell r="AT500">
            <v>0.80289999999999995</v>
          </cell>
          <cell r="AU500">
            <v>0.80289999999999995</v>
          </cell>
          <cell r="AV500">
            <v>0.80289999999999995</v>
          </cell>
          <cell r="AW500">
            <v>0.80289999999999995</v>
          </cell>
          <cell r="AX500">
            <v>0.80289999999999995</v>
          </cell>
          <cell r="AY500">
            <v>0.80289999999999995</v>
          </cell>
          <cell r="CA500">
            <v>0.86119999999999997</v>
          </cell>
          <cell r="CB500">
            <v>0.80289999999999995</v>
          </cell>
          <cell r="CC500">
            <v>0.80289999999999995</v>
          </cell>
          <cell r="CD500">
            <v>0.80289999999999995</v>
          </cell>
          <cell r="CE500">
            <v>0.80289999999999995</v>
          </cell>
          <cell r="CF500">
            <v>0.80289999999999995</v>
          </cell>
        </row>
        <row r="501">
          <cell r="B501" t="str">
            <v>Electric - Highway Motor Vehicle Tax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  <cell r="AS501">
            <v>0</v>
          </cell>
          <cell r="AT501">
            <v>0</v>
          </cell>
          <cell r="AU501">
            <v>0</v>
          </cell>
          <cell r="AV501">
            <v>0</v>
          </cell>
          <cell r="AW501">
            <v>0</v>
          </cell>
          <cell r="AX501">
            <v>0</v>
          </cell>
          <cell r="AY501">
            <v>0</v>
          </cell>
          <cell r="CA501">
            <v>0</v>
          </cell>
          <cell r="CB501">
            <v>0</v>
          </cell>
          <cell r="CC501">
            <v>0</v>
          </cell>
          <cell r="CD501">
            <v>0</v>
          </cell>
          <cell r="CE501">
            <v>0</v>
          </cell>
          <cell r="CF501">
            <v>0</v>
          </cell>
        </row>
        <row r="502">
          <cell r="B502" t="str">
            <v>Constr - Real &amp; Personal Prop Tax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CA502">
            <v>0</v>
          </cell>
          <cell r="CB502">
            <v>0</v>
          </cell>
          <cell r="CC502">
            <v>0</v>
          </cell>
          <cell r="CD502">
            <v>0</v>
          </cell>
          <cell r="CE502">
            <v>0</v>
          </cell>
          <cell r="CF502">
            <v>0</v>
          </cell>
        </row>
        <row r="503">
          <cell r="B503" t="str">
            <v>Constr -  Intangible Tax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CA503">
            <v>0</v>
          </cell>
          <cell r="CB503">
            <v>0</v>
          </cell>
          <cell r="CC503">
            <v>0</v>
          </cell>
          <cell r="CD503">
            <v>0</v>
          </cell>
          <cell r="CE503">
            <v>0</v>
          </cell>
          <cell r="CF503">
            <v>0</v>
          </cell>
        </row>
        <row r="504">
          <cell r="B504" t="str">
            <v>Constr - State Unemployment Comp.</v>
          </cell>
          <cell r="C504">
            <v>0.17100000000000001</v>
          </cell>
          <cell r="D504">
            <v>0.17100000000000001</v>
          </cell>
          <cell r="E504">
            <v>0.17100000000000001</v>
          </cell>
          <cell r="F504">
            <v>0.17100000000000001</v>
          </cell>
          <cell r="G504">
            <v>0.17100000000000001</v>
          </cell>
          <cell r="H504">
            <v>0.17100000000000001</v>
          </cell>
          <cell r="I504">
            <v>0.17100000000000001</v>
          </cell>
          <cell r="J504">
            <v>0.17100000000000001</v>
          </cell>
          <cell r="K504">
            <v>0.17100000000000001</v>
          </cell>
          <cell r="L504">
            <v>0.17100000000000001</v>
          </cell>
          <cell r="M504">
            <v>0.17100000000000001</v>
          </cell>
          <cell r="N504">
            <v>0.17100000000000001</v>
          </cell>
          <cell r="O504">
            <v>0.17100000000000001</v>
          </cell>
          <cell r="P504">
            <v>0.14000000000000001</v>
          </cell>
          <cell r="Q504">
            <v>0.14000000000000001</v>
          </cell>
          <cell r="R504">
            <v>0.14000000000000001</v>
          </cell>
          <cell r="S504">
            <v>0.14000000000000001</v>
          </cell>
          <cell r="T504">
            <v>0.14000000000000001</v>
          </cell>
          <cell r="U504">
            <v>0.14000000000000001</v>
          </cell>
          <cell r="V504">
            <v>0.14000000000000001</v>
          </cell>
          <cell r="W504">
            <v>0.14000000000000001</v>
          </cell>
          <cell r="X504">
            <v>0.14000000000000001</v>
          </cell>
          <cell r="Y504">
            <v>0.14000000000000001</v>
          </cell>
          <cell r="Z504">
            <v>0.14000000000000001</v>
          </cell>
          <cell r="AA504">
            <v>0.14000000000000001</v>
          </cell>
          <cell r="AB504">
            <v>0.14000000000000001</v>
          </cell>
          <cell r="AC504">
            <v>0.14000000000000001</v>
          </cell>
          <cell r="AD504">
            <v>0.14000000000000001</v>
          </cell>
          <cell r="AE504">
            <v>0.14000000000000001</v>
          </cell>
          <cell r="AF504">
            <v>0.14000000000000001</v>
          </cell>
          <cell r="AG504">
            <v>0.14000000000000001</v>
          </cell>
          <cell r="AH504">
            <v>0.14000000000000001</v>
          </cell>
          <cell r="AI504">
            <v>0.14000000000000001</v>
          </cell>
          <cell r="AJ504">
            <v>0.14000000000000001</v>
          </cell>
          <cell r="AK504">
            <v>0.14000000000000001</v>
          </cell>
          <cell r="AL504">
            <v>0.14000000000000001</v>
          </cell>
          <cell r="AM504">
            <v>0.14000000000000001</v>
          </cell>
          <cell r="AN504">
            <v>0.14000000000000001</v>
          </cell>
          <cell r="AO504">
            <v>0.14000000000000001</v>
          </cell>
          <cell r="AP504">
            <v>0.14000000000000001</v>
          </cell>
          <cell r="AQ504">
            <v>0.14000000000000001</v>
          </cell>
          <cell r="AR504">
            <v>0.14000000000000001</v>
          </cell>
          <cell r="AS504">
            <v>0.14000000000000001</v>
          </cell>
          <cell r="AT504">
            <v>0.14000000000000001</v>
          </cell>
          <cell r="AU504">
            <v>0.14000000000000001</v>
          </cell>
          <cell r="AV504">
            <v>0.14000000000000001</v>
          </cell>
          <cell r="AW504">
            <v>0.14000000000000001</v>
          </cell>
          <cell r="AX504">
            <v>0.14000000000000001</v>
          </cell>
          <cell r="AY504">
            <v>0.14000000000000001</v>
          </cell>
          <cell r="CA504">
            <v>0.17100000000000001</v>
          </cell>
          <cell r="CB504">
            <v>0.14000000000000001</v>
          </cell>
          <cell r="CC504">
            <v>0.14000000000000001</v>
          </cell>
          <cell r="CD504">
            <v>0.14000000000000001</v>
          </cell>
          <cell r="CE504">
            <v>0.14000000000000001</v>
          </cell>
          <cell r="CF504">
            <v>0.14000000000000001</v>
          </cell>
        </row>
        <row r="505">
          <cell r="B505" t="str">
            <v>Constr - Motor Vehicle License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CA505">
            <v>0</v>
          </cell>
          <cell r="CB505">
            <v>0</v>
          </cell>
          <cell r="CC505">
            <v>0</v>
          </cell>
          <cell r="CD505">
            <v>0</v>
          </cell>
          <cell r="CE505">
            <v>0</v>
          </cell>
          <cell r="CF505">
            <v>0</v>
          </cell>
        </row>
        <row r="506">
          <cell r="B506" t="str">
            <v>Constr - Miscellaneous Other Taxes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CA506">
            <v>0</v>
          </cell>
          <cell r="CB506">
            <v>0</v>
          </cell>
          <cell r="CC506">
            <v>0</v>
          </cell>
          <cell r="CD506">
            <v>0</v>
          </cell>
          <cell r="CE506">
            <v>0</v>
          </cell>
          <cell r="CF506">
            <v>0</v>
          </cell>
        </row>
        <row r="507">
          <cell r="B507" t="str">
            <v>Constr - Old Age Benefits Tax</v>
          </cell>
          <cell r="C507">
            <v>0.15590000000000001</v>
          </cell>
          <cell r="D507">
            <v>0.15590000000000001</v>
          </cell>
          <cell r="E507">
            <v>0.15590000000000001</v>
          </cell>
          <cell r="F507">
            <v>0.15590000000000001</v>
          </cell>
          <cell r="G507">
            <v>0.15590000000000001</v>
          </cell>
          <cell r="H507">
            <v>0.15590000000000001</v>
          </cell>
          <cell r="I507">
            <v>0.15590000000000001</v>
          </cell>
          <cell r="J507">
            <v>0.15590000000000001</v>
          </cell>
          <cell r="K507">
            <v>0.15590000000000001</v>
          </cell>
          <cell r="L507">
            <v>0.15590000000000001</v>
          </cell>
          <cell r="M507">
            <v>0.15590000000000001</v>
          </cell>
          <cell r="N507">
            <v>0.15590000000000001</v>
          </cell>
          <cell r="O507">
            <v>0.15590000000000001</v>
          </cell>
          <cell r="P507">
            <v>0.15790000000000001</v>
          </cell>
          <cell r="Q507">
            <v>0.15790000000000001</v>
          </cell>
          <cell r="R507">
            <v>0.15790000000000001</v>
          </cell>
          <cell r="S507">
            <v>0.15790000000000001</v>
          </cell>
          <cell r="T507">
            <v>0.15790000000000001</v>
          </cell>
          <cell r="U507">
            <v>0.15790000000000001</v>
          </cell>
          <cell r="V507">
            <v>0.15790000000000001</v>
          </cell>
          <cell r="W507">
            <v>0.15790000000000001</v>
          </cell>
          <cell r="X507">
            <v>0.15790000000000001</v>
          </cell>
          <cell r="Y507">
            <v>0.15790000000000001</v>
          </cell>
          <cell r="Z507">
            <v>0.15790000000000001</v>
          </cell>
          <cell r="AA507">
            <v>0.15790000000000001</v>
          </cell>
          <cell r="AB507">
            <v>0.15790000000000001</v>
          </cell>
          <cell r="AC507">
            <v>0.15790000000000001</v>
          </cell>
          <cell r="AD507">
            <v>0.15790000000000001</v>
          </cell>
          <cell r="AE507">
            <v>0.15790000000000001</v>
          </cell>
          <cell r="AF507">
            <v>0.15790000000000001</v>
          </cell>
          <cell r="AG507">
            <v>0.15790000000000001</v>
          </cell>
          <cell r="AH507">
            <v>0.15790000000000001</v>
          </cell>
          <cell r="AI507">
            <v>0.15790000000000001</v>
          </cell>
          <cell r="AJ507">
            <v>0.15790000000000001</v>
          </cell>
          <cell r="AK507">
            <v>0.15790000000000001</v>
          </cell>
          <cell r="AL507">
            <v>0.15790000000000001</v>
          </cell>
          <cell r="AM507">
            <v>0.15790000000000001</v>
          </cell>
          <cell r="AN507">
            <v>0.15790000000000001</v>
          </cell>
          <cell r="AO507">
            <v>0.15790000000000001</v>
          </cell>
          <cell r="AP507">
            <v>0.15790000000000001</v>
          </cell>
          <cell r="AQ507">
            <v>0.15790000000000001</v>
          </cell>
          <cell r="AR507">
            <v>0.15790000000000001</v>
          </cell>
          <cell r="AS507">
            <v>0.15790000000000001</v>
          </cell>
          <cell r="AT507">
            <v>0.15790000000000001</v>
          </cell>
          <cell r="AU507">
            <v>0.15790000000000001</v>
          </cell>
          <cell r="AV507">
            <v>0.15790000000000001</v>
          </cell>
          <cell r="AW507">
            <v>0.15790000000000001</v>
          </cell>
          <cell r="AX507">
            <v>0.15790000000000001</v>
          </cell>
          <cell r="AY507">
            <v>0.15790000000000001</v>
          </cell>
          <cell r="CA507">
            <v>0.15590000000000001</v>
          </cell>
          <cell r="CB507">
            <v>0.15790000000000001</v>
          </cell>
          <cell r="CC507">
            <v>0.15790000000000001</v>
          </cell>
          <cell r="CD507">
            <v>0.15790000000000001</v>
          </cell>
          <cell r="CE507">
            <v>0.15790000000000001</v>
          </cell>
          <cell r="CF507">
            <v>0.15790000000000001</v>
          </cell>
        </row>
        <row r="508">
          <cell r="B508" t="str">
            <v>Constr - Federal Unemployment Comp.</v>
          </cell>
          <cell r="C508">
            <v>0.1007</v>
          </cell>
          <cell r="D508">
            <v>0.1007</v>
          </cell>
          <cell r="E508">
            <v>0.1007</v>
          </cell>
          <cell r="F508">
            <v>0.1007</v>
          </cell>
          <cell r="G508">
            <v>0.1007</v>
          </cell>
          <cell r="H508">
            <v>0.1007</v>
          </cell>
          <cell r="I508">
            <v>0.1007</v>
          </cell>
          <cell r="J508">
            <v>0.1007</v>
          </cell>
          <cell r="K508">
            <v>0.1007</v>
          </cell>
          <cell r="L508">
            <v>0.1007</v>
          </cell>
          <cell r="M508">
            <v>0.1007</v>
          </cell>
          <cell r="N508">
            <v>0.1007</v>
          </cell>
          <cell r="O508">
            <v>0.1007</v>
          </cell>
          <cell r="P508">
            <v>0.1658</v>
          </cell>
          <cell r="Q508">
            <v>0.1658</v>
          </cell>
          <cell r="R508">
            <v>0.1658</v>
          </cell>
          <cell r="S508">
            <v>0.1658</v>
          </cell>
          <cell r="T508">
            <v>0.1658</v>
          </cell>
          <cell r="U508">
            <v>0.1658</v>
          </cell>
          <cell r="V508">
            <v>0.1658</v>
          </cell>
          <cell r="W508">
            <v>0.1658</v>
          </cell>
          <cell r="X508">
            <v>0.1658</v>
          </cell>
          <cell r="Y508">
            <v>0.1658</v>
          </cell>
          <cell r="Z508">
            <v>0.1658</v>
          </cell>
          <cell r="AA508">
            <v>0.1658</v>
          </cell>
          <cell r="AB508">
            <v>0.1658</v>
          </cell>
          <cell r="AC508">
            <v>0.1658</v>
          </cell>
          <cell r="AD508">
            <v>0.1658</v>
          </cell>
          <cell r="AE508">
            <v>0.1658</v>
          </cell>
          <cell r="AF508">
            <v>0.1658</v>
          </cell>
          <cell r="AG508">
            <v>0.1658</v>
          </cell>
          <cell r="AH508">
            <v>0.1658</v>
          </cell>
          <cell r="AI508">
            <v>0.1658</v>
          </cell>
          <cell r="AJ508">
            <v>0.1658</v>
          </cell>
          <cell r="AK508">
            <v>0.1658</v>
          </cell>
          <cell r="AL508">
            <v>0.1658</v>
          </cell>
          <cell r="AM508">
            <v>0.1658</v>
          </cell>
          <cell r="AN508">
            <v>0.1658</v>
          </cell>
          <cell r="AO508">
            <v>0.1658</v>
          </cell>
          <cell r="AP508">
            <v>0.1658</v>
          </cell>
          <cell r="AQ508">
            <v>0.1658</v>
          </cell>
          <cell r="AR508">
            <v>0.1658</v>
          </cell>
          <cell r="AS508">
            <v>0.1658</v>
          </cell>
          <cell r="AT508">
            <v>0.1658</v>
          </cell>
          <cell r="AU508">
            <v>0.1658</v>
          </cell>
          <cell r="AV508">
            <v>0.1658</v>
          </cell>
          <cell r="AW508">
            <v>0.1658</v>
          </cell>
          <cell r="AX508">
            <v>0.1658</v>
          </cell>
          <cell r="AY508">
            <v>0.1658</v>
          </cell>
          <cell r="CA508">
            <v>0.1007</v>
          </cell>
          <cell r="CB508">
            <v>0.1658</v>
          </cell>
          <cell r="CC508">
            <v>0.1658</v>
          </cell>
          <cell r="CD508">
            <v>0.1658</v>
          </cell>
          <cell r="CE508">
            <v>0.1658</v>
          </cell>
          <cell r="CF508">
            <v>0.1658</v>
          </cell>
        </row>
        <row r="509">
          <cell r="B509" t="str">
            <v>Constr - Highway Motor Vehicle Tax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CA509">
            <v>0</v>
          </cell>
          <cell r="CB509">
            <v>0</v>
          </cell>
          <cell r="CC509">
            <v>0</v>
          </cell>
          <cell r="CD509">
            <v>0</v>
          </cell>
          <cell r="CE509">
            <v>0</v>
          </cell>
          <cell r="CF509">
            <v>0</v>
          </cell>
        </row>
        <row r="510">
          <cell r="B510" t="str">
            <v>Auto - Real &amp; Personal Prop. Tax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CA510">
            <v>0</v>
          </cell>
          <cell r="CB510">
            <v>0</v>
          </cell>
          <cell r="CC510">
            <v>0</v>
          </cell>
          <cell r="CD510">
            <v>0</v>
          </cell>
          <cell r="CE510">
            <v>0</v>
          </cell>
          <cell r="CF510">
            <v>0</v>
          </cell>
        </row>
        <row r="511">
          <cell r="B511" t="str">
            <v>Auto - Intangible Tax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  <cell r="AS511">
            <v>0</v>
          </cell>
          <cell r="AT511">
            <v>0</v>
          </cell>
          <cell r="AU511">
            <v>0</v>
          </cell>
          <cell r="AV511">
            <v>0</v>
          </cell>
          <cell r="AW511">
            <v>0</v>
          </cell>
          <cell r="AX511">
            <v>0</v>
          </cell>
          <cell r="AY511">
            <v>0</v>
          </cell>
          <cell r="CA511">
            <v>0</v>
          </cell>
          <cell r="CB511">
            <v>0</v>
          </cell>
          <cell r="CC511">
            <v>0</v>
          </cell>
          <cell r="CD511">
            <v>0</v>
          </cell>
          <cell r="CE511">
            <v>0</v>
          </cell>
          <cell r="CF511">
            <v>0</v>
          </cell>
        </row>
        <row r="512">
          <cell r="B512" t="str">
            <v>Auto - State Unemployment Comp.</v>
          </cell>
          <cell r="C512">
            <v>1.0999999999999999E-2</v>
          </cell>
          <cell r="D512">
            <v>1.0999999999999999E-2</v>
          </cell>
          <cell r="E512">
            <v>1.0999999999999999E-2</v>
          </cell>
          <cell r="F512">
            <v>1.0999999999999999E-2</v>
          </cell>
          <cell r="G512">
            <v>1.0999999999999999E-2</v>
          </cell>
          <cell r="H512">
            <v>1.0999999999999999E-2</v>
          </cell>
          <cell r="I512">
            <v>1.0999999999999999E-2</v>
          </cell>
          <cell r="J512">
            <v>1.0999999999999999E-2</v>
          </cell>
          <cell r="K512">
            <v>1.0999999999999999E-2</v>
          </cell>
          <cell r="L512">
            <v>1.0999999999999999E-2</v>
          </cell>
          <cell r="M512">
            <v>1.0999999999999999E-2</v>
          </cell>
          <cell r="N512">
            <v>1.0999999999999999E-2</v>
          </cell>
          <cell r="O512">
            <v>1.0999999999999999E-2</v>
          </cell>
          <cell r="P512">
            <v>1.2E-2</v>
          </cell>
          <cell r="Q512">
            <v>1.2E-2</v>
          </cell>
          <cell r="R512">
            <v>1.2E-2</v>
          </cell>
          <cell r="S512">
            <v>1.2E-2</v>
          </cell>
          <cell r="T512">
            <v>1.2E-2</v>
          </cell>
          <cell r="U512">
            <v>1.2E-2</v>
          </cell>
          <cell r="V512">
            <v>1.2E-2</v>
          </cell>
          <cell r="W512">
            <v>1.2E-2</v>
          </cell>
          <cell r="X512">
            <v>1.2E-2</v>
          </cell>
          <cell r="Y512">
            <v>1.2E-2</v>
          </cell>
          <cell r="Z512">
            <v>1.2E-2</v>
          </cell>
          <cell r="AA512">
            <v>1.2E-2</v>
          </cell>
          <cell r="AB512">
            <v>1.2E-2</v>
          </cell>
          <cell r="AC512">
            <v>1.2E-2</v>
          </cell>
          <cell r="AD512">
            <v>1.2E-2</v>
          </cell>
          <cell r="AE512">
            <v>1.2E-2</v>
          </cell>
          <cell r="AF512">
            <v>1.2E-2</v>
          </cell>
          <cell r="AG512">
            <v>1.2E-2</v>
          </cell>
          <cell r="AH512">
            <v>1.2E-2</v>
          </cell>
          <cell r="AI512">
            <v>1.2E-2</v>
          </cell>
          <cell r="AJ512">
            <v>1.2E-2</v>
          </cell>
          <cell r="AK512">
            <v>1.2E-2</v>
          </cell>
          <cell r="AL512">
            <v>1.2E-2</v>
          </cell>
          <cell r="AM512">
            <v>1.2E-2</v>
          </cell>
          <cell r="AN512">
            <v>1.2E-2</v>
          </cell>
          <cell r="AO512">
            <v>1.2E-2</v>
          </cell>
          <cell r="AP512">
            <v>1.2E-2</v>
          </cell>
          <cell r="AQ512">
            <v>1.2E-2</v>
          </cell>
          <cell r="AR512">
            <v>1.2E-2</v>
          </cell>
          <cell r="AS512">
            <v>1.2E-2</v>
          </cell>
          <cell r="AT512">
            <v>1.2E-2</v>
          </cell>
          <cell r="AU512">
            <v>1.2E-2</v>
          </cell>
          <cell r="AV512">
            <v>1.2E-2</v>
          </cell>
          <cell r="AW512">
            <v>1.2E-2</v>
          </cell>
          <cell r="AX512">
            <v>1.2E-2</v>
          </cell>
          <cell r="AY512">
            <v>1.2E-2</v>
          </cell>
          <cell r="CA512">
            <v>1.0999999999999999E-2</v>
          </cell>
          <cell r="CB512">
            <v>1.2E-2</v>
          </cell>
          <cell r="CC512">
            <v>1.2E-2</v>
          </cell>
          <cell r="CD512">
            <v>1.2E-2</v>
          </cell>
          <cell r="CE512">
            <v>1.2E-2</v>
          </cell>
          <cell r="CF512">
            <v>1.2E-2</v>
          </cell>
        </row>
        <row r="513">
          <cell r="B513" t="str">
            <v>Auto - Motor Vehicle License</v>
          </cell>
          <cell r="C513">
            <v>1</v>
          </cell>
          <cell r="D513">
            <v>1</v>
          </cell>
          <cell r="E513">
            <v>1</v>
          </cell>
          <cell r="F513">
            <v>1</v>
          </cell>
          <cell r="G513">
            <v>1</v>
          </cell>
          <cell r="H513">
            <v>1</v>
          </cell>
          <cell r="I513">
            <v>1</v>
          </cell>
          <cell r="J513">
            <v>1</v>
          </cell>
          <cell r="K513">
            <v>1</v>
          </cell>
          <cell r="L513">
            <v>1</v>
          </cell>
          <cell r="M513">
            <v>1</v>
          </cell>
          <cell r="N513">
            <v>1</v>
          </cell>
          <cell r="O513">
            <v>1</v>
          </cell>
          <cell r="P513">
            <v>1</v>
          </cell>
          <cell r="Q513">
            <v>1</v>
          </cell>
          <cell r="R513">
            <v>1</v>
          </cell>
          <cell r="S513">
            <v>1</v>
          </cell>
          <cell r="T513">
            <v>1</v>
          </cell>
          <cell r="U513">
            <v>1</v>
          </cell>
          <cell r="V513">
            <v>1</v>
          </cell>
          <cell r="W513">
            <v>1</v>
          </cell>
          <cell r="X513">
            <v>1</v>
          </cell>
          <cell r="Y513">
            <v>1</v>
          </cell>
          <cell r="Z513">
            <v>1</v>
          </cell>
          <cell r="AA513">
            <v>1</v>
          </cell>
          <cell r="AB513">
            <v>1</v>
          </cell>
          <cell r="AC513">
            <v>1</v>
          </cell>
          <cell r="AD513">
            <v>1</v>
          </cell>
          <cell r="AE513">
            <v>1</v>
          </cell>
          <cell r="AF513">
            <v>1</v>
          </cell>
          <cell r="AG513">
            <v>1</v>
          </cell>
          <cell r="AH513">
            <v>1</v>
          </cell>
          <cell r="AI513">
            <v>1</v>
          </cell>
          <cell r="AJ513">
            <v>1</v>
          </cell>
          <cell r="AK513">
            <v>1</v>
          </cell>
          <cell r="AL513">
            <v>1</v>
          </cell>
          <cell r="AM513">
            <v>1</v>
          </cell>
          <cell r="AN513">
            <v>1</v>
          </cell>
          <cell r="AO513">
            <v>1</v>
          </cell>
          <cell r="AP513">
            <v>1</v>
          </cell>
          <cell r="AQ513">
            <v>1</v>
          </cell>
          <cell r="AR513">
            <v>1</v>
          </cell>
          <cell r="AS513">
            <v>1</v>
          </cell>
          <cell r="AT513">
            <v>1</v>
          </cell>
          <cell r="AU513">
            <v>1</v>
          </cell>
          <cell r="AV513">
            <v>1</v>
          </cell>
          <cell r="AW513">
            <v>1</v>
          </cell>
          <cell r="AX513">
            <v>1</v>
          </cell>
          <cell r="AY513">
            <v>1</v>
          </cell>
          <cell r="CA513">
            <v>1</v>
          </cell>
          <cell r="CB513">
            <v>1</v>
          </cell>
          <cell r="CC513">
            <v>1</v>
          </cell>
          <cell r="CD513">
            <v>1</v>
          </cell>
          <cell r="CE513">
            <v>1</v>
          </cell>
          <cell r="CF513">
            <v>1</v>
          </cell>
        </row>
        <row r="514">
          <cell r="B514" t="str">
            <v>Auto - Miscellaneous Other Taxes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  <cell r="AS514">
            <v>0</v>
          </cell>
          <cell r="AT514">
            <v>0</v>
          </cell>
          <cell r="AU514">
            <v>0</v>
          </cell>
          <cell r="AV514">
            <v>0</v>
          </cell>
          <cell r="AW514">
            <v>0</v>
          </cell>
          <cell r="AX514">
            <v>0</v>
          </cell>
          <cell r="AY514">
            <v>0</v>
          </cell>
          <cell r="CA514">
            <v>0</v>
          </cell>
          <cell r="CB514">
            <v>0</v>
          </cell>
          <cell r="CC514">
            <v>0</v>
          </cell>
          <cell r="CD514">
            <v>0</v>
          </cell>
          <cell r="CE514">
            <v>0</v>
          </cell>
          <cell r="CF514">
            <v>0</v>
          </cell>
        </row>
        <row r="515">
          <cell r="B515" t="str">
            <v>Auto - Old Age Benefits Tax</v>
          </cell>
          <cell r="C515">
            <v>9.9000000000000008E-3</v>
          </cell>
          <cell r="D515">
            <v>9.9000000000000008E-3</v>
          </cell>
          <cell r="E515">
            <v>9.9000000000000008E-3</v>
          </cell>
          <cell r="F515">
            <v>9.9000000000000008E-3</v>
          </cell>
          <cell r="G515">
            <v>9.9000000000000008E-3</v>
          </cell>
          <cell r="H515">
            <v>9.9000000000000008E-3</v>
          </cell>
          <cell r="I515">
            <v>9.9000000000000008E-3</v>
          </cell>
          <cell r="J515">
            <v>9.9000000000000008E-3</v>
          </cell>
          <cell r="K515">
            <v>9.9000000000000008E-3</v>
          </cell>
          <cell r="L515">
            <v>9.9000000000000008E-3</v>
          </cell>
          <cell r="M515">
            <v>9.9000000000000008E-3</v>
          </cell>
          <cell r="N515">
            <v>9.9000000000000008E-3</v>
          </cell>
          <cell r="O515">
            <v>9.9000000000000008E-3</v>
          </cell>
          <cell r="P515">
            <v>9.1000000000000004E-3</v>
          </cell>
          <cell r="Q515">
            <v>9.1000000000000004E-3</v>
          </cell>
          <cell r="R515">
            <v>9.1000000000000004E-3</v>
          </cell>
          <cell r="S515">
            <v>9.1000000000000004E-3</v>
          </cell>
          <cell r="T515">
            <v>9.1000000000000004E-3</v>
          </cell>
          <cell r="U515">
            <v>9.1000000000000004E-3</v>
          </cell>
          <cell r="V515">
            <v>9.1000000000000004E-3</v>
          </cell>
          <cell r="W515">
            <v>9.1000000000000004E-3</v>
          </cell>
          <cell r="X515">
            <v>9.1000000000000004E-3</v>
          </cell>
          <cell r="Y515">
            <v>9.1000000000000004E-3</v>
          </cell>
          <cell r="Z515">
            <v>9.1000000000000004E-3</v>
          </cell>
          <cell r="AA515">
            <v>9.1000000000000004E-3</v>
          </cell>
          <cell r="AB515">
            <v>9.1000000000000004E-3</v>
          </cell>
          <cell r="AC515">
            <v>9.1000000000000004E-3</v>
          </cell>
          <cell r="AD515">
            <v>9.1000000000000004E-3</v>
          </cell>
          <cell r="AE515">
            <v>9.1000000000000004E-3</v>
          </cell>
          <cell r="AF515">
            <v>9.1000000000000004E-3</v>
          </cell>
          <cell r="AG515">
            <v>9.1000000000000004E-3</v>
          </cell>
          <cell r="AH515">
            <v>9.1000000000000004E-3</v>
          </cell>
          <cell r="AI515">
            <v>9.1000000000000004E-3</v>
          </cell>
          <cell r="AJ515">
            <v>9.1000000000000004E-3</v>
          </cell>
          <cell r="AK515">
            <v>9.1000000000000004E-3</v>
          </cell>
          <cell r="AL515">
            <v>9.1000000000000004E-3</v>
          </cell>
          <cell r="AM515">
            <v>9.1000000000000004E-3</v>
          </cell>
          <cell r="AN515">
            <v>9.1000000000000004E-3</v>
          </cell>
          <cell r="AO515">
            <v>9.1000000000000004E-3</v>
          </cell>
          <cell r="AP515">
            <v>9.1000000000000004E-3</v>
          </cell>
          <cell r="AQ515">
            <v>9.1000000000000004E-3</v>
          </cell>
          <cell r="AR515">
            <v>9.1000000000000004E-3</v>
          </cell>
          <cell r="AS515">
            <v>9.1000000000000004E-3</v>
          </cell>
          <cell r="AT515">
            <v>9.1000000000000004E-3</v>
          </cell>
          <cell r="AU515">
            <v>9.1000000000000004E-3</v>
          </cell>
          <cell r="AV515">
            <v>9.1000000000000004E-3</v>
          </cell>
          <cell r="AW515">
            <v>9.1000000000000004E-3</v>
          </cell>
          <cell r="AX515">
            <v>9.1000000000000004E-3</v>
          </cell>
          <cell r="AY515">
            <v>9.1000000000000004E-3</v>
          </cell>
          <cell r="CA515">
            <v>9.9000000000000008E-3</v>
          </cell>
          <cell r="CB515">
            <v>9.1000000000000004E-3</v>
          </cell>
          <cell r="CC515">
            <v>9.1000000000000004E-3</v>
          </cell>
          <cell r="CD515">
            <v>9.1000000000000004E-3</v>
          </cell>
          <cell r="CE515">
            <v>9.1000000000000004E-3</v>
          </cell>
          <cell r="CF515">
            <v>9.1000000000000004E-3</v>
          </cell>
        </row>
        <row r="516">
          <cell r="B516" t="str">
            <v>Auto - Federal Unemployment Comp.</v>
          </cell>
          <cell r="C516">
            <v>1.1599999999999999E-2</v>
          </cell>
          <cell r="D516">
            <v>1.1599999999999999E-2</v>
          </cell>
          <cell r="E516">
            <v>1.1599999999999999E-2</v>
          </cell>
          <cell r="F516">
            <v>1.1599999999999999E-2</v>
          </cell>
          <cell r="G516">
            <v>1.1599999999999999E-2</v>
          </cell>
          <cell r="H516">
            <v>1.1599999999999999E-2</v>
          </cell>
          <cell r="I516">
            <v>1.1599999999999999E-2</v>
          </cell>
          <cell r="J516">
            <v>1.1599999999999999E-2</v>
          </cell>
          <cell r="K516">
            <v>1.1599999999999999E-2</v>
          </cell>
          <cell r="L516">
            <v>1.1599999999999999E-2</v>
          </cell>
          <cell r="M516">
            <v>1.1599999999999999E-2</v>
          </cell>
          <cell r="N516">
            <v>1.1599999999999999E-2</v>
          </cell>
          <cell r="O516">
            <v>1.1599999999999999E-2</v>
          </cell>
          <cell r="P516">
            <v>1.12E-2</v>
          </cell>
          <cell r="Q516">
            <v>1.12E-2</v>
          </cell>
          <cell r="R516">
            <v>1.12E-2</v>
          </cell>
          <cell r="S516">
            <v>1.12E-2</v>
          </cell>
          <cell r="T516">
            <v>1.12E-2</v>
          </cell>
          <cell r="U516">
            <v>1.12E-2</v>
          </cell>
          <cell r="V516">
            <v>1.12E-2</v>
          </cell>
          <cell r="W516">
            <v>1.12E-2</v>
          </cell>
          <cell r="X516">
            <v>1.12E-2</v>
          </cell>
          <cell r="Y516">
            <v>1.12E-2</v>
          </cell>
          <cell r="Z516">
            <v>1.12E-2</v>
          </cell>
          <cell r="AA516">
            <v>1.12E-2</v>
          </cell>
          <cell r="AB516">
            <v>1.12E-2</v>
          </cell>
          <cell r="AC516">
            <v>1.12E-2</v>
          </cell>
          <cell r="AD516">
            <v>1.12E-2</v>
          </cell>
          <cell r="AE516">
            <v>1.12E-2</v>
          </cell>
          <cell r="AF516">
            <v>1.12E-2</v>
          </cell>
          <cell r="AG516">
            <v>1.12E-2</v>
          </cell>
          <cell r="AH516">
            <v>1.12E-2</v>
          </cell>
          <cell r="AI516">
            <v>1.12E-2</v>
          </cell>
          <cell r="AJ516">
            <v>1.12E-2</v>
          </cell>
          <cell r="AK516">
            <v>1.12E-2</v>
          </cell>
          <cell r="AL516">
            <v>1.12E-2</v>
          </cell>
          <cell r="AM516">
            <v>1.12E-2</v>
          </cell>
          <cell r="AN516">
            <v>1.12E-2</v>
          </cell>
          <cell r="AO516">
            <v>1.12E-2</v>
          </cell>
          <cell r="AP516">
            <v>1.12E-2</v>
          </cell>
          <cell r="AQ516">
            <v>1.12E-2</v>
          </cell>
          <cell r="AR516">
            <v>1.12E-2</v>
          </cell>
          <cell r="AS516">
            <v>1.12E-2</v>
          </cell>
          <cell r="AT516">
            <v>1.12E-2</v>
          </cell>
          <cell r="AU516">
            <v>1.12E-2</v>
          </cell>
          <cell r="AV516">
            <v>1.12E-2</v>
          </cell>
          <cell r="AW516">
            <v>1.12E-2</v>
          </cell>
          <cell r="AX516">
            <v>1.12E-2</v>
          </cell>
          <cell r="AY516">
            <v>1.12E-2</v>
          </cell>
          <cell r="CA516">
            <v>1.1599999999999999E-2</v>
          </cell>
          <cell r="CB516">
            <v>1.12E-2</v>
          </cell>
          <cell r="CC516">
            <v>1.12E-2</v>
          </cell>
          <cell r="CD516">
            <v>1.12E-2</v>
          </cell>
          <cell r="CE516">
            <v>1.12E-2</v>
          </cell>
          <cell r="CF516">
            <v>1.12E-2</v>
          </cell>
        </row>
        <row r="517">
          <cell r="B517" t="str">
            <v>Auto - Highway Motor Vehicle Tax</v>
          </cell>
          <cell r="C517">
            <v>1</v>
          </cell>
          <cell r="D517">
            <v>1</v>
          </cell>
          <cell r="E517">
            <v>1</v>
          </cell>
          <cell r="F517">
            <v>1</v>
          </cell>
          <cell r="G517">
            <v>1</v>
          </cell>
          <cell r="H517">
            <v>1</v>
          </cell>
          <cell r="I517">
            <v>1</v>
          </cell>
          <cell r="J517">
            <v>1</v>
          </cell>
          <cell r="K517">
            <v>1</v>
          </cell>
          <cell r="L517">
            <v>1</v>
          </cell>
          <cell r="M517">
            <v>1</v>
          </cell>
          <cell r="N517">
            <v>1</v>
          </cell>
          <cell r="O517">
            <v>1</v>
          </cell>
          <cell r="P517">
            <v>1</v>
          </cell>
          <cell r="Q517">
            <v>1</v>
          </cell>
          <cell r="R517">
            <v>1</v>
          </cell>
          <cell r="S517">
            <v>1</v>
          </cell>
          <cell r="T517">
            <v>1</v>
          </cell>
          <cell r="U517">
            <v>1</v>
          </cell>
          <cell r="V517">
            <v>1</v>
          </cell>
          <cell r="W517">
            <v>1</v>
          </cell>
          <cell r="X517">
            <v>1</v>
          </cell>
          <cell r="Y517">
            <v>1</v>
          </cell>
          <cell r="Z517">
            <v>1</v>
          </cell>
          <cell r="AA517">
            <v>1</v>
          </cell>
          <cell r="AB517">
            <v>1</v>
          </cell>
          <cell r="AC517">
            <v>1</v>
          </cell>
          <cell r="AD517">
            <v>1</v>
          </cell>
          <cell r="AE517">
            <v>1</v>
          </cell>
          <cell r="AF517">
            <v>1</v>
          </cell>
          <cell r="AG517">
            <v>1</v>
          </cell>
          <cell r="AH517">
            <v>1</v>
          </cell>
          <cell r="AI517">
            <v>1</v>
          </cell>
          <cell r="AJ517">
            <v>1</v>
          </cell>
          <cell r="AK517">
            <v>1</v>
          </cell>
          <cell r="AL517">
            <v>1</v>
          </cell>
          <cell r="AM517">
            <v>1</v>
          </cell>
          <cell r="AN517">
            <v>1</v>
          </cell>
          <cell r="AO517">
            <v>1</v>
          </cell>
          <cell r="AP517">
            <v>1</v>
          </cell>
          <cell r="AQ517">
            <v>1</v>
          </cell>
          <cell r="AR517">
            <v>1</v>
          </cell>
          <cell r="AS517">
            <v>1</v>
          </cell>
          <cell r="AT517">
            <v>1</v>
          </cell>
          <cell r="AU517">
            <v>1</v>
          </cell>
          <cell r="AV517">
            <v>1</v>
          </cell>
          <cell r="AW517">
            <v>1</v>
          </cell>
          <cell r="AX517">
            <v>1</v>
          </cell>
          <cell r="AY517">
            <v>1</v>
          </cell>
          <cell r="CA517">
            <v>1</v>
          </cell>
          <cell r="CB517">
            <v>1</v>
          </cell>
          <cell r="CC517">
            <v>1</v>
          </cell>
          <cell r="CD517">
            <v>1</v>
          </cell>
          <cell r="CE517">
            <v>1</v>
          </cell>
          <cell r="CF517">
            <v>1</v>
          </cell>
        </row>
        <row r="518">
          <cell r="B518" t="str">
            <v>Other - Real &amp; Personal Prop. Tax</v>
          </cell>
          <cell r="C518">
            <v>1.1999999999999999E-3</v>
          </cell>
          <cell r="D518">
            <v>1.1999999999999999E-3</v>
          </cell>
          <cell r="E518">
            <v>1.1999999999999999E-3</v>
          </cell>
          <cell r="F518">
            <v>1.1999999999999999E-3</v>
          </cell>
          <cell r="G518">
            <v>1.1999999999999999E-3</v>
          </cell>
          <cell r="H518">
            <v>1.1999999999999999E-3</v>
          </cell>
          <cell r="I518">
            <v>1.1999999999999999E-3</v>
          </cell>
          <cell r="J518">
            <v>1.1999999999999999E-3</v>
          </cell>
          <cell r="K518">
            <v>1.1999999999999999E-3</v>
          </cell>
          <cell r="L518">
            <v>1.1999999999999999E-3</v>
          </cell>
          <cell r="M518">
            <v>1.1999999999999999E-3</v>
          </cell>
          <cell r="N518">
            <v>1.1999999999999999E-3</v>
          </cell>
          <cell r="O518">
            <v>1.1999999999999999E-3</v>
          </cell>
          <cell r="P518">
            <v>8.9999999999999998E-4</v>
          </cell>
          <cell r="Q518">
            <v>8.9999999999999998E-4</v>
          </cell>
          <cell r="R518">
            <v>8.9999999999999998E-4</v>
          </cell>
          <cell r="S518">
            <v>8.9999999999999998E-4</v>
          </cell>
          <cell r="T518">
            <v>8.9999999999999998E-4</v>
          </cell>
          <cell r="U518">
            <v>8.9999999999999998E-4</v>
          </cell>
          <cell r="V518">
            <v>8.9999999999999998E-4</v>
          </cell>
          <cell r="W518">
            <v>8.9999999999999998E-4</v>
          </cell>
          <cell r="X518">
            <v>8.9999999999999998E-4</v>
          </cell>
          <cell r="Y518">
            <v>8.9999999999999998E-4</v>
          </cell>
          <cell r="Z518">
            <v>8.9999999999999998E-4</v>
          </cell>
          <cell r="AA518">
            <v>8.9999999999999998E-4</v>
          </cell>
          <cell r="AB518">
            <v>8.9999999999999998E-4</v>
          </cell>
          <cell r="AC518">
            <v>8.9999999999999998E-4</v>
          </cell>
          <cell r="AD518">
            <v>8.9999999999999998E-4</v>
          </cell>
          <cell r="AE518">
            <v>8.9999999999999998E-4</v>
          </cell>
          <cell r="AF518">
            <v>8.9999999999999998E-4</v>
          </cell>
          <cell r="AG518">
            <v>8.9999999999999998E-4</v>
          </cell>
          <cell r="AH518">
            <v>8.9999999999999998E-4</v>
          </cell>
          <cell r="AI518">
            <v>8.9999999999999998E-4</v>
          </cell>
          <cell r="AJ518">
            <v>8.9999999999999998E-4</v>
          </cell>
          <cell r="AK518">
            <v>8.9999999999999998E-4</v>
          </cell>
          <cell r="AL518">
            <v>8.9999999999999998E-4</v>
          </cell>
          <cell r="AM518">
            <v>8.9999999999999998E-4</v>
          </cell>
          <cell r="AN518">
            <v>8.9999999999999998E-4</v>
          </cell>
          <cell r="AO518">
            <v>8.9999999999999998E-4</v>
          </cell>
          <cell r="AP518">
            <v>8.9999999999999998E-4</v>
          </cell>
          <cell r="AQ518">
            <v>8.9999999999999998E-4</v>
          </cell>
          <cell r="AR518">
            <v>8.9999999999999998E-4</v>
          </cell>
          <cell r="AS518">
            <v>8.9999999999999998E-4</v>
          </cell>
          <cell r="AT518">
            <v>8.9999999999999998E-4</v>
          </cell>
          <cell r="AU518">
            <v>8.9999999999999998E-4</v>
          </cell>
          <cell r="AV518">
            <v>8.9999999999999998E-4</v>
          </cell>
          <cell r="AW518">
            <v>8.9999999999999998E-4</v>
          </cell>
          <cell r="AX518">
            <v>8.9999999999999998E-4</v>
          </cell>
          <cell r="AY518">
            <v>8.9999999999999998E-4</v>
          </cell>
          <cell r="CA518">
            <v>1.1999999999999999E-3</v>
          </cell>
          <cell r="CB518">
            <v>8.9999999999999998E-4</v>
          </cell>
          <cell r="CC518">
            <v>8.9999999999999998E-4</v>
          </cell>
          <cell r="CD518">
            <v>8.9999999999999998E-4</v>
          </cell>
          <cell r="CE518">
            <v>8.9999999999999998E-4</v>
          </cell>
          <cell r="CF518">
            <v>8.9999999999999998E-4</v>
          </cell>
        </row>
        <row r="519">
          <cell r="B519" t="str">
            <v>Other - Intangible Tax</v>
          </cell>
          <cell r="C519">
            <v>1</v>
          </cell>
          <cell r="D519">
            <v>1</v>
          </cell>
          <cell r="E519">
            <v>1</v>
          </cell>
          <cell r="F519">
            <v>1</v>
          </cell>
          <cell r="G519">
            <v>1</v>
          </cell>
          <cell r="H519">
            <v>1</v>
          </cell>
          <cell r="I519">
            <v>1</v>
          </cell>
          <cell r="J519">
            <v>1</v>
          </cell>
          <cell r="K519">
            <v>1</v>
          </cell>
          <cell r="L519">
            <v>1</v>
          </cell>
          <cell r="M519">
            <v>1</v>
          </cell>
          <cell r="N519">
            <v>1</v>
          </cell>
          <cell r="O519">
            <v>1</v>
          </cell>
          <cell r="P519">
            <v>1</v>
          </cell>
          <cell r="Q519">
            <v>1</v>
          </cell>
          <cell r="R519">
            <v>1</v>
          </cell>
          <cell r="S519">
            <v>1</v>
          </cell>
          <cell r="T519">
            <v>1</v>
          </cell>
          <cell r="U519">
            <v>1</v>
          </cell>
          <cell r="V519">
            <v>1</v>
          </cell>
          <cell r="W519">
            <v>1</v>
          </cell>
          <cell r="X519">
            <v>1</v>
          </cell>
          <cell r="Y519">
            <v>1</v>
          </cell>
          <cell r="Z519">
            <v>1</v>
          </cell>
          <cell r="AA519">
            <v>1</v>
          </cell>
          <cell r="AB519">
            <v>1</v>
          </cell>
          <cell r="AC519">
            <v>1</v>
          </cell>
          <cell r="AD519">
            <v>1</v>
          </cell>
          <cell r="AE519">
            <v>1</v>
          </cell>
          <cell r="AF519">
            <v>1</v>
          </cell>
          <cell r="AG519">
            <v>1</v>
          </cell>
          <cell r="AH519">
            <v>1</v>
          </cell>
          <cell r="AI519">
            <v>1</v>
          </cell>
          <cell r="AJ519">
            <v>1</v>
          </cell>
          <cell r="AK519">
            <v>1</v>
          </cell>
          <cell r="AL519">
            <v>1</v>
          </cell>
          <cell r="AM519">
            <v>1</v>
          </cell>
          <cell r="AN519">
            <v>1</v>
          </cell>
          <cell r="AO519">
            <v>1</v>
          </cell>
          <cell r="AP519">
            <v>1</v>
          </cell>
          <cell r="AQ519">
            <v>1</v>
          </cell>
          <cell r="AR519">
            <v>1</v>
          </cell>
          <cell r="AS519">
            <v>1</v>
          </cell>
          <cell r="AT519">
            <v>1</v>
          </cell>
          <cell r="AU519">
            <v>1</v>
          </cell>
          <cell r="AV519">
            <v>1</v>
          </cell>
          <cell r="AW519">
            <v>1</v>
          </cell>
          <cell r="AX519">
            <v>1</v>
          </cell>
          <cell r="AY519">
            <v>1</v>
          </cell>
          <cell r="CA519">
            <v>1</v>
          </cell>
          <cell r="CB519">
            <v>1</v>
          </cell>
          <cell r="CC519">
            <v>1</v>
          </cell>
          <cell r="CD519">
            <v>1</v>
          </cell>
          <cell r="CE519">
            <v>1</v>
          </cell>
          <cell r="CF519">
            <v>1</v>
          </cell>
        </row>
        <row r="520">
          <cell r="B520" t="str">
            <v>Other - State Unemployment Comp.</v>
          </cell>
          <cell r="C520">
            <v>2.7E-2</v>
          </cell>
          <cell r="D520">
            <v>2.7E-2</v>
          </cell>
          <cell r="E520">
            <v>2.7E-2</v>
          </cell>
          <cell r="F520">
            <v>2.7E-2</v>
          </cell>
          <cell r="G520">
            <v>2.7E-2</v>
          </cell>
          <cell r="H520">
            <v>2.7E-2</v>
          </cell>
          <cell r="I520">
            <v>2.7E-2</v>
          </cell>
          <cell r="J520">
            <v>2.7E-2</v>
          </cell>
          <cell r="K520">
            <v>2.7E-2</v>
          </cell>
          <cell r="L520">
            <v>2.7E-2</v>
          </cell>
          <cell r="M520">
            <v>2.7E-2</v>
          </cell>
          <cell r="N520">
            <v>2.7E-2</v>
          </cell>
          <cell r="O520">
            <v>2.7E-2</v>
          </cell>
          <cell r="P520">
            <v>2.1000000000000001E-2</v>
          </cell>
          <cell r="Q520">
            <v>2.1000000000000001E-2</v>
          </cell>
          <cell r="R520">
            <v>2.1000000000000001E-2</v>
          </cell>
          <cell r="S520">
            <v>2.1000000000000001E-2</v>
          </cell>
          <cell r="T520">
            <v>2.1000000000000001E-2</v>
          </cell>
          <cell r="U520">
            <v>2.1000000000000001E-2</v>
          </cell>
          <cell r="V520">
            <v>2.1000000000000001E-2</v>
          </cell>
          <cell r="W520">
            <v>2.1000000000000001E-2</v>
          </cell>
          <cell r="X520">
            <v>2.1000000000000001E-2</v>
          </cell>
          <cell r="Y520">
            <v>2.1000000000000001E-2</v>
          </cell>
          <cell r="Z520">
            <v>2.1000000000000001E-2</v>
          </cell>
          <cell r="AA520">
            <v>2.1000000000000001E-2</v>
          </cell>
          <cell r="AB520">
            <v>2.1000000000000001E-2</v>
          </cell>
          <cell r="AC520">
            <v>2.1000000000000001E-2</v>
          </cell>
          <cell r="AD520">
            <v>2.1000000000000001E-2</v>
          </cell>
          <cell r="AE520">
            <v>2.1000000000000001E-2</v>
          </cell>
          <cell r="AF520">
            <v>2.1000000000000001E-2</v>
          </cell>
          <cell r="AG520">
            <v>2.1000000000000001E-2</v>
          </cell>
          <cell r="AH520">
            <v>2.1000000000000001E-2</v>
          </cell>
          <cell r="AI520">
            <v>2.1000000000000001E-2</v>
          </cell>
          <cell r="AJ520">
            <v>2.1000000000000001E-2</v>
          </cell>
          <cell r="AK520">
            <v>2.1000000000000001E-2</v>
          </cell>
          <cell r="AL520">
            <v>2.1000000000000001E-2</v>
          </cell>
          <cell r="AM520">
            <v>2.1000000000000001E-2</v>
          </cell>
          <cell r="AN520">
            <v>2.1000000000000001E-2</v>
          </cell>
          <cell r="AO520">
            <v>2.1000000000000001E-2</v>
          </cell>
          <cell r="AP520">
            <v>2.1000000000000001E-2</v>
          </cell>
          <cell r="AQ520">
            <v>2.1000000000000001E-2</v>
          </cell>
          <cell r="AR520">
            <v>2.1000000000000001E-2</v>
          </cell>
          <cell r="AS520">
            <v>2.1000000000000001E-2</v>
          </cell>
          <cell r="AT520">
            <v>2.1000000000000001E-2</v>
          </cell>
          <cell r="AU520">
            <v>2.1000000000000001E-2</v>
          </cell>
          <cell r="AV520">
            <v>2.1000000000000001E-2</v>
          </cell>
          <cell r="AW520">
            <v>2.1000000000000001E-2</v>
          </cell>
          <cell r="AX520">
            <v>2.1000000000000001E-2</v>
          </cell>
          <cell r="AY520">
            <v>2.1000000000000001E-2</v>
          </cell>
          <cell r="CA520">
            <v>2.7E-2</v>
          </cell>
          <cell r="CB520">
            <v>2.1000000000000001E-2</v>
          </cell>
          <cell r="CC520">
            <v>2.1000000000000001E-2</v>
          </cell>
          <cell r="CD520">
            <v>2.1000000000000001E-2</v>
          </cell>
          <cell r="CE520">
            <v>2.1000000000000001E-2</v>
          </cell>
          <cell r="CF520">
            <v>2.1000000000000001E-2</v>
          </cell>
        </row>
        <row r="521">
          <cell r="B521" t="str">
            <v>Other - Motor Vehicle License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  <cell r="AS521">
            <v>0</v>
          </cell>
          <cell r="AT521">
            <v>0</v>
          </cell>
          <cell r="AU521">
            <v>0</v>
          </cell>
          <cell r="AV521">
            <v>0</v>
          </cell>
          <cell r="AW521">
            <v>0</v>
          </cell>
          <cell r="AX521">
            <v>0</v>
          </cell>
          <cell r="AY521">
            <v>0</v>
          </cell>
          <cell r="CA521">
            <v>0</v>
          </cell>
          <cell r="CB521">
            <v>0</v>
          </cell>
          <cell r="CC521">
            <v>0</v>
          </cell>
          <cell r="CD521">
            <v>0</v>
          </cell>
          <cell r="CE521">
            <v>0</v>
          </cell>
          <cell r="CF521">
            <v>0</v>
          </cell>
        </row>
        <row r="522">
          <cell r="B522" t="str">
            <v>Other - Miscellaneous Other Taxes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  <cell r="AS522">
            <v>0</v>
          </cell>
          <cell r="AT522">
            <v>0</v>
          </cell>
          <cell r="AU522">
            <v>0</v>
          </cell>
          <cell r="AV522">
            <v>0</v>
          </cell>
          <cell r="AW522">
            <v>0</v>
          </cell>
          <cell r="AX522">
            <v>0</v>
          </cell>
          <cell r="AY522">
            <v>0</v>
          </cell>
          <cell r="CA522">
            <v>0</v>
          </cell>
          <cell r="CB522">
            <v>0</v>
          </cell>
          <cell r="CC522">
            <v>0</v>
          </cell>
          <cell r="CD522">
            <v>0</v>
          </cell>
          <cell r="CE522">
            <v>0</v>
          </cell>
          <cell r="CF522">
            <v>0</v>
          </cell>
        </row>
        <row r="523">
          <cell r="B523" t="str">
            <v>Other - Old Age Benefits Tax</v>
          </cell>
          <cell r="C523">
            <v>2.1999999999999999E-2</v>
          </cell>
          <cell r="D523">
            <v>2.1999999999999999E-2</v>
          </cell>
          <cell r="E523">
            <v>2.1999999999999999E-2</v>
          </cell>
          <cell r="F523">
            <v>2.1999999999999999E-2</v>
          </cell>
          <cell r="G523">
            <v>2.1999999999999999E-2</v>
          </cell>
          <cell r="H523">
            <v>2.1999999999999999E-2</v>
          </cell>
          <cell r="I523">
            <v>2.1999999999999999E-2</v>
          </cell>
          <cell r="J523">
            <v>2.1999999999999999E-2</v>
          </cell>
          <cell r="K523">
            <v>2.1999999999999999E-2</v>
          </cell>
          <cell r="L523">
            <v>2.1999999999999999E-2</v>
          </cell>
          <cell r="M523">
            <v>2.1999999999999999E-2</v>
          </cell>
          <cell r="N523">
            <v>2.1999999999999999E-2</v>
          </cell>
          <cell r="O523">
            <v>2.1999999999999999E-2</v>
          </cell>
          <cell r="P523">
            <v>1.6199999999999999E-2</v>
          </cell>
          <cell r="Q523">
            <v>1.6199999999999999E-2</v>
          </cell>
          <cell r="R523">
            <v>1.6199999999999999E-2</v>
          </cell>
          <cell r="S523">
            <v>1.6199999999999999E-2</v>
          </cell>
          <cell r="T523">
            <v>1.6199999999999999E-2</v>
          </cell>
          <cell r="U523">
            <v>1.6199999999999999E-2</v>
          </cell>
          <cell r="V523">
            <v>1.6199999999999999E-2</v>
          </cell>
          <cell r="W523">
            <v>1.6199999999999999E-2</v>
          </cell>
          <cell r="X523">
            <v>1.6199999999999999E-2</v>
          </cell>
          <cell r="Y523">
            <v>1.6199999999999999E-2</v>
          </cell>
          <cell r="Z523">
            <v>1.6199999999999999E-2</v>
          </cell>
          <cell r="AA523">
            <v>1.6199999999999999E-2</v>
          </cell>
          <cell r="AB523">
            <v>1.6199999999999999E-2</v>
          </cell>
          <cell r="AC523">
            <v>1.6199999999999999E-2</v>
          </cell>
          <cell r="AD523">
            <v>1.6199999999999999E-2</v>
          </cell>
          <cell r="AE523">
            <v>1.6199999999999999E-2</v>
          </cell>
          <cell r="AF523">
            <v>1.6199999999999999E-2</v>
          </cell>
          <cell r="AG523">
            <v>1.6199999999999999E-2</v>
          </cell>
          <cell r="AH523">
            <v>1.6199999999999999E-2</v>
          </cell>
          <cell r="AI523">
            <v>1.6199999999999999E-2</v>
          </cell>
          <cell r="AJ523">
            <v>1.6199999999999999E-2</v>
          </cell>
          <cell r="AK523">
            <v>1.6199999999999999E-2</v>
          </cell>
          <cell r="AL523">
            <v>1.6199999999999999E-2</v>
          </cell>
          <cell r="AM523">
            <v>1.6199999999999999E-2</v>
          </cell>
          <cell r="AN523">
            <v>1.6199999999999999E-2</v>
          </cell>
          <cell r="AO523">
            <v>1.6199999999999999E-2</v>
          </cell>
          <cell r="AP523">
            <v>1.6199999999999999E-2</v>
          </cell>
          <cell r="AQ523">
            <v>1.6199999999999999E-2</v>
          </cell>
          <cell r="AR523">
            <v>1.6199999999999999E-2</v>
          </cell>
          <cell r="AS523">
            <v>1.6199999999999999E-2</v>
          </cell>
          <cell r="AT523">
            <v>1.6199999999999999E-2</v>
          </cell>
          <cell r="AU523">
            <v>1.6199999999999999E-2</v>
          </cell>
          <cell r="AV523">
            <v>1.6199999999999999E-2</v>
          </cell>
          <cell r="AW523">
            <v>1.6199999999999999E-2</v>
          </cell>
          <cell r="AX523">
            <v>1.6199999999999999E-2</v>
          </cell>
          <cell r="AY523">
            <v>1.6199999999999999E-2</v>
          </cell>
          <cell r="CA523">
            <v>2.1999999999999999E-2</v>
          </cell>
          <cell r="CB523">
            <v>1.6199999999999999E-2</v>
          </cell>
          <cell r="CC523">
            <v>1.6199999999999999E-2</v>
          </cell>
          <cell r="CD523">
            <v>1.6199999999999999E-2</v>
          </cell>
          <cell r="CE523">
            <v>1.6199999999999999E-2</v>
          </cell>
          <cell r="CF523">
            <v>1.6199999999999999E-2</v>
          </cell>
        </row>
        <row r="524">
          <cell r="B524" t="str">
            <v>Other - Federal Unemployment Comp.</v>
          </cell>
          <cell r="C524">
            <v>2.6499999999999999E-2</v>
          </cell>
          <cell r="D524">
            <v>2.6499999999999999E-2</v>
          </cell>
          <cell r="E524">
            <v>2.6499999999999999E-2</v>
          </cell>
          <cell r="F524">
            <v>2.6499999999999999E-2</v>
          </cell>
          <cell r="G524">
            <v>2.6499999999999999E-2</v>
          </cell>
          <cell r="H524">
            <v>2.6499999999999999E-2</v>
          </cell>
          <cell r="I524">
            <v>2.6499999999999999E-2</v>
          </cell>
          <cell r="J524">
            <v>2.6499999999999999E-2</v>
          </cell>
          <cell r="K524">
            <v>2.6499999999999999E-2</v>
          </cell>
          <cell r="L524">
            <v>2.6499999999999999E-2</v>
          </cell>
          <cell r="M524">
            <v>2.6499999999999999E-2</v>
          </cell>
          <cell r="N524">
            <v>2.6499999999999999E-2</v>
          </cell>
          <cell r="O524">
            <v>2.6499999999999999E-2</v>
          </cell>
          <cell r="P524">
            <v>0.02</v>
          </cell>
          <cell r="Q524">
            <v>0.02</v>
          </cell>
          <cell r="R524">
            <v>0.02</v>
          </cell>
          <cell r="S524">
            <v>0.02</v>
          </cell>
          <cell r="T524">
            <v>0.02</v>
          </cell>
          <cell r="U524">
            <v>0.02</v>
          </cell>
          <cell r="V524">
            <v>0.02</v>
          </cell>
          <cell r="W524">
            <v>0.02</v>
          </cell>
          <cell r="X524">
            <v>0.02</v>
          </cell>
          <cell r="Y524">
            <v>0.02</v>
          </cell>
          <cell r="Z524">
            <v>0.02</v>
          </cell>
          <cell r="AA524">
            <v>0.02</v>
          </cell>
          <cell r="AB524">
            <v>0.02</v>
          </cell>
          <cell r="AC524">
            <v>0.02</v>
          </cell>
          <cell r="AD524">
            <v>0.02</v>
          </cell>
          <cell r="AE524">
            <v>0.02</v>
          </cell>
          <cell r="AF524">
            <v>0.02</v>
          </cell>
          <cell r="AG524">
            <v>0.02</v>
          </cell>
          <cell r="AH524">
            <v>0.02</v>
          </cell>
          <cell r="AI524">
            <v>0.02</v>
          </cell>
          <cell r="AJ524">
            <v>0.02</v>
          </cell>
          <cell r="AK524">
            <v>0.02</v>
          </cell>
          <cell r="AL524">
            <v>0.02</v>
          </cell>
          <cell r="AM524">
            <v>0.02</v>
          </cell>
          <cell r="AN524">
            <v>0.02</v>
          </cell>
          <cell r="AO524">
            <v>0.02</v>
          </cell>
          <cell r="AP524">
            <v>0.02</v>
          </cell>
          <cell r="AQ524">
            <v>0.02</v>
          </cell>
          <cell r="AR524">
            <v>0.02</v>
          </cell>
          <cell r="AS524">
            <v>0.02</v>
          </cell>
          <cell r="AT524">
            <v>0.02</v>
          </cell>
          <cell r="AU524">
            <v>0.02</v>
          </cell>
          <cell r="AV524">
            <v>0.02</v>
          </cell>
          <cell r="AW524">
            <v>0.02</v>
          </cell>
          <cell r="AX524">
            <v>0.02</v>
          </cell>
          <cell r="AY524">
            <v>0.02</v>
          </cell>
          <cell r="CA524">
            <v>2.6499999999999999E-2</v>
          </cell>
          <cell r="CB524">
            <v>0.02</v>
          </cell>
          <cell r="CC524">
            <v>0.02</v>
          </cell>
          <cell r="CD524">
            <v>0.02</v>
          </cell>
          <cell r="CE524">
            <v>0.02</v>
          </cell>
          <cell r="CF524">
            <v>0.02</v>
          </cell>
        </row>
        <row r="525">
          <cell r="B525" t="str">
            <v>Other - Highway Motor Vehicle Tax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CA525">
            <v>0</v>
          </cell>
          <cell r="CB525">
            <v>0</v>
          </cell>
          <cell r="CC525">
            <v>0</v>
          </cell>
          <cell r="CD525">
            <v>0</v>
          </cell>
          <cell r="CE525">
            <v>0</v>
          </cell>
          <cell r="CF525">
            <v>0</v>
          </cell>
        </row>
        <row r="527">
          <cell r="B527" t="str">
            <v>BALANCE SHEET INPUTS:</v>
          </cell>
        </row>
        <row r="528">
          <cell r="B528" t="str">
            <v>(CORPORATE PLANNING)</v>
          </cell>
        </row>
        <row r="529">
          <cell r="B529" t="str">
            <v>Input Actual Data Here Also &amp; Then Color Code Purple</v>
          </cell>
        </row>
        <row r="530">
          <cell r="B530" t="str">
            <v>Balance in Temporary Cash Investments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>
            <v>0</v>
          </cell>
          <cell r="BF530">
            <v>0</v>
          </cell>
          <cell r="BG530">
            <v>0</v>
          </cell>
          <cell r="BH530">
            <v>0</v>
          </cell>
          <cell r="BI530">
            <v>0</v>
          </cell>
          <cell r="BJ530">
            <v>0</v>
          </cell>
          <cell r="BK530">
            <v>0</v>
          </cell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P530">
            <v>0</v>
          </cell>
          <cell r="BQ530">
            <v>0</v>
          </cell>
          <cell r="BR530">
            <v>0</v>
          </cell>
          <cell r="BS530">
            <v>0</v>
          </cell>
          <cell r="BT530">
            <v>0</v>
          </cell>
          <cell r="BU530">
            <v>0</v>
          </cell>
          <cell r="BV530">
            <v>0</v>
          </cell>
          <cell r="BW530">
            <v>0</v>
          </cell>
          <cell r="CA530">
            <v>0</v>
          </cell>
          <cell r="CB530">
            <v>0</v>
          </cell>
          <cell r="CC530">
            <v>0</v>
          </cell>
          <cell r="CD530">
            <v>0</v>
          </cell>
          <cell r="CE530">
            <v>0</v>
          </cell>
          <cell r="CF530">
            <v>0</v>
          </cell>
          <cell r="CG530">
            <v>0</v>
          </cell>
          <cell r="CH530">
            <v>0</v>
          </cell>
          <cell r="CI530">
            <v>0</v>
          </cell>
          <cell r="CJ530">
            <v>0</v>
          </cell>
          <cell r="CK530">
            <v>0</v>
          </cell>
        </row>
        <row r="531">
          <cell r="B531" t="str">
            <v>Calculated  Balance in Short-Term Debt</v>
          </cell>
          <cell r="C531">
            <v>50000</v>
          </cell>
          <cell r="D531">
            <v>50000</v>
          </cell>
          <cell r="E531">
            <v>50000</v>
          </cell>
          <cell r="F531">
            <v>50000</v>
          </cell>
          <cell r="G531">
            <v>54939.219440000001</v>
          </cell>
          <cell r="H531">
            <v>58228.09001</v>
          </cell>
          <cell r="I531">
            <v>63709.858359999998</v>
          </cell>
          <cell r="J531">
            <v>20000</v>
          </cell>
          <cell r="K531">
            <v>20000</v>
          </cell>
          <cell r="L531">
            <v>20000</v>
          </cell>
          <cell r="M531">
            <v>109875.24443999999</v>
          </cell>
          <cell r="N531">
            <v>75000</v>
          </cell>
          <cell r="O531">
            <v>89464.834499999997</v>
          </cell>
          <cell r="P531">
            <v>101490.19577576427</v>
          </cell>
          <cell r="Q531">
            <v>118019.00282269852</v>
          </cell>
          <cell r="R531">
            <v>122775.2524713117</v>
          </cell>
          <cell r="S531">
            <v>140700.46085707366</v>
          </cell>
          <cell r="T531">
            <v>139302.97684857703</v>
          </cell>
          <cell r="U531">
            <v>51160.102265247282</v>
          </cell>
          <cell r="V531">
            <v>42521.68560214762</v>
          </cell>
          <cell r="W531">
            <v>16611.6005610701</v>
          </cell>
          <cell r="X531">
            <v>47386.432966017368</v>
          </cell>
          <cell r="Y531">
            <v>32813.962593449774</v>
          </cell>
          <cell r="Z531">
            <v>68976.380456015409</v>
          </cell>
          <cell r="AA531">
            <v>50037.245164444714</v>
          </cell>
          <cell r="AB531">
            <v>19797.198710145509</v>
          </cell>
          <cell r="AC531">
            <v>22607.855054497391</v>
          </cell>
          <cell r="AD531">
            <v>36655.029734596857</v>
          </cell>
          <cell r="AE531">
            <v>44402.153515165861</v>
          </cell>
          <cell r="AF531">
            <v>46316.687566441724</v>
          </cell>
          <cell r="AG531">
            <v>48511.514342494222</v>
          </cell>
          <cell r="AH531">
            <v>44695.048973236015</v>
          </cell>
          <cell r="AI531">
            <v>24255.944384188962</v>
          </cell>
          <cell r="AJ531">
            <v>64663.732277283802</v>
          </cell>
          <cell r="AK531">
            <v>49113.491835012552</v>
          </cell>
          <cell r="AL531">
            <v>67433.52836451451</v>
          </cell>
          <cell r="AM531">
            <v>48323.129824099786</v>
          </cell>
          <cell r="AN531">
            <v>3487.2501240651904</v>
          </cell>
          <cell r="AO531">
            <v>13664.13749144103</v>
          </cell>
          <cell r="AP531">
            <v>33399.051480808681</v>
          </cell>
          <cell r="AQ531">
            <v>38887.140389604421</v>
          </cell>
          <cell r="AR531">
            <v>43572.670228916257</v>
          </cell>
          <cell r="AS531">
            <v>30054.343802749634</v>
          </cell>
          <cell r="AT531">
            <v>24470.440472510167</v>
          </cell>
          <cell r="AU531">
            <v>6423.0360881896304</v>
          </cell>
          <cell r="AV531">
            <v>45827.556136335843</v>
          </cell>
          <cell r="AW531">
            <v>32424.478339603484</v>
          </cell>
          <cell r="AX531">
            <v>53015.280305725355</v>
          </cell>
          <cell r="AY531">
            <v>50112.258170867863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>
            <v>0</v>
          </cell>
          <cell r="BF531">
            <v>0</v>
          </cell>
          <cell r="BG531">
            <v>0</v>
          </cell>
          <cell r="BH531">
            <v>0</v>
          </cell>
          <cell r="BI531">
            <v>0</v>
          </cell>
          <cell r="BJ531">
            <v>0</v>
          </cell>
          <cell r="BK531">
            <v>0</v>
          </cell>
          <cell r="BL531">
            <v>0</v>
          </cell>
          <cell r="BM531">
            <v>0</v>
          </cell>
          <cell r="BN531">
            <v>0</v>
          </cell>
          <cell r="BO531">
            <v>0</v>
          </cell>
          <cell r="BP531">
            <v>0</v>
          </cell>
          <cell r="BQ531">
            <v>0</v>
          </cell>
          <cell r="BR531">
            <v>0</v>
          </cell>
          <cell r="BS531">
            <v>0</v>
          </cell>
          <cell r="BT531">
            <v>0</v>
          </cell>
          <cell r="BU531">
            <v>0</v>
          </cell>
          <cell r="BV531">
            <v>0</v>
          </cell>
          <cell r="BW531">
            <v>0</v>
          </cell>
          <cell r="CA531">
            <v>89464.737490001717</v>
          </cell>
          <cell r="CB531">
            <v>50037.245164444714</v>
          </cell>
          <cell r="CC531">
            <v>48323.129824099786</v>
          </cell>
          <cell r="CD531">
            <v>50112.258170867863</v>
          </cell>
          <cell r="CE531">
            <v>49584.500605633875</v>
          </cell>
          <cell r="CF531">
            <v>51488.344179292071</v>
          </cell>
          <cell r="CG531">
            <v>45612.05589370113</v>
          </cell>
          <cell r="CH531">
            <v>55145.716397376651</v>
          </cell>
          <cell r="CI531">
            <v>53034.36553847816</v>
          </cell>
          <cell r="CJ531">
            <v>54133.243721843122</v>
          </cell>
          <cell r="CK531">
            <v>46025.988486064911</v>
          </cell>
        </row>
        <row r="532">
          <cell r="CE532">
            <v>1.00394005401904</v>
          </cell>
          <cell r="CF532">
            <v>7.9007377426023595E-3</v>
          </cell>
          <cell r="CG532">
            <v>1.5542519831797108E-2</v>
          </cell>
          <cell r="CH532">
            <v>-0.99186831725091906</v>
          </cell>
          <cell r="CI532">
            <v>-2.0152967259564321</v>
          </cell>
          <cell r="CJ532">
            <v>-0.62577878068987047</v>
          </cell>
          <cell r="CK532">
            <v>-3.7394120401804685</v>
          </cell>
        </row>
        <row r="533">
          <cell r="B533" t="str">
            <v>Balance in Special Funds-Actual Only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</row>
        <row r="534">
          <cell r="B534" t="str">
            <v>Balance  in Other Non-Utility Property</v>
          </cell>
          <cell r="C534">
            <v>1953.4791699999998</v>
          </cell>
          <cell r="D534">
            <v>1961.8773799999999</v>
          </cell>
          <cell r="E534">
            <v>1942.3046000000002</v>
          </cell>
          <cell r="F534">
            <v>1941.96559</v>
          </cell>
          <cell r="G534">
            <v>2010.05432</v>
          </cell>
          <cell r="H534">
            <v>2004.07798</v>
          </cell>
          <cell r="I534">
            <v>2010.9280100000001</v>
          </cell>
          <cell r="J534">
            <v>2033.37553</v>
          </cell>
          <cell r="K534">
            <v>2059.5845600000002</v>
          </cell>
          <cell r="L534">
            <v>2072.2104399999998</v>
          </cell>
          <cell r="M534">
            <v>2192.8084800000001</v>
          </cell>
          <cell r="N534">
            <v>2191.0944800000002</v>
          </cell>
          <cell r="O534">
            <v>2182.2368099999999</v>
          </cell>
          <cell r="P534">
            <v>453.84</v>
          </cell>
          <cell r="Q534">
            <v>453.84</v>
          </cell>
          <cell r="R534">
            <v>453.84</v>
          </cell>
          <cell r="S534">
            <v>453.84</v>
          </cell>
          <cell r="T534">
            <v>453.84</v>
          </cell>
          <cell r="U534">
            <v>453.84</v>
          </cell>
          <cell r="V534">
            <v>453.84</v>
          </cell>
          <cell r="W534">
            <v>453.84</v>
          </cell>
          <cell r="X534">
            <v>453.84</v>
          </cell>
          <cell r="Y534">
            <v>453.84</v>
          </cell>
          <cell r="Z534">
            <v>453.84</v>
          </cell>
          <cell r="AA534">
            <v>453.84</v>
          </cell>
          <cell r="AB534">
            <v>453.84</v>
          </cell>
          <cell r="AC534">
            <v>453.84</v>
          </cell>
          <cell r="AD534">
            <v>453.84</v>
          </cell>
          <cell r="AE534">
            <v>453.84</v>
          </cell>
          <cell r="AF534">
            <v>453.84</v>
          </cell>
          <cell r="AG534">
            <v>453.84</v>
          </cell>
          <cell r="AH534">
            <v>453.84</v>
          </cell>
          <cell r="AI534">
            <v>453.84</v>
          </cell>
          <cell r="AJ534">
            <v>453.84</v>
          </cell>
          <cell r="AK534">
            <v>453.84</v>
          </cell>
          <cell r="AL534">
            <v>453.84</v>
          </cell>
          <cell r="AM534">
            <v>453.84</v>
          </cell>
          <cell r="AN534">
            <v>452.16239999999965</v>
          </cell>
          <cell r="AO534">
            <v>452.16239999999965</v>
          </cell>
          <cell r="AP534">
            <v>452.16239999999965</v>
          </cell>
          <cell r="AQ534">
            <v>452.16239999999965</v>
          </cell>
          <cell r="AR534">
            <v>452.16239999999965</v>
          </cell>
          <cell r="AS534">
            <v>452.16239999999965</v>
          </cell>
          <cell r="AT534">
            <v>452.16239999999965</v>
          </cell>
          <cell r="AU534">
            <v>452.16239999999965</v>
          </cell>
          <cell r="AV534">
            <v>452.16239999999965</v>
          </cell>
          <cell r="AW534">
            <v>452.16239999999965</v>
          </cell>
          <cell r="AX534">
            <v>452.16239999999965</v>
          </cell>
          <cell r="AY534">
            <v>452.16239999999965</v>
          </cell>
          <cell r="CA534">
            <v>2182.2368099999999</v>
          </cell>
          <cell r="CB534">
            <v>453.84</v>
          </cell>
          <cell r="CC534">
            <v>453.84</v>
          </cell>
          <cell r="CD534">
            <v>452.16239999999965</v>
          </cell>
          <cell r="CE534">
            <v>451.82687999999968</v>
          </cell>
          <cell r="CF534">
            <v>451.82687999999968</v>
          </cell>
          <cell r="CG534">
            <v>451.82687999999968</v>
          </cell>
          <cell r="CH534">
            <v>451.82687999999968</v>
          </cell>
          <cell r="CI534">
            <v>451.82687999999968</v>
          </cell>
          <cell r="CJ534">
            <v>451.82687999999968</v>
          </cell>
          <cell r="CK534">
            <v>451.82687999999968</v>
          </cell>
        </row>
        <row r="535">
          <cell r="B535" t="str">
            <v>Balance in Premium Surge Net Property - Projected</v>
          </cell>
          <cell r="P535">
            <v>1721.019606574604</v>
          </cell>
          <cell r="Q535">
            <v>1705.1008813677438</v>
          </cell>
          <cell r="R535">
            <v>1689.1707820172237</v>
          </cell>
          <cell r="S535">
            <v>1736.0039477103282</v>
          </cell>
          <cell r="T535">
            <v>1720.8771051916408</v>
          </cell>
          <cell r="U535">
            <v>1709.7880836721804</v>
          </cell>
          <cell r="V535">
            <v>1764.1238768127362</v>
          </cell>
          <cell r="W535">
            <v>1765.9060785481502</v>
          </cell>
          <cell r="X535">
            <v>1770.2247143196983</v>
          </cell>
          <cell r="Y535">
            <v>1838.4781519318299</v>
          </cell>
          <cell r="Z535">
            <v>1837.8106054123746</v>
          </cell>
          <cell r="AA535">
            <v>1831.5697284996199</v>
          </cell>
          <cell r="AB535">
            <v>1814.4097013088046</v>
          </cell>
          <cell r="AC535">
            <v>1795.406853027233</v>
          </cell>
          <cell r="AD535">
            <v>1776.3963581851185</v>
          </cell>
          <cell r="AE535">
            <v>1798.0269288938666</v>
          </cell>
          <cell r="AF535">
            <v>1779.5694958191696</v>
          </cell>
          <cell r="AG535">
            <v>1763.82659173708</v>
          </cell>
          <cell r="AH535">
            <v>1790.514048372811</v>
          </cell>
          <cell r="AI535">
            <v>1783.4372067937911</v>
          </cell>
          <cell r="AJ535">
            <v>1778.0655482157617</v>
          </cell>
          <cell r="AK535">
            <v>1814.122550924478</v>
          </cell>
          <cell r="AL535">
            <v>1805.4118547977041</v>
          </cell>
          <cell r="AM535">
            <v>1792.954344005077</v>
          </cell>
          <cell r="AN535">
            <v>1773.5659800738283</v>
          </cell>
          <cell r="AO535">
            <v>1752.6620707574266</v>
          </cell>
          <cell r="AP535">
            <v>1731.7518728709624</v>
          </cell>
          <cell r="AQ535">
            <v>1743.036899500325</v>
          </cell>
          <cell r="AR535">
            <v>1722.5918633609156</v>
          </cell>
          <cell r="AS535">
            <v>1704.3792695938268</v>
          </cell>
          <cell r="AT535">
            <v>1719.8334257372776</v>
          </cell>
          <cell r="AU535">
            <v>1708.7581665539547</v>
          </cell>
          <cell r="AV535">
            <v>1699.0852584946529</v>
          </cell>
          <cell r="AW535">
            <v>1722.2552976676543</v>
          </cell>
          <cell r="AX535">
            <v>1709.8466691934038</v>
          </cell>
          <cell r="AY535">
            <v>1694.3566413883443</v>
          </cell>
          <cell r="CA535">
            <v>0</v>
          </cell>
          <cell r="CB535">
            <v>1831.5697284996199</v>
          </cell>
          <cell r="CC535">
            <v>1792.954344005077</v>
          </cell>
          <cell r="CD535">
            <v>1694.3566413883443</v>
          </cell>
          <cell r="CE535">
            <v>1559.3628796470448</v>
          </cell>
          <cell r="CF535">
            <v>1380.7911040777292</v>
          </cell>
          <cell r="CG535">
            <v>1193.9265541683556</v>
          </cell>
          <cell r="CH535">
            <v>998.48921561330553</v>
          </cell>
          <cell r="CI535">
            <v>915.09035861698112</v>
          </cell>
          <cell r="CJ535">
            <v>862.92034750266475</v>
          </cell>
          <cell r="CK535">
            <v>841.88744792822081</v>
          </cell>
        </row>
        <row r="536">
          <cell r="B536" t="str">
            <v>Balance in Commercial Surge Net Property  - Projected</v>
          </cell>
          <cell r="P536">
            <v>66.77389957204781</v>
          </cell>
          <cell r="Q536">
            <v>66.263595729017865</v>
          </cell>
          <cell r="R536">
            <v>77.918140844901046</v>
          </cell>
          <cell r="S536">
            <v>77.618610531255626</v>
          </cell>
          <cell r="T536">
            <v>77.315101273164558</v>
          </cell>
          <cell r="U536">
            <v>91.856923215535204</v>
          </cell>
          <cell r="V536">
            <v>94.103806820867078</v>
          </cell>
          <cell r="W536">
            <v>96.324164129894683</v>
          </cell>
          <cell r="X536">
            <v>97.728837827565329</v>
          </cell>
          <cell r="Y536">
            <v>98.324459487955124</v>
          </cell>
          <cell r="Z536">
            <v>97.801997759119047</v>
          </cell>
          <cell r="AA536">
            <v>97.275557085837335</v>
          </cell>
          <cell r="AB536">
            <v>96.368885139265984</v>
          </cell>
          <cell r="AC536">
            <v>95.461396032524974</v>
          </cell>
          <cell r="AD536">
            <v>102.04883190507411</v>
          </cell>
          <cell r="AE536">
            <v>101.27120316862565</v>
          </cell>
          <cell r="AF536">
            <v>100.49112295166825</v>
          </cell>
          <cell r="AG536">
            <v>108.85744841685064</v>
          </cell>
          <cell r="AH536">
            <v>109.64869910943705</v>
          </cell>
          <cell r="AI536">
            <v>110.42360659863058</v>
          </cell>
          <cell r="AJ536">
            <v>110.6959605834933</v>
          </cell>
          <cell r="AK536">
            <v>110.46984686487343</v>
          </cell>
          <cell r="AL536">
            <v>109.55486712324404</v>
          </cell>
          <cell r="AM536">
            <v>108.6374359011057</v>
          </cell>
          <cell r="AN536">
            <v>107.50025272287358</v>
          </cell>
          <cell r="AO536">
            <v>106.36244411854921</v>
          </cell>
          <cell r="AP536">
            <v>110.9609915135116</v>
          </cell>
          <cell r="AQ536">
            <v>109.92257353901414</v>
          </cell>
          <cell r="AR536">
            <v>108.88227928623994</v>
          </cell>
          <cell r="AS536">
            <v>114.8423271651921</v>
          </cell>
          <cell r="AT536">
            <v>115.00467516897587</v>
          </cell>
          <cell r="AU536">
            <v>115.15451465091462</v>
          </cell>
          <cell r="AV536">
            <v>114.91971708611888</v>
          </cell>
          <cell r="AW536">
            <v>114.30340960504992</v>
          </cell>
          <cell r="AX536">
            <v>113.15986792821326</v>
          </cell>
          <cell r="AY536">
            <v>112.01444997309983</v>
          </cell>
          <cell r="CA536">
            <v>0</v>
          </cell>
          <cell r="CB536">
            <v>97.275557085837335</v>
          </cell>
          <cell r="CC536">
            <v>108.6374359011057</v>
          </cell>
          <cell r="CD536">
            <v>112.01444997309983</v>
          </cell>
          <cell r="CE536">
            <v>105.92170421084916</v>
          </cell>
          <cell r="CF536">
            <v>94.588948713596608</v>
          </cell>
          <cell r="CG536">
            <v>82.709175606879953</v>
          </cell>
          <cell r="CH536">
            <v>66.725338683436206</v>
          </cell>
          <cell r="CI536">
            <v>50.485256067227937</v>
          </cell>
          <cell r="CJ536">
            <v>34.124977588560682</v>
          </cell>
          <cell r="CK536">
            <v>34.124977588560682</v>
          </cell>
        </row>
        <row r="537">
          <cell r="B537" t="str">
            <v>Balance in Other Prop &amp; Investments</v>
          </cell>
          <cell r="C537">
            <v>1508.10068</v>
          </cell>
          <cell r="D537">
            <v>1560.2315700000001</v>
          </cell>
          <cell r="E537">
            <v>1562.3065100000001</v>
          </cell>
          <cell r="F537">
            <v>1580.8376000000001</v>
          </cell>
          <cell r="G537">
            <v>1568.0873999999999</v>
          </cell>
          <cell r="H537">
            <v>1594.53503</v>
          </cell>
          <cell r="I537">
            <v>1596.7439199999999</v>
          </cell>
          <cell r="J537">
            <v>1648.9938300000001</v>
          </cell>
          <cell r="K537">
            <v>1651.41698</v>
          </cell>
          <cell r="L537">
            <v>1662.5358799999999</v>
          </cell>
          <cell r="M537">
            <v>1694.0749499999999</v>
          </cell>
          <cell r="N537">
            <v>1708.76376</v>
          </cell>
          <cell r="O537">
            <v>1713.95207</v>
          </cell>
          <cell r="P537">
            <v>1698.4463778456557</v>
          </cell>
          <cell r="Q537">
            <v>1708.5061315155247</v>
          </cell>
          <cell r="R537">
            <v>1718.7935754680041</v>
          </cell>
          <cell r="S537">
            <v>1729.413666664831</v>
          </cell>
          <cell r="T537">
            <v>1740.4105529218805</v>
          </cell>
          <cell r="U537">
            <v>1751.7042819474191</v>
          </cell>
          <cell r="V537">
            <v>1763.1361131292908</v>
          </cell>
          <cell r="W537">
            <v>1774.5897103042582</v>
          </cell>
          <cell r="X537">
            <v>1786.0356149747004</v>
          </cell>
          <cell r="Y537">
            <v>1797.5162211460256</v>
          </cell>
          <cell r="Z537">
            <v>1809.079565805361</v>
          </cell>
          <cell r="AA537">
            <v>1820.7592561844867</v>
          </cell>
          <cell r="AB537">
            <v>1832.5683762502354</v>
          </cell>
          <cell r="AC537">
            <v>1844.4800755640661</v>
          </cell>
          <cell r="AD537">
            <v>1856.423443082276</v>
          </cell>
          <cell r="AE537">
            <v>1868.3072160300687</v>
          </cell>
          <cell r="AF537">
            <v>1880.087029487175</v>
          </cell>
          <cell r="AG537">
            <v>1891.8045466594413</v>
          </cell>
          <cell r="AH537">
            <v>1903.5584779990236</v>
          </cell>
          <cell r="AI537">
            <v>1915.4201624466639</v>
          </cell>
          <cell r="AJ537">
            <v>1927.4028432098019</v>
          </cell>
          <cell r="AK537">
            <v>1939.474557797146</v>
          </cell>
          <cell r="AL537">
            <v>1951.6093186972507</v>
          </cell>
          <cell r="AM537">
            <v>1963.8028744589785</v>
          </cell>
          <cell r="AN537">
            <v>1976.0673314461962</v>
          </cell>
          <cell r="AO537">
            <v>1988.4130360727061</v>
          </cell>
          <cell r="AP537">
            <v>2000.8420784257189</v>
          </cell>
          <cell r="AQ537">
            <v>2013.3507415697891</v>
          </cell>
          <cell r="AR537">
            <v>2025.9359647260142</v>
          </cell>
          <cell r="AS537">
            <v>2038.5975408890922</v>
          </cell>
          <cell r="AT537">
            <v>2051.3375166166456</v>
          </cell>
          <cell r="AU537">
            <v>2064.1577245785461</v>
          </cell>
          <cell r="AV537">
            <v>2077.0589169511363</v>
          </cell>
          <cell r="AW537">
            <v>2090.0410020431104</v>
          </cell>
          <cell r="AX537">
            <v>2103.1039973706925</v>
          </cell>
          <cell r="AY537">
            <v>2116.2483235984373</v>
          </cell>
          <cell r="CA537">
            <v>1713.95207</v>
          </cell>
          <cell r="CB537">
            <v>1820.7592561844867</v>
          </cell>
          <cell r="CC537">
            <v>1963.8028744589785</v>
          </cell>
          <cell r="CD537">
            <v>2116.2483235984373</v>
          </cell>
          <cell r="CE537">
            <v>2287.798764690091</v>
          </cell>
          <cell r="CF537">
            <v>2459.3492057817443</v>
          </cell>
          <cell r="CG537">
            <v>2643.7314636951678</v>
          </cell>
          <cell r="CH537">
            <v>2841.8734584318918</v>
          </cell>
          <cell r="CI537">
            <v>3054.7727039935717</v>
          </cell>
          <cell r="CJ537">
            <v>3283.5015279320137</v>
          </cell>
          <cell r="CK537">
            <v>3529.2126823654598</v>
          </cell>
        </row>
        <row r="538">
          <cell r="B538" t="str">
            <v>Balance in Investment in Capital Trust</v>
          </cell>
          <cell r="C538">
            <v>2165.85</v>
          </cell>
          <cell r="D538">
            <v>2165.85</v>
          </cell>
          <cell r="E538">
            <v>2165.85</v>
          </cell>
          <cell r="F538">
            <v>2165.85</v>
          </cell>
          <cell r="G538">
            <v>2165.85</v>
          </cell>
          <cell r="H538">
            <v>2165.85</v>
          </cell>
          <cell r="I538">
            <v>2165.85</v>
          </cell>
          <cell r="J538">
            <v>2165.85</v>
          </cell>
          <cell r="K538">
            <v>2194.5868399999999</v>
          </cell>
          <cell r="L538">
            <v>2188.9593599999998</v>
          </cell>
          <cell r="M538">
            <v>2200.4391099999998</v>
          </cell>
          <cell r="N538">
            <v>2177.25486</v>
          </cell>
          <cell r="O538">
            <v>2171.6273799999999</v>
          </cell>
        </row>
        <row r="539">
          <cell r="B539" t="str">
            <v>Cash Balance</v>
          </cell>
          <cell r="C539">
            <v>64326.438090000003</v>
          </cell>
          <cell r="D539">
            <v>54820.596640000003</v>
          </cell>
          <cell r="E539">
            <v>77739.895010000007</v>
          </cell>
          <cell r="F539">
            <v>37302.292450000001</v>
          </cell>
          <cell r="G539">
            <v>3084.1966899999998</v>
          </cell>
          <cell r="H539">
            <v>2803.5100499999999</v>
          </cell>
          <cell r="I539">
            <v>1791.97901</v>
          </cell>
          <cell r="J539">
            <v>4193.1941999999999</v>
          </cell>
          <cell r="K539">
            <v>32512.913530000002</v>
          </cell>
          <cell r="L539">
            <v>32994.431770000003</v>
          </cell>
          <cell r="M539">
            <v>4887.4372100000001</v>
          </cell>
          <cell r="N539">
            <v>3278.8229300000003</v>
          </cell>
          <cell r="O539">
            <v>3512.5761200000002</v>
          </cell>
          <cell r="P539">
            <v>3610</v>
          </cell>
          <cell r="Q539">
            <v>3610</v>
          </cell>
          <cell r="R539">
            <v>3610</v>
          </cell>
          <cell r="S539">
            <v>3610</v>
          </cell>
          <cell r="T539">
            <v>3610</v>
          </cell>
          <cell r="U539">
            <v>3610</v>
          </cell>
          <cell r="V539">
            <v>3610</v>
          </cell>
          <cell r="W539">
            <v>3610</v>
          </cell>
          <cell r="X539">
            <v>3610</v>
          </cell>
          <cell r="Y539">
            <v>3610</v>
          </cell>
          <cell r="Z539">
            <v>3610</v>
          </cell>
          <cell r="AA539">
            <v>3610</v>
          </cell>
          <cell r="AB539">
            <v>3610</v>
          </cell>
          <cell r="AC539">
            <v>3610</v>
          </cell>
          <cell r="AD539">
            <v>3610</v>
          </cell>
          <cell r="AE539">
            <v>3610</v>
          </cell>
          <cell r="AF539">
            <v>3610</v>
          </cell>
          <cell r="AG539">
            <v>3610</v>
          </cell>
          <cell r="AH539">
            <v>3610</v>
          </cell>
          <cell r="AI539">
            <v>3610</v>
          </cell>
          <cell r="AJ539">
            <v>3610</v>
          </cell>
          <cell r="AK539">
            <v>3610</v>
          </cell>
          <cell r="AL539">
            <v>3610</v>
          </cell>
          <cell r="AM539">
            <v>3610</v>
          </cell>
          <cell r="AN539">
            <v>3610</v>
          </cell>
          <cell r="AO539">
            <v>3610</v>
          </cell>
          <cell r="AP539">
            <v>3610</v>
          </cell>
          <cell r="AQ539">
            <v>3610</v>
          </cell>
          <cell r="AR539">
            <v>3610</v>
          </cell>
          <cell r="AS539">
            <v>3610</v>
          </cell>
          <cell r="AT539">
            <v>3610</v>
          </cell>
          <cell r="AU539">
            <v>3610</v>
          </cell>
          <cell r="AV539">
            <v>3610</v>
          </cell>
          <cell r="AW539">
            <v>3610</v>
          </cell>
          <cell r="AX539">
            <v>3610</v>
          </cell>
          <cell r="AY539">
            <v>3610</v>
          </cell>
          <cell r="CA539">
            <v>3512.5761200000002</v>
          </cell>
          <cell r="CB539">
            <v>3610</v>
          </cell>
          <cell r="CC539">
            <v>3610</v>
          </cell>
          <cell r="CD539">
            <v>3610</v>
          </cell>
          <cell r="CE539">
            <v>3610</v>
          </cell>
          <cell r="CF539">
            <v>3610</v>
          </cell>
          <cell r="CG539">
            <v>3610</v>
          </cell>
          <cell r="CH539">
            <v>3610</v>
          </cell>
          <cell r="CI539">
            <v>3610</v>
          </cell>
          <cell r="CJ539">
            <v>3610</v>
          </cell>
          <cell r="CK539">
            <v>3610</v>
          </cell>
        </row>
        <row r="540">
          <cell r="B540" t="str">
            <v>Balance in Special Deposits</v>
          </cell>
          <cell r="C540">
            <v>133.25</v>
          </cell>
          <cell r="D540">
            <v>133.25</v>
          </cell>
          <cell r="E540">
            <v>133.25</v>
          </cell>
          <cell r="F540">
            <v>133.25</v>
          </cell>
          <cell r="G540">
            <v>133.25</v>
          </cell>
          <cell r="H540">
            <v>133.25</v>
          </cell>
          <cell r="I540">
            <v>105.25</v>
          </cell>
          <cell r="J540">
            <v>105.25</v>
          </cell>
          <cell r="K540">
            <v>105.25</v>
          </cell>
          <cell r="L540">
            <v>105.25</v>
          </cell>
          <cell r="M540">
            <v>285.25</v>
          </cell>
          <cell r="N540">
            <v>285.25</v>
          </cell>
          <cell r="O540">
            <v>185.75</v>
          </cell>
          <cell r="P540">
            <v>221.75</v>
          </cell>
          <cell r="Q540">
            <v>221.75</v>
          </cell>
          <cell r="R540">
            <v>221.75</v>
          </cell>
          <cell r="S540">
            <v>221.75</v>
          </cell>
          <cell r="T540">
            <v>5.75</v>
          </cell>
          <cell r="U540">
            <v>5.75</v>
          </cell>
          <cell r="V540">
            <v>5.75</v>
          </cell>
          <cell r="W540">
            <v>5.75</v>
          </cell>
          <cell r="X540">
            <v>5.75</v>
          </cell>
          <cell r="Y540">
            <v>5.75</v>
          </cell>
          <cell r="Z540">
            <v>5.75</v>
          </cell>
          <cell r="AA540">
            <v>5.75</v>
          </cell>
          <cell r="AB540">
            <v>5.75</v>
          </cell>
          <cell r="AC540">
            <v>5.75</v>
          </cell>
          <cell r="AD540">
            <v>5.75</v>
          </cell>
          <cell r="AE540">
            <v>5.75</v>
          </cell>
          <cell r="AF540">
            <v>5.75</v>
          </cell>
          <cell r="AG540">
            <v>5.75</v>
          </cell>
          <cell r="AH540">
            <v>5.75</v>
          </cell>
          <cell r="AI540">
            <v>5.75</v>
          </cell>
          <cell r="AJ540">
            <v>5.75</v>
          </cell>
          <cell r="AK540">
            <v>5.75</v>
          </cell>
          <cell r="AL540">
            <v>5.75</v>
          </cell>
          <cell r="AM540">
            <v>5.75</v>
          </cell>
          <cell r="AN540">
            <v>5.75</v>
          </cell>
          <cell r="AO540">
            <v>5.75</v>
          </cell>
          <cell r="AP540">
            <v>5.75</v>
          </cell>
          <cell r="AQ540">
            <v>5.75</v>
          </cell>
          <cell r="AR540">
            <v>5.75</v>
          </cell>
          <cell r="AS540">
            <v>5.75</v>
          </cell>
          <cell r="AT540">
            <v>5.75</v>
          </cell>
          <cell r="AU540">
            <v>5.75</v>
          </cell>
          <cell r="AV540">
            <v>5.75</v>
          </cell>
          <cell r="AW540">
            <v>5.75</v>
          </cell>
          <cell r="AX540">
            <v>5.75</v>
          </cell>
          <cell r="AY540">
            <v>5.75</v>
          </cell>
          <cell r="CA540">
            <v>185.75</v>
          </cell>
          <cell r="CB540">
            <v>5.75</v>
          </cell>
          <cell r="CC540">
            <v>5.75</v>
          </cell>
          <cell r="CD540">
            <v>5.75</v>
          </cell>
          <cell r="CE540">
            <v>5.75</v>
          </cell>
          <cell r="CF540">
            <v>5.75</v>
          </cell>
        </row>
        <row r="541">
          <cell r="B541" t="str">
            <v>Balance In Working Funds-Actual Only</v>
          </cell>
          <cell r="C541">
            <v>307.09684000000004</v>
          </cell>
          <cell r="D541">
            <v>308.75819000000001</v>
          </cell>
          <cell r="E541">
            <v>318.21519000000001</v>
          </cell>
          <cell r="F541">
            <v>318.21519000000001</v>
          </cell>
          <cell r="G541">
            <v>319.06147999999996</v>
          </cell>
          <cell r="H541">
            <v>318.64247999999998</v>
          </cell>
          <cell r="I541">
            <v>317.56993</v>
          </cell>
          <cell r="J541">
            <v>316.18443000000002</v>
          </cell>
          <cell r="K541">
            <v>328.28507999999999</v>
          </cell>
          <cell r="L541">
            <v>340.46111999999999</v>
          </cell>
          <cell r="M541">
            <v>346.89724000000001</v>
          </cell>
          <cell r="N541">
            <v>339.55158</v>
          </cell>
          <cell r="O541">
            <v>334.60293999999999</v>
          </cell>
          <cell r="CA541">
            <v>334.60293999999999</v>
          </cell>
          <cell r="CB541">
            <v>0</v>
          </cell>
          <cell r="CC541">
            <v>0</v>
          </cell>
          <cell r="CD541" t="str">
            <v xml:space="preserve"> </v>
          </cell>
        </row>
        <row r="542">
          <cell r="B542" t="str">
            <v>Chg In Working Funds-Projected Only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CA542">
            <v>0</v>
          </cell>
          <cell r="CB542">
            <v>0</v>
          </cell>
          <cell r="CC542">
            <v>0</v>
          </cell>
          <cell r="CD542">
            <v>0</v>
          </cell>
        </row>
        <row r="543">
          <cell r="B543" t="str">
            <v>Bal in Cust Accts Receivable-Actual Only</v>
          </cell>
          <cell r="C543">
            <v>44390.496149999999</v>
          </cell>
          <cell r="D543">
            <v>47552.887200000005</v>
          </cell>
          <cell r="E543">
            <v>50174.983050000003</v>
          </cell>
          <cell r="F543">
            <v>40957.312890000001</v>
          </cell>
          <cell r="G543">
            <v>41947.03729</v>
          </cell>
          <cell r="H543">
            <v>42379.524440000001</v>
          </cell>
          <cell r="I543">
            <v>52358.828590000005</v>
          </cell>
          <cell r="J543">
            <v>65867.186730000016</v>
          </cell>
          <cell r="K543">
            <v>62670.91203</v>
          </cell>
          <cell r="L543">
            <v>63263.660560000004</v>
          </cell>
          <cell r="M543">
            <v>57945.575899999996</v>
          </cell>
          <cell r="N543">
            <v>50669.768050000006</v>
          </cell>
          <cell r="O543">
            <v>51334.532100000004</v>
          </cell>
          <cell r="CA543">
            <v>51334.532100000004</v>
          </cell>
          <cell r="CB543">
            <v>0</v>
          </cell>
        </row>
        <row r="544">
          <cell r="B544" t="str">
            <v>Days in Month for Cust A/R Calc</v>
          </cell>
          <cell r="C544">
            <v>31</v>
          </cell>
          <cell r="D544">
            <v>31</v>
          </cell>
          <cell r="E544">
            <v>31</v>
          </cell>
          <cell r="F544">
            <v>31</v>
          </cell>
          <cell r="G544">
            <v>31</v>
          </cell>
          <cell r="H544">
            <v>31</v>
          </cell>
          <cell r="I544">
            <v>31</v>
          </cell>
          <cell r="J544">
            <v>31</v>
          </cell>
          <cell r="K544">
            <v>31</v>
          </cell>
          <cell r="L544">
            <v>31</v>
          </cell>
          <cell r="M544">
            <v>31</v>
          </cell>
          <cell r="N544">
            <v>31</v>
          </cell>
          <cell r="O544">
            <v>31</v>
          </cell>
          <cell r="P544">
            <v>31</v>
          </cell>
          <cell r="Q544">
            <v>28</v>
          </cell>
          <cell r="R544">
            <v>31</v>
          </cell>
          <cell r="S544">
            <v>30</v>
          </cell>
          <cell r="T544">
            <v>31</v>
          </cell>
          <cell r="U544">
            <v>30</v>
          </cell>
          <cell r="V544">
            <v>31</v>
          </cell>
          <cell r="W544">
            <v>31</v>
          </cell>
          <cell r="X544">
            <v>30</v>
          </cell>
          <cell r="Y544">
            <v>31</v>
          </cell>
          <cell r="Z544">
            <v>30</v>
          </cell>
          <cell r="AA544">
            <v>31</v>
          </cell>
          <cell r="AB544">
            <v>31</v>
          </cell>
          <cell r="AC544">
            <v>28</v>
          </cell>
          <cell r="AD544">
            <v>31</v>
          </cell>
          <cell r="AE544">
            <v>30</v>
          </cell>
          <cell r="AF544">
            <v>31</v>
          </cell>
          <cell r="AG544">
            <v>30</v>
          </cell>
          <cell r="AH544">
            <v>31</v>
          </cell>
          <cell r="AI544">
            <v>31</v>
          </cell>
          <cell r="AJ544">
            <v>30</v>
          </cell>
          <cell r="AK544">
            <v>31</v>
          </cell>
          <cell r="AL544">
            <v>30</v>
          </cell>
          <cell r="AM544">
            <v>31</v>
          </cell>
          <cell r="AN544">
            <v>31</v>
          </cell>
          <cell r="AO544">
            <v>28</v>
          </cell>
          <cell r="AP544">
            <v>31</v>
          </cell>
          <cell r="AQ544">
            <v>30</v>
          </cell>
          <cell r="AR544">
            <v>31</v>
          </cell>
          <cell r="AS544">
            <v>30</v>
          </cell>
          <cell r="AT544">
            <v>31</v>
          </cell>
          <cell r="AU544">
            <v>31</v>
          </cell>
          <cell r="AV544">
            <v>30</v>
          </cell>
          <cell r="AW544">
            <v>31</v>
          </cell>
          <cell r="AX544">
            <v>30</v>
          </cell>
          <cell r="AY544">
            <v>31</v>
          </cell>
          <cell r="CA544">
            <v>31</v>
          </cell>
          <cell r="CB544">
            <v>31</v>
          </cell>
          <cell r="CC544">
            <v>31</v>
          </cell>
          <cell r="CD544">
            <v>31</v>
          </cell>
          <cell r="CE544">
            <v>31</v>
          </cell>
          <cell r="CF544">
            <v>31</v>
          </cell>
          <cell r="CG544">
            <v>31</v>
          </cell>
          <cell r="CH544">
            <v>31</v>
          </cell>
          <cell r="CI544">
            <v>31</v>
          </cell>
          <cell r="CJ544">
            <v>31</v>
          </cell>
          <cell r="CK544">
            <v>31</v>
          </cell>
        </row>
        <row r="545">
          <cell r="B545" t="str">
            <v>Mo Avg Days Factor for Cust A/R Calc</v>
          </cell>
          <cell r="C545">
            <v>22.41</v>
          </cell>
          <cell r="D545">
            <v>22.41</v>
          </cell>
          <cell r="E545">
            <v>22.41</v>
          </cell>
          <cell r="F545">
            <v>22.41</v>
          </cell>
          <cell r="G545">
            <v>22.41</v>
          </cell>
          <cell r="H545">
            <v>22.41</v>
          </cell>
          <cell r="I545">
            <v>22.41</v>
          </cell>
          <cell r="J545">
            <v>22.41</v>
          </cell>
          <cell r="K545">
            <v>22.41</v>
          </cell>
          <cell r="L545">
            <v>22.41</v>
          </cell>
          <cell r="M545">
            <v>22.41</v>
          </cell>
          <cell r="N545">
            <v>22.41</v>
          </cell>
          <cell r="O545">
            <v>22.41</v>
          </cell>
          <cell r="P545">
            <v>23.12</v>
          </cell>
          <cell r="Q545">
            <v>22.58</v>
          </cell>
          <cell r="R545">
            <v>22.34</v>
          </cell>
          <cell r="S545">
            <v>21.73</v>
          </cell>
          <cell r="T545">
            <v>21.48</v>
          </cell>
          <cell r="U545">
            <v>20.79</v>
          </cell>
          <cell r="V545">
            <v>22.72</v>
          </cell>
          <cell r="W545">
            <v>22.29</v>
          </cell>
          <cell r="X545">
            <v>24.37</v>
          </cell>
          <cell r="Y545">
            <v>24</v>
          </cell>
          <cell r="Z545">
            <v>25.75</v>
          </cell>
          <cell r="AA545">
            <v>24.32</v>
          </cell>
          <cell r="AB545">
            <v>23.12</v>
          </cell>
          <cell r="AC545">
            <v>22.58</v>
          </cell>
          <cell r="AD545">
            <v>22.34</v>
          </cell>
          <cell r="AE545">
            <v>21.73</v>
          </cell>
          <cell r="AF545">
            <v>21.48</v>
          </cell>
          <cell r="AG545">
            <v>20.79</v>
          </cell>
          <cell r="AH545">
            <v>22.72</v>
          </cell>
          <cell r="AI545">
            <v>22.29</v>
          </cell>
          <cell r="AJ545">
            <v>24.37</v>
          </cell>
          <cell r="AK545">
            <v>24</v>
          </cell>
          <cell r="AL545">
            <v>25.75</v>
          </cell>
          <cell r="AM545">
            <v>24.32</v>
          </cell>
          <cell r="AN545">
            <v>23.12</v>
          </cell>
          <cell r="AO545">
            <v>22.58</v>
          </cell>
          <cell r="AP545">
            <v>22.34</v>
          </cell>
          <cell r="AQ545">
            <v>21.73</v>
          </cell>
          <cell r="AR545">
            <v>21.48</v>
          </cell>
          <cell r="AS545">
            <v>20.79</v>
          </cell>
          <cell r="AT545">
            <v>22.72</v>
          </cell>
          <cell r="AU545">
            <v>22.29</v>
          </cell>
          <cell r="AV545">
            <v>24.37</v>
          </cell>
          <cell r="AW545">
            <v>24</v>
          </cell>
          <cell r="AX545">
            <v>25.75</v>
          </cell>
          <cell r="AY545">
            <v>24.32</v>
          </cell>
          <cell r="CA545">
            <v>24</v>
          </cell>
          <cell r="CB545">
            <v>25.75</v>
          </cell>
          <cell r="CC545">
            <v>24.32</v>
          </cell>
          <cell r="CD545">
            <v>24.32</v>
          </cell>
          <cell r="CE545">
            <v>24.32</v>
          </cell>
          <cell r="CF545">
            <v>24.32</v>
          </cell>
          <cell r="CG545">
            <v>24.32</v>
          </cell>
          <cell r="CH545">
            <v>24.32</v>
          </cell>
          <cell r="CI545">
            <v>24.32</v>
          </cell>
          <cell r="CJ545">
            <v>24.32</v>
          </cell>
          <cell r="CK545">
            <v>24.32</v>
          </cell>
        </row>
        <row r="546">
          <cell r="B546" t="str">
            <v>Bal in Accr Unbilled Rev - Actual Only</v>
          </cell>
          <cell r="C546">
            <v>35889.144390000001</v>
          </cell>
          <cell r="D546">
            <v>32868.953909999997</v>
          </cell>
          <cell r="E546">
            <v>25880.499190000002</v>
          </cell>
          <cell r="F546">
            <v>28572.253170000004</v>
          </cell>
          <cell r="G546">
            <v>27814.530280000003</v>
          </cell>
          <cell r="H546">
            <v>38532.739020000001</v>
          </cell>
          <cell r="I546">
            <v>45203.022640000003</v>
          </cell>
          <cell r="J546">
            <v>48473.56525</v>
          </cell>
          <cell r="K546">
            <v>48648.26986</v>
          </cell>
          <cell r="L546">
            <v>46988.907030000002</v>
          </cell>
          <cell r="M546">
            <v>35082.848180000001</v>
          </cell>
          <cell r="N546">
            <v>33514.054040000003</v>
          </cell>
          <cell r="O546">
            <v>39950.502549999997</v>
          </cell>
          <cell r="CA546">
            <v>39950.502549999997</v>
          </cell>
          <cell r="CB546">
            <v>0</v>
          </cell>
        </row>
        <row r="547">
          <cell r="B547" t="str">
            <v>Bal in Other Accts\Notes Rec-Actual</v>
          </cell>
          <cell r="C547">
            <v>35789.484400000001</v>
          </cell>
          <cell r="D547">
            <v>38586.835459999995</v>
          </cell>
          <cell r="E547">
            <v>39154.691630000001</v>
          </cell>
          <cell r="F547">
            <v>41504.216970000001</v>
          </cell>
          <cell r="G547">
            <v>43857.800009999999</v>
          </cell>
          <cell r="H547">
            <v>44576.724589999998</v>
          </cell>
          <cell r="I547">
            <v>46028.572599999992</v>
          </cell>
          <cell r="J547">
            <v>49314.363219999999</v>
          </cell>
          <cell r="K547">
            <v>50445.981849999996</v>
          </cell>
          <cell r="L547">
            <v>44532.108209999999</v>
          </cell>
          <cell r="M547">
            <v>45131.097610000004</v>
          </cell>
          <cell r="N547">
            <v>46562.890180000002</v>
          </cell>
          <cell r="O547">
            <v>48776.813979999999</v>
          </cell>
        </row>
        <row r="548">
          <cell r="B548" t="str">
            <v>Chg in Other Accts\Notes Rec-Projected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  <cell r="AS548">
            <v>0</v>
          </cell>
          <cell r="AT548">
            <v>0</v>
          </cell>
          <cell r="AU548">
            <v>0</v>
          </cell>
          <cell r="AV548">
            <v>0</v>
          </cell>
          <cell r="AW548">
            <v>0</v>
          </cell>
          <cell r="AX548">
            <v>0</v>
          </cell>
          <cell r="AY548">
            <v>0</v>
          </cell>
          <cell r="CD548">
            <v>0</v>
          </cell>
          <cell r="CE548">
            <v>0</v>
          </cell>
          <cell r="CF548">
            <v>0</v>
          </cell>
          <cell r="CG548">
            <v>0</v>
          </cell>
          <cell r="CH548">
            <v>0</v>
          </cell>
          <cell r="CI548">
            <v>0</v>
          </cell>
          <cell r="CJ548">
            <v>0</v>
          </cell>
          <cell r="CK548">
            <v>0</v>
          </cell>
        </row>
        <row r="549">
          <cell r="B549" t="str">
            <v>Chg in Pole Attach Rec - Projected</v>
          </cell>
          <cell r="P549">
            <v>3339.3188373500034</v>
          </cell>
          <cell r="Q549">
            <v>338.8418202615008</v>
          </cell>
          <cell r="R549">
            <v>338.84182026149335</v>
          </cell>
          <cell r="S549">
            <v>338.8418202615008</v>
          </cell>
          <cell r="T549">
            <v>338.8418202615008</v>
          </cell>
          <cell r="U549">
            <v>338.8418202615008</v>
          </cell>
          <cell r="V549">
            <v>3406.8326595350059</v>
          </cell>
          <cell r="W549">
            <v>376.35087227560581</v>
          </cell>
          <cell r="X549">
            <v>376.35087227562815</v>
          </cell>
          <cell r="Y549">
            <v>376.35087227560581</v>
          </cell>
          <cell r="Z549">
            <v>376.3508722756207</v>
          </cell>
          <cell r="AA549">
            <v>376.35087227560581</v>
          </cell>
          <cell r="AB549">
            <v>3475.0216199418528</v>
          </cell>
          <cell r="AC549">
            <v>414.2350148098767</v>
          </cell>
          <cell r="AD549">
            <v>414.23501480986175</v>
          </cell>
          <cell r="AE549">
            <v>414.2350148098767</v>
          </cell>
          <cell r="AF549">
            <v>414.23501480986926</v>
          </cell>
          <cell r="AG549">
            <v>414.23501480986926</v>
          </cell>
          <cell r="AH549">
            <v>3543.8924699527697</v>
          </cell>
          <cell r="AI549">
            <v>452.49799876946958</v>
          </cell>
          <cell r="AJ549">
            <v>452.49799876946958</v>
          </cell>
          <cell r="AK549">
            <v>452.49799876946958</v>
          </cell>
          <cell r="AL549">
            <v>452.49799876946958</v>
          </cell>
          <cell r="AM549">
            <v>452.49799876946958</v>
          </cell>
          <cell r="AN549">
            <v>3613.4520284637956</v>
          </cell>
          <cell r="AO549">
            <v>491.14361256866158</v>
          </cell>
          <cell r="AP549">
            <v>491.14361256866903</v>
          </cell>
          <cell r="AQ549">
            <v>491.14361256866158</v>
          </cell>
          <cell r="AR549">
            <v>491.14361256866903</v>
          </cell>
          <cell r="AS549">
            <v>491.14361256866158</v>
          </cell>
          <cell r="AT549">
            <v>3683.7071825599296</v>
          </cell>
          <cell r="AU549">
            <v>530.17568250586089</v>
          </cell>
          <cell r="AV549">
            <v>530.175682505846</v>
          </cell>
          <cell r="AW549">
            <v>530.17568250586089</v>
          </cell>
          <cell r="AX549">
            <v>530.175682505846</v>
          </cell>
          <cell r="AY549">
            <v>530.175682505846</v>
          </cell>
          <cell r="CE549">
            <v>13476.06086322625</v>
          </cell>
          <cell r="CF549">
            <v>14569.919374110475</v>
          </cell>
          <cell r="CG549">
            <v>0</v>
          </cell>
          <cell r="CH549">
            <v>0</v>
          </cell>
          <cell r="CI549">
            <v>0</v>
          </cell>
          <cell r="CJ549">
            <v>0</v>
          </cell>
          <cell r="CK549">
            <v>0</v>
          </cell>
        </row>
        <row r="550">
          <cell r="B550" t="str">
            <v>Bal in Prov for Uncoll Accts-Actual Only</v>
          </cell>
          <cell r="C550">
            <v>2144.4909900000002</v>
          </cell>
          <cell r="D550">
            <v>1877.8063500000001</v>
          </cell>
          <cell r="E550">
            <v>1483.9130400000001</v>
          </cell>
          <cell r="F550">
            <v>1166.2642599999999</v>
          </cell>
          <cell r="G550">
            <v>935.72675000000004</v>
          </cell>
          <cell r="H550">
            <v>861.78661999999997</v>
          </cell>
          <cell r="I550">
            <v>884.65456000000006</v>
          </cell>
          <cell r="J550">
            <v>1174.34934</v>
          </cell>
          <cell r="K550">
            <v>1215.47351</v>
          </cell>
          <cell r="L550">
            <v>1403.88534</v>
          </cell>
          <cell r="M550">
            <v>1161.3375900000001</v>
          </cell>
          <cell r="N550">
            <v>1006.4429</v>
          </cell>
          <cell r="O550">
            <v>1134.086</v>
          </cell>
        </row>
        <row r="551">
          <cell r="B551" t="str">
            <v>Uncollectible Factor</v>
          </cell>
          <cell r="C551">
            <v>1.5699999999999999E-2</v>
          </cell>
          <cell r="D551">
            <v>1.5699999999999999E-2</v>
          </cell>
          <cell r="E551">
            <v>1.5699999999999999E-2</v>
          </cell>
          <cell r="F551">
            <v>1.5699999999999999E-2</v>
          </cell>
          <cell r="G551">
            <v>1.5699999999999999E-2</v>
          </cell>
          <cell r="H551">
            <v>1.5699999999999999E-2</v>
          </cell>
          <cell r="I551">
            <v>1.5699999999999999E-2</v>
          </cell>
          <cell r="J551">
            <v>1.5699999999999999E-2</v>
          </cell>
          <cell r="K551">
            <v>1.5699999999999999E-2</v>
          </cell>
          <cell r="L551">
            <v>1.5699999999999999E-2</v>
          </cell>
          <cell r="M551">
            <v>1.5699999999999999E-2</v>
          </cell>
          <cell r="N551">
            <v>1.5699999999999999E-2</v>
          </cell>
          <cell r="O551">
            <v>1.5699999999999999E-2</v>
          </cell>
          <cell r="P551">
            <v>3.8899999999999997E-2</v>
          </cell>
          <cell r="Q551">
            <v>3.1699999999999999E-2</v>
          </cell>
          <cell r="R551">
            <v>2.8000000000000001E-2</v>
          </cell>
          <cell r="S551">
            <v>2.1999999999999999E-2</v>
          </cell>
          <cell r="T551">
            <v>2.01E-2</v>
          </cell>
          <cell r="U551">
            <v>1.6799999999999999E-2</v>
          </cell>
          <cell r="V551">
            <v>1.77E-2</v>
          </cell>
          <cell r="W551">
            <v>1.8100000000000002E-2</v>
          </cell>
          <cell r="X551">
            <v>2.2100000000000002E-2</v>
          </cell>
          <cell r="Y551">
            <v>1.8200000000000001E-2</v>
          </cell>
          <cell r="Z551">
            <v>1.9800000000000002E-2</v>
          </cell>
          <cell r="AA551">
            <v>2.07E-2</v>
          </cell>
          <cell r="AB551">
            <v>3.8899999999999997E-2</v>
          </cell>
          <cell r="AC551">
            <v>3.1699999999999999E-2</v>
          </cell>
          <cell r="AD551">
            <v>2.8000000000000001E-2</v>
          </cell>
          <cell r="AE551">
            <v>2.1999999999999999E-2</v>
          </cell>
          <cell r="AF551">
            <v>2.01E-2</v>
          </cell>
          <cell r="AG551">
            <v>1.6799999999999999E-2</v>
          </cell>
          <cell r="AH551">
            <v>1.77E-2</v>
          </cell>
          <cell r="AI551">
            <v>1.8100000000000002E-2</v>
          </cell>
          <cell r="AJ551">
            <v>2.2100000000000002E-2</v>
          </cell>
          <cell r="AK551">
            <v>1.8200000000000001E-2</v>
          </cell>
          <cell r="AL551">
            <v>1.9800000000000002E-2</v>
          </cell>
          <cell r="AM551">
            <v>2.07E-2</v>
          </cell>
          <cell r="AN551">
            <v>3.8899999999999997E-2</v>
          </cell>
          <cell r="AO551">
            <v>3.1699999999999999E-2</v>
          </cell>
          <cell r="AP551">
            <v>2.8000000000000001E-2</v>
          </cell>
          <cell r="AQ551">
            <v>2.1999999999999999E-2</v>
          </cell>
          <cell r="AR551">
            <v>2.01E-2</v>
          </cell>
          <cell r="AS551">
            <v>1.6799999999999999E-2</v>
          </cell>
          <cell r="AT551">
            <v>1.77E-2</v>
          </cell>
          <cell r="AU551">
            <v>1.8100000000000002E-2</v>
          </cell>
          <cell r="AV551">
            <v>2.2100000000000002E-2</v>
          </cell>
          <cell r="AW551">
            <v>1.8200000000000001E-2</v>
          </cell>
          <cell r="AX551">
            <v>1.9800000000000002E-2</v>
          </cell>
          <cell r="AY551">
            <v>2.07E-2</v>
          </cell>
          <cell r="CC551">
            <v>0.27410000000000001</v>
          </cell>
          <cell r="CD551">
            <v>2.07E-2</v>
          </cell>
          <cell r="CE551">
            <v>2.2841666666666666E-2</v>
          </cell>
          <cell r="CF551">
            <v>2.2841666666666666E-2</v>
          </cell>
          <cell r="CG551">
            <v>2.2841666666666666E-2</v>
          </cell>
          <cell r="CH551">
            <v>2.2841666666666666E-2</v>
          </cell>
          <cell r="CI551">
            <v>2.2841666666666666E-2</v>
          </cell>
          <cell r="CJ551">
            <v>2.2841666666666666E-2</v>
          </cell>
          <cell r="CK551">
            <v>2.2841666666666666E-2</v>
          </cell>
        </row>
        <row r="552">
          <cell r="B552" t="str">
            <v>Adjmt to Prov for Uncoll Accts-Proj</v>
          </cell>
          <cell r="C552">
            <v>10</v>
          </cell>
          <cell r="D552">
            <v>10</v>
          </cell>
          <cell r="E552">
            <v>10</v>
          </cell>
          <cell r="F552">
            <v>10</v>
          </cell>
          <cell r="G552">
            <v>10</v>
          </cell>
          <cell r="H552">
            <v>10</v>
          </cell>
          <cell r="I552">
            <v>10</v>
          </cell>
          <cell r="J552">
            <v>10</v>
          </cell>
          <cell r="K552">
            <v>10</v>
          </cell>
          <cell r="L552">
            <v>10</v>
          </cell>
          <cell r="M552">
            <v>10</v>
          </cell>
          <cell r="N552">
            <v>10</v>
          </cell>
          <cell r="O552">
            <v>10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  <cell r="AS552">
            <v>0</v>
          </cell>
          <cell r="AT552">
            <v>0</v>
          </cell>
          <cell r="AU552">
            <v>0</v>
          </cell>
          <cell r="AV552">
            <v>0</v>
          </cell>
          <cell r="AW552">
            <v>0</v>
          </cell>
          <cell r="AX552">
            <v>0</v>
          </cell>
          <cell r="AY552">
            <v>0</v>
          </cell>
          <cell r="CC552">
            <v>0</v>
          </cell>
          <cell r="CD552">
            <v>0</v>
          </cell>
          <cell r="CE552">
            <v>0</v>
          </cell>
          <cell r="CF552">
            <v>0</v>
          </cell>
          <cell r="CG552">
            <v>0</v>
          </cell>
          <cell r="CH552">
            <v>0</v>
          </cell>
          <cell r="CI552">
            <v>0</v>
          </cell>
          <cell r="CJ552">
            <v>0</v>
          </cell>
          <cell r="CK552">
            <v>0</v>
          </cell>
        </row>
        <row r="553">
          <cell r="B553" t="str">
            <v>Balance in Rec Assoc Co - Actual Only</v>
          </cell>
          <cell r="C553">
            <v>21913.306140000001</v>
          </cell>
          <cell r="D553">
            <v>32276.739219999999</v>
          </cell>
          <cell r="E553">
            <v>10851.71744</v>
          </cell>
          <cell r="F553">
            <v>6324.7183600000008</v>
          </cell>
          <cell r="G553">
            <v>11960.14011</v>
          </cell>
          <cell r="H553">
            <v>11160.729650000001</v>
          </cell>
          <cell r="I553">
            <v>9547.0000899999995</v>
          </cell>
          <cell r="J553">
            <v>6923.6791299999995</v>
          </cell>
          <cell r="K553">
            <v>15543.516599999999</v>
          </cell>
          <cell r="L553">
            <v>23072.531489999998</v>
          </cell>
          <cell r="M553">
            <v>23036.14473</v>
          </cell>
          <cell r="N553">
            <v>20831.632819999999</v>
          </cell>
          <cell r="O553">
            <v>25871.17454</v>
          </cell>
        </row>
        <row r="554">
          <cell r="B554" t="str">
            <v>Adjmt to Rec. from Assoc Co.-Projected</v>
          </cell>
          <cell r="C554">
            <v>556</v>
          </cell>
          <cell r="D554">
            <v>556</v>
          </cell>
          <cell r="E554">
            <v>556</v>
          </cell>
          <cell r="F554">
            <v>556</v>
          </cell>
          <cell r="G554">
            <v>556</v>
          </cell>
          <cell r="H554">
            <v>556</v>
          </cell>
          <cell r="I554">
            <v>556</v>
          </cell>
          <cell r="J554">
            <v>556</v>
          </cell>
          <cell r="K554">
            <v>556</v>
          </cell>
          <cell r="L554">
            <v>556</v>
          </cell>
          <cell r="M554">
            <v>556</v>
          </cell>
          <cell r="N554">
            <v>556</v>
          </cell>
          <cell r="O554">
            <v>556</v>
          </cell>
          <cell r="P554">
            <v>5512</v>
          </cell>
          <cell r="Q554">
            <v>5517</v>
          </cell>
          <cell r="R554">
            <v>5521</v>
          </cell>
          <cell r="S554">
            <v>5526</v>
          </cell>
          <cell r="T554">
            <v>5531</v>
          </cell>
          <cell r="U554">
            <v>5535</v>
          </cell>
          <cell r="V554">
            <v>5540</v>
          </cell>
          <cell r="W554">
            <v>5545</v>
          </cell>
          <cell r="X554">
            <v>5550</v>
          </cell>
          <cell r="Y554">
            <v>5554</v>
          </cell>
          <cell r="Z554">
            <v>5559</v>
          </cell>
          <cell r="AA554">
            <v>5564</v>
          </cell>
          <cell r="AB554">
            <v>5568</v>
          </cell>
          <cell r="AC554">
            <v>5573</v>
          </cell>
          <cell r="AD554">
            <v>5578</v>
          </cell>
          <cell r="AE554">
            <v>5583</v>
          </cell>
          <cell r="AF554">
            <v>5587</v>
          </cell>
          <cell r="AG554">
            <v>5592</v>
          </cell>
          <cell r="AH554">
            <v>5597</v>
          </cell>
          <cell r="AI554">
            <v>5602</v>
          </cell>
          <cell r="AJ554">
            <v>5606</v>
          </cell>
          <cell r="AK554">
            <v>5611</v>
          </cell>
          <cell r="AL554">
            <v>5616</v>
          </cell>
          <cell r="AM554">
            <v>5621</v>
          </cell>
          <cell r="AN554">
            <v>5625</v>
          </cell>
          <cell r="AO554">
            <v>5630</v>
          </cell>
          <cell r="AP554">
            <v>5635</v>
          </cell>
          <cell r="AQ554">
            <v>5640</v>
          </cell>
          <cell r="AR554">
            <v>5644</v>
          </cell>
          <cell r="AS554">
            <v>5649</v>
          </cell>
          <cell r="AT554">
            <v>5654</v>
          </cell>
          <cell r="AU554">
            <v>5659</v>
          </cell>
          <cell r="AV554">
            <v>5664</v>
          </cell>
          <cell r="AW554">
            <v>5668</v>
          </cell>
          <cell r="AX554">
            <v>5673</v>
          </cell>
          <cell r="AY554">
            <v>5678</v>
          </cell>
          <cell r="CD554">
            <v>5678</v>
          </cell>
          <cell r="CE554">
            <v>5736</v>
          </cell>
          <cell r="CF554">
            <v>5794</v>
          </cell>
          <cell r="CG554">
            <v>5794</v>
          </cell>
          <cell r="CH554">
            <v>5794</v>
          </cell>
          <cell r="CI554">
            <v>5794</v>
          </cell>
          <cell r="CJ554">
            <v>5794</v>
          </cell>
          <cell r="CK554">
            <v>5794</v>
          </cell>
        </row>
        <row r="555">
          <cell r="B555" t="str">
            <v>Bal in Interest &amp; Divd Recv-Actual Only</v>
          </cell>
          <cell r="C555">
            <v>177.42733999999999</v>
          </cell>
          <cell r="D555">
            <v>52.245089999999998</v>
          </cell>
          <cell r="E555">
            <v>63.724839999999993</v>
          </cell>
          <cell r="F555">
            <v>23.109360000000002</v>
          </cell>
          <cell r="G555">
            <v>34.589109999999998</v>
          </cell>
          <cell r="H555">
            <v>11.404819999999999</v>
          </cell>
          <cell r="I555">
            <v>5.7773400000000006</v>
          </cell>
          <cell r="J555">
            <v>17.257090000000002</v>
          </cell>
          <cell r="K555">
            <v>0</v>
          </cell>
          <cell r="L555">
            <v>0</v>
          </cell>
          <cell r="M555">
            <v>0</v>
          </cell>
          <cell r="N555">
            <v>294.93150000000003</v>
          </cell>
          <cell r="O555">
            <v>404.68790000000001</v>
          </cell>
          <cell r="CA555">
            <v>404.68790000000001</v>
          </cell>
          <cell r="CB555">
            <v>0</v>
          </cell>
        </row>
        <row r="556">
          <cell r="B556" t="str">
            <v>Interest &amp; Divd Recv Ratio</v>
          </cell>
          <cell r="C556">
            <v>0.4660228697060847</v>
          </cell>
          <cell r="D556">
            <v>0.4660228697060847</v>
          </cell>
          <cell r="E556">
            <v>0.4660228697060847</v>
          </cell>
          <cell r="F556">
            <v>0.4660228697060847</v>
          </cell>
          <cell r="G556">
            <v>0.4660228697060847</v>
          </cell>
          <cell r="H556">
            <v>0.4660228697060847</v>
          </cell>
          <cell r="I556">
            <v>0.4660228697060847</v>
          </cell>
          <cell r="J556">
            <v>0.4660228697060847</v>
          </cell>
          <cell r="K556">
            <v>0.4660228697060847</v>
          </cell>
          <cell r="L556">
            <v>0.4660228697060847</v>
          </cell>
          <cell r="M556">
            <v>0.4660228697060847</v>
          </cell>
          <cell r="N556">
            <v>0.4660228697060847</v>
          </cell>
          <cell r="O556">
            <v>0.4660228697060847</v>
          </cell>
          <cell r="P556">
            <v>0.4660228697060847</v>
          </cell>
          <cell r="Q556">
            <v>0.4660228697060847</v>
          </cell>
          <cell r="R556">
            <v>0.4660228697060847</v>
          </cell>
          <cell r="S556">
            <v>0.4660228697060847</v>
          </cell>
          <cell r="T556">
            <v>0.4660228697060847</v>
          </cell>
          <cell r="U556">
            <v>0.4660228697060847</v>
          </cell>
          <cell r="V556">
            <v>0.4660228697060847</v>
          </cell>
          <cell r="W556">
            <v>0.4660228697060847</v>
          </cell>
          <cell r="X556">
            <v>0.4660228697060847</v>
          </cell>
          <cell r="Y556">
            <v>0.4660228697060847</v>
          </cell>
          <cell r="Z556">
            <v>0.4660228697060847</v>
          </cell>
          <cell r="AA556">
            <v>0.4660228697060847</v>
          </cell>
          <cell r="AB556">
            <v>0.4660228697060847</v>
          </cell>
          <cell r="AC556">
            <v>0.4660228697060847</v>
          </cell>
          <cell r="AD556">
            <v>0.4660228697060847</v>
          </cell>
          <cell r="AE556">
            <v>0.4660228697060847</v>
          </cell>
          <cell r="AF556">
            <v>0.4660228697060847</v>
          </cell>
          <cell r="AG556">
            <v>0.4660228697060847</v>
          </cell>
          <cell r="AH556">
            <v>0.4660228697060847</v>
          </cell>
          <cell r="AI556">
            <v>0.4660228697060847</v>
          </cell>
          <cell r="AJ556">
            <v>0.4660228697060847</v>
          </cell>
          <cell r="AK556">
            <v>0.4660228697060847</v>
          </cell>
          <cell r="AL556">
            <v>0.4660228697060847</v>
          </cell>
          <cell r="AM556">
            <v>0.4660228697060847</v>
          </cell>
          <cell r="AN556">
            <v>0.4660228697060847</v>
          </cell>
          <cell r="AO556">
            <v>0.4660228697060847</v>
          </cell>
          <cell r="AP556">
            <v>0.4660228697060847</v>
          </cell>
          <cell r="AQ556">
            <v>0.4660228697060847</v>
          </cell>
          <cell r="AR556">
            <v>0.4660228697060847</v>
          </cell>
          <cell r="AS556">
            <v>0.4660228697060847</v>
          </cell>
          <cell r="AT556">
            <v>0.4660228697060847</v>
          </cell>
          <cell r="AU556">
            <v>0.4660228697060847</v>
          </cell>
          <cell r="AV556">
            <v>0.4660228697060847</v>
          </cell>
          <cell r="AW556">
            <v>0.4660228697060847</v>
          </cell>
          <cell r="AX556">
            <v>0.4660228697060847</v>
          </cell>
          <cell r="AY556">
            <v>0.4660228697060847</v>
          </cell>
          <cell r="CC556">
            <v>0.4660228697060847</v>
          </cell>
          <cell r="CD556">
            <v>0.4660228697060847</v>
          </cell>
          <cell r="CE556">
            <v>0.4660228697060847</v>
          </cell>
          <cell r="CF556">
            <v>0.4660228697060847</v>
          </cell>
          <cell r="CG556">
            <v>0.4660228697060847</v>
          </cell>
          <cell r="CH556">
            <v>0.4660228697060847</v>
          </cell>
          <cell r="CI556">
            <v>0.4660228697060847</v>
          </cell>
          <cell r="CJ556">
            <v>0.4660228697060847</v>
          </cell>
          <cell r="CK556">
            <v>0.4660228697060847</v>
          </cell>
        </row>
        <row r="557">
          <cell r="B557" t="str">
            <v>Interest Rate Special Funds</v>
          </cell>
          <cell r="C557">
            <v>4.2919999999999998E-3</v>
          </cell>
          <cell r="D557">
            <v>4.2919999999999998E-3</v>
          </cell>
          <cell r="E557">
            <v>4.2919999999999998E-3</v>
          </cell>
          <cell r="F557">
            <v>4.2919999999999998E-3</v>
          </cell>
          <cell r="G557">
            <v>4.2919999999999998E-3</v>
          </cell>
          <cell r="H557">
            <v>4.2919999999999998E-3</v>
          </cell>
          <cell r="I557">
            <v>4.2919999999999998E-3</v>
          </cell>
          <cell r="J557">
            <v>4.2919999999999998E-3</v>
          </cell>
          <cell r="K557">
            <v>4.2919999999999998E-3</v>
          </cell>
          <cell r="L557">
            <v>4.2919999999999998E-3</v>
          </cell>
          <cell r="M557">
            <v>4.2919999999999998E-3</v>
          </cell>
          <cell r="N557">
            <v>4.2919999999999998E-3</v>
          </cell>
          <cell r="O557">
            <v>4.2919999999999998E-3</v>
          </cell>
          <cell r="P557">
            <v>4.2919999999999998E-3</v>
          </cell>
          <cell r="Q557">
            <v>4.2919999999999998E-3</v>
          </cell>
          <cell r="R557">
            <v>4.2919999999999998E-3</v>
          </cell>
          <cell r="S557">
            <v>4.2919999999999998E-3</v>
          </cell>
          <cell r="T557">
            <v>4.2919999999999998E-3</v>
          </cell>
          <cell r="U557">
            <v>4.2919999999999998E-3</v>
          </cell>
          <cell r="V557">
            <v>4.2919999999999998E-3</v>
          </cell>
          <cell r="W557">
            <v>4.2919999999999998E-3</v>
          </cell>
          <cell r="X557">
            <v>4.2919999999999998E-3</v>
          </cell>
          <cell r="Y557">
            <v>4.2919999999999998E-3</v>
          </cell>
          <cell r="Z557">
            <v>4.2919999999999998E-3</v>
          </cell>
          <cell r="AA557">
            <v>4.2919999999999998E-3</v>
          </cell>
          <cell r="AB557">
            <v>4.2919999999999998E-3</v>
          </cell>
          <cell r="AC557">
            <v>4.2919999999999998E-3</v>
          </cell>
          <cell r="AD557">
            <v>4.2919999999999998E-3</v>
          </cell>
          <cell r="AE557">
            <v>4.2919999999999998E-3</v>
          </cell>
          <cell r="AF557">
            <v>4.2919999999999998E-3</v>
          </cell>
          <cell r="AG557">
            <v>4.2919999999999998E-3</v>
          </cell>
          <cell r="AH557">
            <v>4.2919999999999998E-3</v>
          </cell>
          <cell r="AI557">
            <v>4.2919999999999998E-3</v>
          </cell>
          <cell r="AJ557">
            <v>4.2919999999999998E-3</v>
          </cell>
          <cell r="AK557">
            <v>4.2919999999999998E-3</v>
          </cell>
          <cell r="AL557">
            <v>4.2919999999999998E-3</v>
          </cell>
          <cell r="AM557">
            <v>4.2919999999999998E-3</v>
          </cell>
          <cell r="AN557">
            <v>4.2919999999999998E-3</v>
          </cell>
          <cell r="AO557">
            <v>4.2919999999999998E-3</v>
          </cell>
          <cell r="AP557">
            <v>4.2919999999999998E-3</v>
          </cell>
          <cell r="AQ557">
            <v>4.2919999999999998E-3</v>
          </cell>
          <cell r="AR557">
            <v>4.2919999999999998E-3</v>
          </cell>
          <cell r="AS557">
            <v>4.2919999999999998E-3</v>
          </cell>
          <cell r="AT557">
            <v>4.2919999999999998E-3</v>
          </cell>
          <cell r="AU557">
            <v>4.2919999999999998E-3</v>
          </cell>
          <cell r="AV557">
            <v>4.2919999999999998E-3</v>
          </cell>
          <cell r="AW557">
            <v>4.2919999999999998E-3</v>
          </cell>
          <cell r="AX557">
            <v>4.2919999999999998E-3</v>
          </cell>
          <cell r="AY557">
            <v>4.2919999999999998E-3</v>
          </cell>
          <cell r="CC557">
            <v>4.2919999999999998E-3</v>
          </cell>
          <cell r="CD557">
            <v>4.2919999999999998E-3</v>
          </cell>
        </row>
        <row r="558">
          <cell r="B558" t="str">
            <v>Bal in Coal &amp; Oil Fuel Stock - Act Only</v>
          </cell>
          <cell r="C558">
            <v>19284.010109999999</v>
          </cell>
          <cell r="D558">
            <v>17948.064169999998</v>
          </cell>
          <cell r="E558">
            <v>22272.239920000004</v>
          </cell>
          <cell r="F558">
            <v>33450.982779999998</v>
          </cell>
          <cell r="G558">
            <v>39060.441640000005</v>
          </cell>
          <cell r="H558">
            <v>39103.413639999999</v>
          </cell>
          <cell r="I558">
            <v>36327.226699999999</v>
          </cell>
          <cell r="J558">
            <v>35370.477619999998</v>
          </cell>
          <cell r="K558">
            <v>30214.6073</v>
          </cell>
          <cell r="L558">
            <v>30261.47942</v>
          </cell>
          <cell r="M558">
            <v>34107.306929999999</v>
          </cell>
          <cell r="N558">
            <v>34044.911910000003</v>
          </cell>
          <cell r="O558">
            <v>32790.038190000007</v>
          </cell>
          <cell r="CA558">
            <v>32790.038190000007</v>
          </cell>
          <cell r="CB558">
            <v>0</v>
          </cell>
        </row>
        <row r="559">
          <cell r="B559" t="str">
            <v>In-Transit Coal Balance</v>
          </cell>
          <cell r="C559">
            <v>13715.42158</v>
          </cell>
          <cell r="D559">
            <v>5584.2482100000007</v>
          </cell>
          <cell r="E559">
            <v>9130.1097400000017</v>
          </cell>
          <cell r="F559">
            <v>11198.07165</v>
          </cell>
          <cell r="G559">
            <v>11902.071680000001</v>
          </cell>
          <cell r="H559">
            <v>14185.955160000001</v>
          </cell>
          <cell r="I559">
            <v>14663.123570000002</v>
          </cell>
          <cell r="J559">
            <v>9428.7258900000015</v>
          </cell>
          <cell r="K559">
            <v>6218.61978</v>
          </cell>
          <cell r="L559">
            <v>8550.36211</v>
          </cell>
          <cell r="M559">
            <v>13469.275189999998</v>
          </cell>
          <cell r="N559">
            <v>9362.6226600000009</v>
          </cell>
          <cell r="O559">
            <v>11949.758179999999</v>
          </cell>
          <cell r="P559">
            <v>5300</v>
          </cell>
          <cell r="Q559">
            <v>5300</v>
          </cell>
          <cell r="R559">
            <v>5300</v>
          </cell>
          <cell r="S559">
            <v>5300</v>
          </cell>
          <cell r="T559">
            <v>5300</v>
          </cell>
          <cell r="U559">
            <v>5300</v>
          </cell>
          <cell r="V559">
            <v>5300</v>
          </cell>
          <cell r="W559">
            <v>5300</v>
          </cell>
          <cell r="X559">
            <v>5300</v>
          </cell>
          <cell r="Y559">
            <v>5300</v>
          </cell>
          <cell r="Z559">
            <v>5300</v>
          </cell>
          <cell r="AA559">
            <v>5300</v>
          </cell>
          <cell r="AB559">
            <v>6100</v>
          </cell>
          <cell r="AC559">
            <v>6100</v>
          </cell>
          <cell r="AD559">
            <v>6100</v>
          </cell>
          <cell r="AE559">
            <v>6100</v>
          </cell>
          <cell r="AF559">
            <v>6100</v>
          </cell>
          <cell r="AG559">
            <v>6100</v>
          </cell>
          <cell r="AH559">
            <v>6100</v>
          </cell>
          <cell r="AI559">
            <v>6100</v>
          </cell>
          <cell r="AJ559">
            <v>6100</v>
          </cell>
          <cell r="AK559">
            <v>6100</v>
          </cell>
          <cell r="AL559">
            <v>6100</v>
          </cell>
          <cell r="AM559">
            <v>6100</v>
          </cell>
          <cell r="AN559">
            <v>7200</v>
          </cell>
          <cell r="AO559">
            <v>7200</v>
          </cell>
          <cell r="AP559">
            <v>7200</v>
          </cell>
          <cell r="AQ559">
            <v>7200</v>
          </cell>
          <cell r="AR559">
            <v>7200</v>
          </cell>
          <cell r="AS559">
            <v>7200</v>
          </cell>
          <cell r="AT559">
            <v>7200</v>
          </cell>
          <cell r="AU559">
            <v>7200</v>
          </cell>
          <cell r="AV559">
            <v>7200</v>
          </cell>
          <cell r="AW559">
            <v>7200</v>
          </cell>
          <cell r="AX559">
            <v>7200</v>
          </cell>
          <cell r="AY559">
            <v>7200</v>
          </cell>
          <cell r="CD559">
            <v>7200</v>
          </cell>
          <cell r="CE559">
            <v>7000</v>
          </cell>
          <cell r="CF559">
            <v>7000</v>
          </cell>
          <cell r="CG559">
            <v>7210</v>
          </cell>
          <cell r="CH559">
            <v>7426.3</v>
          </cell>
          <cell r="CI559">
            <v>7649.0889999999999</v>
          </cell>
          <cell r="CJ559">
            <v>7878.56167</v>
          </cell>
          <cell r="CK559">
            <v>8114.9185201</v>
          </cell>
        </row>
        <row r="560">
          <cell r="B560" t="str">
            <v>Misc Current/Accrued-Projected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  <cell r="AS560">
            <v>0</v>
          </cell>
          <cell r="AT560">
            <v>0</v>
          </cell>
          <cell r="AU560">
            <v>0</v>
          </cell>
          <cell r="AV560">
            <v>0</v>
          </cell>
          <cell r="AW560">
            <v>0</v>
          </cell>
          <cell r="AX560">
            <v>0</v>
          </cell>
          <cell r="AY560">
            <v>0</v>
          </cell>
          <cell r="CD560">
            <v>0</v>
          </cell>
          <cell r="CE560">
            <v>0</v>
          </cell>
          <cell r="CF560">
            <v>0</v>
          </cell>
          <cell r="CG560">
            <v>0</v>
          </cell>
          <cell r="CH560">
            <v>0</v>
          </cell>
          <cell r="CI560">
            <v>0</v>
          </cell>
          <cell r="CJ560">
            <v>0</v>
          </cell>
          <cell r="CK560">
            <v>0</v>
          </cell>
        </row>
        <row r="561">
          <cell r="B561" t="str">
            <v>Balance in Plt &amp; Other Material-Actual</v>
          </cell>
          <cell r="C561">
            <v>36761.284540000001</v>
          </cell>
          <cell r="D561">
            <v>36384.168900000004</v>
          </cell>
          <cell r="E561">
            <v>36033.95921999999</v>
          </cell>
          <cell r="F561">
            <v>36297.21893000001</v>
          </cell>
          <cell r="G561">
            <v>35916.100689999999</v>
          </cell>
          <cell r="H561">
            <v>35507.893670000005</v>
          </cell>
          <cell r="I561">
            <v>35491.401559999991</v>
          </cell>
          <cell r="J561">
            <v>35258.062859999998</v>
          </cell>
          <cell r="K561">
            <v>35602.206339999997</v>
          </cell>
          <cell r="L561">
            <v>35027.665829999998</v>
          </cell>
          <cell r="M561">
            <v>34826.359149999997</v>
          </cell>
          <cell r="N561">
            <v>34819.240479999993</v>
          </cell>
          <cell r="O561">
            <v>32976.171219999997</v>
          </cell>
        </row>
        <row r="562">
          <cell r="B562" t="str">
            <v>Chg in Plt &amp; Oth Materials &amp; Supp-Projected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62.194084389127795</v>
          </cell>
          <cell r="Q562">
            <v>81.655675476026715</v>
          </cell>
          <cell r="R562">
            <v>55.685733407129533</v>
          </cell>
          <cell r="S562">
            <v>40.419628660371529</v>
          </cell>
          <cell r="T562">
            <v>24.918583535731774</v>
          </cell>
          <cell r="U562">
            <v>-5.0594733478957794</v>
          </cell>
          <cell r="V562">
            <v>-24.019810718945227</v>
          </cell>
          <cell r="W562">
            <v>-72.267998714786955</v>
          </cell>
          <cell r="X562">
            <v>-100.80929852666426</v>
          </cell>
          <cell r="Y562">
            <v>-73.690036863623192</v>
          </cell>
          <cell r="Z562">
            <v>-66.878547113591807</v>
          </cell>
          <cell r="AA562">
            <v>41.417785066689362</v>
          </cell>
          <cell r="AB562">
            <v>13474.984916059762</v>
          </cell>
          <cell r="AC562">
            <v>-775.39880586487607</v>
          </cell>
          <cell r="AD562">
            <v>-803.06042257189654</v>
          </cell>
          <cell r="AE562">
            <v>-818.71595741429178</v>
          </cell>
          <cell r="AF562">
            <v>-834.45258861449167</v>
          </cell>
          <cell r="AG562">
            <v>-865.57450493852139</v>
          </cell>
          <cell r="AH562">
            <v>-884.58277554646781</v>
          </cell>
          <cell r="AI562">
            <v>-934.47622894578058</v>
          </cell>
          <cell r="AJ562">
            <v>-963.02402065575768</v>
          </cell>
          <cell r="AK562">
            <v>-932.88589555821102</v>
          </cell>
          <cell r="AL562">
            <v>-924.30070465511267</v>
          </cell>
          <cell r="AM562">
            <v>-793.11950298650561</v>
          </cell>
          <cell r="AN562">
            <v>-218.19279159520755</v>
          </cell>
          <cell r="AO562">
            <v>-218.47475869879128</v>
          </cell>
          <cell r="AP562">
            <v>-246.96865341063869</v>
          </cell>
          <cell r="AQ562">
            <v>-263.00727016999855</v>
          </cell>
          <cell r="AR562">
            <v>-279.10452167005468</v>
          </cell>
          <cell r="AS562">
            <v>-311.04429122326059</v>
          </cell>
          <cell r="AT562">
            <v>-330.45075248053018</v>
          </cell>
          <cell r="AU562">
            <v>-381.62530382926388</v>
          </cell>
          <cell r="AV562">
            <v>-410.76032392950731</v>
          </cell>
          <cell r="AW562">
            <v>-379.53275214749203</v>
          </cell>
          <cell r="AX562">
            <v>-370.49453899767252</v>
          </cell>
          <cell r="AY562">
            <v>-229.61995938932432</v>
          </cell>
          <cell r="CA562">
            <v>0</v>
          </cell>
          <cell r="CB562">
            <v>-36.433674750430512</v>
          </cell>
          <cell r="CC562">
            <v>3945.3935083078532</v>
          </cell>
          <cell r="CD562">
            <v>-3639.2759175417414</v>
          </cell>
          <cell r="CE562">
            <v>-455</v>
          </cell>
          <cell r="CF562">
            <v>143</v>
          </cell>
          <cell r="CG562">
            <v>-165</v>
          </cell>
          <cell r="CH562">
            <v>-190</v>
          </cell>
          <cell r="CI562">
            <v>-158</v>
          </cell>
          <cell r="CJ562">
            <v>-316</v>
          </cell>
          <cell r="CK562">
            <v>-168</v>
          </cell>
        </row>
        <row r="563">
          <cell r="B563" t="str">
            <v>Balance in Merchandise-Actual Only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</row>
        <row r="564">
          <cell r="B564" t="str">
            <v>Chg in Merchandise-Projected Only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  <cell r="AS564">
            <v>0</v>
          </cell>
          <cell r="AT564">
            <v>0</v>
          </cell>
          <cell r="AU564">
            <v>0</v>
          </cell>
          <cell r="AV564">
            <v>0</v>
          </cell>
          <cell r="AW564">
            <v>0</v>
          </cell>
          <cell r="AX564">
            <v>0</v>
          </cell>
          <cell r="AY564">
            <v>0</v>
          </cell>
          <cell r="CA564">
            <v>0</v>
          </cell>
          <cell r="CB564">
            <v>0</v>
          </cell>
          <cell r="CC564">
            <v>0</v>
          </cell>
          <cell r="CD564">
            <v>0</v>
          </cell>
          <cell r="CE564">
            <v>0</v>
          </cell>
          <cell r="CF564">
            <v>0</v>
          </cell>
          <cell r="CG564">
            <v>0</v>
          </cell>
          <cell r="CH564">
            <v>0</v>
          </cell>
          <cell r="CI564">
            <v>0</v>
          </cell>
          <cell r="CJ564">
            <v>0</v>
          </cell>
          <cell r="CK564">
            <v>0</v>
          </cell>
        </row>
        <row r="565">
          <cell r="B565" t="str">
            <v>Balance in Prepayments</v>
          </cell>
          <cell r="C565">
            <v>59845.509460000001</v>
          </cell>
          <cell r="D565">
            <v>59877.144399999997</v>
          </cell>
          <cell r="E565">
            <v>59867.29765</v>
          </cell>
          <cell r="F565">
            <v>58872.39026</v>
          </cell>
          <cell r="G565">
            <v>59020.558880000004</v>
          </cell>
          <cell r="H565">
            <v>58998.967750000003</v>
          </cell>
          <cell r="I565">
            <v>59458.592810000002</v>
          </cell>
          <cell r="J565">
            <v>60285.856599999999</v>
          </cell>
          <cell r="K565">
            <v>60564.05214</v>
          </cell>
          <cell r="L565">
            <v>60936.433509999995</v>
          </cell>
          <cell r="M565">
            <v>61615.689380000003</v>
          </cell>
          <cell r="N565">
            <v>63267.75</v>
          </cell>
          <cell r="O565">
            <v>61823.968000000001</v>
          </cell>
          <cell r="P565">
            <v>64228</v>
          </cell>
          <cell r="Q565">
            <v>64454</v>
          </cell>
          <cell r="R565">
            <v>64693</v>
          </cell>
          <cell r="S565">
            <v>65123</v>
          </cell>
          <cell r="T565">
            <v>57601</v>
          </cell>
          <cell r="U565">
            <v>57899</v>
          </cell>
          <cell r="V565">
            <v>58081</v>
          </cell>
          <cell r="W565">
            <v>58198</v>
          </cell>
          <cell r="X565">
            <v>58472</v>
          </cell>
          <cell r="Y565">
            <v>59127</v>
          </cell>
          <cell r="Z565">
            <v>60731</v>
          </cell>
          <cell r="AA565">
            <v>60504</v>
          </cell>
          <cell r="AB565">
            <v>61147</v>
          </cell>
          <cell r="AC565">
            <v>61453</v>
          </cell>
          <cell r="AD565">
            <v>61772</v>
          </cell>
          <cell r="AE565">
            <v>58837</v>
          </cell>
          <cell r="AF565">
            <v>59757</v>
          </cell>
          <cell r="AG565">
            <v>60141</v>
          </cell>
          <cell r="AH565">
            <v>60418</v>
          </cell>
          <cell r="AI565">
            <v>60625</v>
          </cell>
          <cell r="AJ565">
            <v>60985</v>
          </cell>
          <cell r="AK565">
            <v>61741</v>
          </cell>
          <cell r="AL565">
            <v>63440</v>
          </cell>
          <cell r="AM565">
            <v>63287</v>
          </cell>
          <cell r="AN565">
            <v>63892</v>
          </cell>
          <cell r="AO565">
            <v>64157</v>
          </cell>
          <cell r="AP565">
            <v>64435</v>
          </cell>
          <cell r="AQ565">
            <v>64918</v>
          </cell>
          <cell r="AR565">
            <v>65798</v>
          </cell>
          <cell r="AS565">
            <v>66145</v>
          </cell>
          <cell r="AT565">
            <v>66383</v>
          </cell>
          <cell r="AU565">
            <v>66549</v>
          </cell>
          <cell r="AV565">
            <v>66872</v>
          </cell>
          <cell r="AW565">
            <v>67594</v>
          </cell>
          <cell r="AX565">
            <v>68336</v>
          </cell>
          <cell r="AY565">
            <v>68227</v>
          </cell>
          <cell r="CA565">
            <v>61823.968000000001</v>
          </cell>
          <cell r="CB565">
            <v>60504</v>
          </cell>
          <cell r="CC565">
            <v>63287</v>
          </cell>
          <cell r="CD565">
            <v>68227</v>
          </cell>
          <cell r="CE565">
            <v>56760</v>
          </cell>
          <cell r="CF565">
            <v>59709</v>
          </cell>
        </row>
        <row r="566">
          <cell r="B566" t="str">
            <v>Balance in Accrued Vacations</v>
          </cell>
          <cell r="C566">
            <v>5446</v>
          </cell>
          <cell r="D566">
            <v>5446</v>
          </cell>
          <cell r="E566">
            <v>5446</v>
          </cell>
          <cell r="F566">
            <v>5446</v>
          </cell>
          <cell r="G566">
            <v>5446</v>
          </cell>
          <cell r="H566">
            <v>5446</v>
          </cell>
          <cell r="I566">
            <v>5446</v>
          </cell>
          <cell r="J566">
            <v>5446</v>
          </cell>
          <cell r="K566">
            <v>5446</v>
          </cell>
          <cell r="L566">
            <v>5662</v>
          </cell>
          <cell r="M566">
            <v>5662</v>
          </cell>
          <cell r="N566">
            <v>5662</v>
          </cell>
          <cell r="O566">
            <v>5662</v>
          </cell>
          <cell r="P566">
            <v>5662</v>
          </cell>
          <cell r="Q566">
            <v>5662</v>
          </cell>
          <cell r="R566">
            <v>5662</v>
          </cell>
          <cell r="S566">
            <v>5662</v>
          </cell>
          <cell r="T566">
            <v>5662</v>
          </cell>
          <cell r="U566">
            <v>5662</v>
          </cell>
          <cell r="V566">
            <v>5662</v>
          </cell>
          <cell r="W566">
            <v>5662</v>
          </cell>
          <cell r="X566">
            <v>5662</v>
          </cell>
          <cell r="Y566">
            <v>5662</v>
          </cell>
          <cell r="Z566">
            <v>5662</v>
          </cell>
          <cell r="AA566">
            <v>5832</v>
          </cell>
          <cell r="AB566">
            <v>5832</v>
          </cell>
          <cell r="AC566">
            <v>5832</v>
          </cell>
          <cell r="AD566">
            <v>5832</v>
          </cell>
          <cell r="AE566">
            <v>5832</v>
          </cell>
          <cell r="AF566">
            <v>5832</v>
          </cell>
          <cell r="AG566">
            <v>5832</v>
          </cell>
          <cell r="AH566">
            <v>5832</v>
          </cell>
          <cell r="AI566">
            <v>5832</v>
          </cell>
          <cell r="AJ566">
            <v>5832</v>
          </cell>
          <cell r="AK566">
            <v>5832</v>
          </cell>
          <cell r="AL566">
            <v>5832</v>
          </cell>
          <cell r="AM566">
            <v>6007</v>
          </cell>
          <cell r="AN566">
            <v>6007</v>
          </cell>
          <cell r="AO566">
            <v>6007</v>
          </cell>
          <cell r="AP566">
            <v>6007</v>
          </cell>
          <cell r="AQ566">
            <v>6007</v>
          </cell>
          <cell r="AR566">
            <v>6007</v>
          </cell>
          <cell r="AS566">
            <v>6007</v>
          </cell>
          <cell r="AT566">
            <v>6007</v>
          </cell>
          <cell r="AU566">
            <v>6007</v>
          </cell>
          <cell r="AV566">
            <v>6007</v>
          </cell>
          <cell r="AW566">
            <v>6007</v>
          </cell>
          <cell r="AX566">
            <v>6007</v>
          </cell>
          <cell r="AY566">
            <v>6187</v>
          </cell>
          <cell r="CA566">
            <v>5662</v>
          </cell>
          <cell r="CB566">
            <v>5832</v>
          </cell>
          <cell r="CC566">
            <v>6007</v>
          </cell>
          <cell r="CD566">
            <v>6187</v>
          </cell>
          <cell r="CE566">
            <v>6373</v>
          </cell>
          <cell r="CF566">
            <v>6564</v>
          </cell>
        </row>
        <row r="567">
          <cell r="B567" t="str">
            <v>Misc Current/Accrued-Actual</v>
          </cell>
          <cell r="D567">
            <v>3779.1651299999999</v>
          </cell>
          <cell r="E567">
            <v>6730.1063400000003</v>
          </cell>
          <cell r="F567">
            <v>11857.52605</v>
          </cell>
          <cell r="G567">
            <v>5720.0453200000011</v>
          </cell>
          <cell r="H567">
            <v>4466.2612900000004</v>
          </cell>
          <cell r="I567">
            <v>7150.8688000000002</v>
          </cell>
          <cell r="J567">
            <v>9644.5229199999994</v>
          </cell>
          <cell r="K567">
            <v>19705.38651</v>
          </cell>
          <cell r="L567">
            <v>25323.314549999999</v>
          </cell>
          <cell r="M567">
            <v>17092.368149999998</v>
          </cell>
          <cell r="N567">
            <v>16213.981810000001</v>
          </cell>
          <cell r="O567">
            <v>13978.145410000001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  <cell r="AS567">
            <v>0</v>
          </cell>
          <cell r="AT567">
            <v>0</v>
          </cell>
          <cell r="AU567">
            <v>0</v>
          </cell>
          <cell r="AV567">
            <v>0</v>
          </cell>
          <cell r="AW567">
            <v>0</v>
          </cell>
          <cell r="AX567">
            <v>0</v>
          </cell>
          <cell r="AY567">
            <v>0</v>
          </cell>
          <cell r="CA567">
            <v>13978.145410000001</v>
          </cell>
          <cell r="CB567">
            <v>0</v>
          </cell>
          <cell r="CC567">
            <v>0</v>
          </cell>
          <cell r="CD567">
            <v>0</v>
          </cell>
        </row>
        <row r="568">
          <cell r="B568" t="str">
            <v>Unamort Debt Expense-Actual Only</v>
          </cell>
          <cell r="D568">
            <v>6588.9711600000001</v>
          </cell>
          <cell r="E568">
            <v>6610.2984900000001</v>
          </cell>
          <cell r="F568">
            <v>6608.2862400000004</v>
          </cell>
          <cell r="G568">
            <v>6581.4038499999997</v>
          </cell>
          <cell r="H568">
            <v>6554.5214599999999</v>
          </cell>
          <cell r="I568">
            <v>6527.6390700000002</v>
          </cell>
          <cell r="J568">
            <v>6500.7566799999995</v>
          </cell>
          <cell r="K568">
            <v>6813.2120500000001</v>
          </cell>
          <cell r="L568">
            <v>6870.8290700000007</v>
          </cell>
          <cell r="M568">
            <v>6863.0783300000003</v>
          </cell>
          <cell r="N568">
            <v>6837.4252100000003</v>
          </cell>
          <cell r="O568">
            <v>6846.0378099999998</v>
          </cell>
          <cell r="CA568">
            <v>6846.0378099999998</v>
          </cell>
          <cell r="CB568">
            <v>0</v>
          </cell>
        </row>
        <row r="569">
          <cell r="B569" t="str">
            <v xml:space="preserve">Bal in Defr Income Tax-Actual Only </v>
          </cell>
          <cell r="D569">
            <v>54479.489500000003</v>
          </cell>
          <cell r="E569">
            <v>55515.003499999999</v>
          </cell>
          <cell r="F569">
            <v>55400.870499999997</v>
          </cell>
          <cell r="G569">
            <v>56364.856500000002</v>
          </cell>
          <cell r="H569">
            <v>58032.335500000001</v>
          </cell>
          <cell r="I569">
            <v>58652.086499999998</v>
          </cell>
          <cell r="J569">
            <v>40459.565499999997</v>
          </cell>
          <cell r="K569">
            <v>35477.147499999999</v>
          </cell>
          <cell r="L569">
            <v>54002.494500000001</v>
          </cell>
          <cell r="M569">
            <v>54298.822500000002</v>
          </cell>
          <cell r="N569">
            <v>54956.179499999998</v>
          </cell>
          <cell r="O569">
            <v>56985.744500000001</v>
          </cell>
          <cell r="CA569">
            <v>56985.744500000001</v>
          </cell>
          <cell r="CB569">
            <v>0</v>
          </cell>
        </row>
        <row r="570">
          <cell r="B570" t="str">
            <v>Chg in Federal Prepaid Taxes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-33</v>
          </cell>
          <cell r="Q570">
            <v>-33</v>
          </cell>
          <cell r="R570">
            <v>-33</v>
          </cell>
          <cell r="S570">
            <v>-33</v>
          </cell>
          <cell r="T570">
            <v>-33</v>
          </cell>
          <cell r="U570">
            <v>-33</v>
          </cell>
          <cell r="V570">
            <v>-33</v>
          </cell>
          <cell r="W570">
            <v>-33</v>
          </cell>
          <cell r="X570">
            <v>-33</v>
          </cell>
          <cell r="Y570">
            <v>-33</v>
          </cell>
          <cell r="Z570">
            <v>-33</v>
          </cell>
          <cell r="AA570">
            <v>-35.146999999999821</v>
          </cell>
          <cell r="AB570">
            <v>71</v>
          </cell>
          <cell r="AC570">
            <v>71</v>
          </cell>
          <cell r="AD570">
            <v>71</v>
          </cell>
          <cell r="AE570">
            <v>71</v>
          </cell>
          <cell r="AF570">
            <v>71</v>
          </cell>
          <cell r="AG570">
            <v>71</v>
          </cell>
          <cell r="AH570">
            <v>71</v>
          </cell>
          <cell r="AI570">
            <v>71</v>
          </cell>
          <cell r="AJ570">
            <v>71</v>
          </cell>
          <cell r="AK570">
            <v>71</v>
          </cell>
          <cell r="AL570">
            <v>71</v>
          </cell>
          <cell r="AM570">
            <v>76.976000000000113</v>
          </cell>
          <cell r="AN570">
            <v>88</v>
          </cell>
          <cell r="AO570">
            <v>88</v>
          </cell>
          <cell r="AP570">
            <v>88</v>
          </cell>
          <cell r="AQ570">
            <v>88</v>
          </cell>
          <cell r="AR570">
            <v>88</v>
          </cell>
          <cell r="AS570">
            <v>88</v>
          </cell>
          <cell r="AT570">
            <v>88</v>
          </cell>
          <cell r="AU570">
            <v>88</v>
          </cell>
          <cell r="AV570">
            <v>88</v>
          </cell>
          <cell r="AW570">
            <v>88</v>
          </cell>
          <cell r="AX570">
            <v>88</v>
          </cell>
          <cell r="AY570">
            <v>83.319999999999936</v>
          </cell>
          <cell r="CA570">
            <v>0</v>
          </cell>
          <cell r="CB570">
            <v>-398.14699999999982</v>
          </cell>
          <cell r="CC570">
            <v>857.97600000000011</v>
          </cell>
          <cell r="CD570">
            <v>1051.32</v>
          </cell>
          <cell r="CE570">
            <v>1476.2470000000001</v>
          </cell>
          <cell r="CF570">
            <v>1429.2660000000001</v>
          </cell>
          <cell r="CG570">
            <v>1429.2660000000001</v>
          </cell>
          <cell r="CH570">
            <v>1429.2660000000001</v>
          </cell>
          <cell r="CI570">
            <v>1429.2660000000001</v>
          </cell>
          <cell r="CJ570">
            <v>1429.2660000000001</v>
          </cell>
          <cell r="CK570">
            <v>1429.2660000000001</v>
          </cell>
        </row>
        <row r="571">
          <cell r="B571" t="str">
            <v>Chg in State Prepaid Taxes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  <cell r="AS571">
            <v>0</v>
          </cell>
          <cell r="AT571">
            <v>0</v>
          </cell>
          <cell r="AU571">
            <v>0</v>
          </cell>
          <cell r="AV571">
            <v>0</v>
          </cell>
          <cell r="AW571">
            <v>0</v>
          </cell>
          <cell r="AX571">
            <v>0</v>
          </cell>
          <cell r="AY571">
            <v>0</v>
          </cell>
          <cell r="CA571">
            <v>0</v>
          </cell>
          <cell r="CB571">
            <v>0</v>
          </cell>
          <cell r="CC571">
            <v>0</v>
          </cell>
          <cell r="CD571">
            <v>0</v>
          </cell>
        </row>
        <row r="572">
          <cell r="B572" t="str">
            <v>Chg in Reg Tax Asset-Deferred Taxes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-145.59200000000001</v>
          </cell>
          <cell r="Q572">
            <v>-145.59200000000001</v>
          </cell>
          <cell r="R572">
            <v>-145.59200000000001</v>
          </cell>
          <cell r="S572">
            <v>-145.59200000000001</v>
          </cell>
          <cell r="T572">
            <v>-145.59200000000001</v>
          </cell>
          <cell r="U572">
            <v>-145.59200000000001</v>
          </cell>
          <cell r="V572">
            <v>-145.59200000000001</v>
          </cell>
          <cell r="W572">
            <v>-145.59100000000001</v>
          </cell>
          <cell r="X572">
            <v>-145.59100000000001</v>
          </cell>
          <cell r="Y572">
            <v>-145.59100000000001</v>
          </cell>
          <cell r="Z572">
            <v>-145.59100000000001</v>
          </cell>
          <cell r="AA572">
            <v>-145.59100000000001</v>
          </cell>
          <cell r="AB572">
            <v>-142.02600000000001</v>
          </cell>
          <cell r="AC572">
            <v>-142.02600000000001</v>
          </cell>
          <cell r="AD572">
            <v>-142.02600000000001</v>
          </cell>
          <cell r="AE572">
            <v>-142.02600000000001</v>
          </cell>
          <cell r="AF572">
            <v>-142.02600000000001</v>
          </cell>
          <cell r="AG572">
            <v>-142.02600000000001</v>
          </cell>
          <cell r="AH572">
            <v>-142.02600000000001</v>
          </cell>
          <cell r="AI572">
            <v>-142.02600000000001</v>
          </cell>
          <cell r="AJ572">
            <v>-142.02600000000001</v>
          </cell>
          <cell r="AK572">
            <v>-142.02600000000001</v>
          </cell>
          <cell r="AL572">
            <v>-142.02600000000001</v>
          </cell>
          <cell r="AM572">
            <v>-142.02500000000001</v>
          </cell>
          <cell r="AN572">
            <v>-134.63800000000001</v>
          </cell>
          <cell r="AO572">
            <v>-134.63800000000001</v>
          </cell>
          <cell r="AP572">
            <v>-134.63800000000001</v>
          </cell>
          <cell r="AQ572">
            <v>-134.63800000000001</v>
          </cell>
          <cell r="AR572">
            <v>-134.63800000000001</v>
          </cell>
          <cell r="AS572">
            <v>-134.63800000000001</v>
          </cell>
          <cell r="AT572">
            <v>-134.63800000000001</v>
          </cell>
          <cell r="AU572">
            <v>-134.63800000000001</v>
          </cell>
          <cell r="AV572">
            <v>-134.63800000000001</v>
          </cell>
          <cell r="AW572">
            <v>-134.63900000000001</v>
          </cell>
          <cell r="AX572">
            <v>-134.63900000000001</v>
          </cell>
          <cell r="AY572">
            <v>-134.63900000000001</v>
          </cell>
          <cell r="CA572">
            <v>0</v>
          </cell>
          <cell r="CB572">
            <v>-1747.0989999999997</v>
          </cell>
          <cell r="CC572">
            <v>-1704.3110000000006</v>
          </cell>
          <cell r="CD572">
            <v>-1615.6590000000001</v>
          </cell>
          <cell r="CE572">
            <v>-1557.68</v>
          </cell>
          <cell r="CF572">
            <v>-1532.9179999999999</v>
          </cell>
          <cell r="CG572">
            <v>0</v>
          </cell>
          <cell r="CH572">
            <v>0</v>
          </cell>
          <cell r="CI572">
            <v>0</v>
          </cell>
          <cell r="CJ572">
            <v>0</v>
          </cell>
          <cell r="CK572">
            <v>0</v>
          </cell>
        </row>
        <row r="573">
          <cell r="B573" t="str">
            <v>Balance in Regul Tax Asset-Actual</v>
          </cell>
          <cell r="D573">
            <v>17504.985000000001</v>
          </cell>
          <cell r="E573">
            <v>17443.496999999999</v>
          </cell>
          <cell r="F573">
            <v>17382.008999999998</v>
          </cell>
          <cell r="G573">
            <v>17320.521000000001</v>
          </cell>
          <cell r="H573">
            <v>17259.032999999999</v>
          </cell>
          <cell r="I573">
            <v>17197.544999999998</v>
          </cell>
          <cell r="J573">
            <v>17136.057000000001</v>
          </cell>
          <cell r="K573">
            <v>17074.569</v>
          </cell>
          <cell r="L573">
            <v>17013.080999999998</v>
          </cell>
          <cell r="M573">
            <v>16951.593000000001</v>
          </cell>
          <cell r="N573">
            <v>16890.105</v>
          </cell>
          <cell r="O573">
            <v>17378.927</v>
          </cell>
          <cell r="CA573">
            <v>17378.927</v>
          </cell>
          <cell r="CB573">
            <v>0</v>
          </cell>
          <cell r="CC573">
            <v>0</v>
          </cell>
          <cell r="CD573">
            <v>0</v>
          </cell>
        </row>
        <row r="574">
          <cell r="B574" t="str">
            <v>Chg in Regul Tax Asset-182's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-73.650999999999996</v>
          </cell>
          <cell r="Q574">
            <v>-73.650999999999996</v>
          </cell>
          <cell r="R574">
            <v>-73.650999999999996</v>
          </cell>
          <cell r="S574">
            <v>-73.650999999999996</v>
          </cell>
          <cell r="T574">
            <v>-73.650999999999996</v>
          </cell>
          <cell r="U574">
            <v>-73.650999999999996</v>
          </cell>
          <cell r="V574">
            <v>-73.650999999999996</v>
          </cell>
          <cell r="W574">
            <v>-73.650999999999996</v>
          </cell>
          <cell r="X574">
            <v>-73.650999999999996</v>
          </cell>
          <cell r="Y574">
            <v>-73.650000000000006</v>
          </cell>
          <cell r="Z574">
            <v>-73.650000000000006</v>
          </cell>
          <cell r="AA574">
            <v>-73.650000000000006</v>
          </cell>
          <cell r="AB574">
            <v>30.114000000000001</v>
          </cell>
          <cell r="AC574">
            <v>30.114000000000001</v>
          </cell>
          <cell r="AD574">
            <v>30.114000000000001</v>
          </cell>
          <cell r="AE574">
            <v>30.114000000000001</v>
          </cell>
          <cell r="AF574">
            <v>30.114000000000001</v>
          </cell>
          <cell r="AG574">
            <v>30.114000000000001</v>
          </cell>
          <cell r="AH574">
            <v>30.114000000000001</v>
          </cell>
          <cell r="AI574">
            <v>30.114999999999998</v>
          </cell>
          <cell r="AJ574">
            <v>30.114999999999998</v>
          </cell>
          <cell r="AK574">
            <v>30.114999999999998</v>
          </cell>
          <cell r="AL574">
            <v>30.114999999999998</v>
          </cell>
          <cell r="AM574">
            <v>30.114999999999998</v>
          </cell>
          <cell r="AN574">
            <v>160.898</v>
          </cell>
          <cell r="AO574">
            <v>160.898</v>
          </cell>
          <cell r="AP574">
            <v>160.898</v>
          </cell>
          <cell r="AQ574">
            <v>160.898</v>
          </cell>
          <cell r="AR574">
            <v>160.898</v>
          </cell>
          <cell r="AS574">
            <v>160.898</v>
          </cell>
          <cell r="AT574">
            <v>160.898</v>
          </cell>
          <cell r="AU574">
            <v>160.898</v>
          </cell>
          <cell r="AV574">
            <v>160.898</v>
          </cell>
          <cell r="AW574">
            <v>160.89699999999999</v>
          </cell>
          <cell r="AX574">
            <v>160.89699999999999</v>
          </cell>
          <cell r="AY574">
            <v>160.89699999999999</v>
          </cell>
          <cell r="CA574">
            <v>0</v>
          </cell>
          <cell r="CB574">
            <v>-883.80899999999986</v>
          </cell>
          <cell r="CC574">
            <v>361.37300000000005</v>
          </cell>
          <cell r="CD574">
            <v>1930.7729999999997</v>
          </cell>
          <cell r="CE574">
            <v>1549.528</v>
          </cell>
          <cell r="CF574">
            <v>-542.45399999999995</v>
          </cell>
          <cell r="CG574">
            <v>0</v>
          </cell>
          <cell r="CH574">
            <v>0</v>
          </cell>
          <cell r="CI574">
            <v>0</v>
          </cell>
          <cell r="CJ574">
            <v>0</v>
          </cell>
          <cell r="CK574">
            <v>0</v>
          </cell>
        </row>
        <row r="575">
          <cell r="B575" t="str">
            <v>Change in Storm Deficit Recovery</v>
          </cell>
          <cell r="D575">
            <v>0</v>
          </cell>
          <cell r="E575">
            <v>0</v>
          </cell>
          <cell r="F575">
            <v>50431.008609999997</v>
          </cell>
          <cell r="G575">
            <v>-1913.5250700000001</v>
          </cell>
          <cell r="H575">
            <v>-2918.5552299999999</v>
          </cell>
          <cell r="I575">
            <v>-1164.93022</v>
          </cell>
          <cell r="J575">
            <v>-2949.5495599999999</v>
          </cell>
          <cell r="K575">
            <v>-2607.73659</v>
          </cell>
          <cell r="L575">
            <v>-2367.6322</v>
          </cell>
          <cell r="M575">
            <v>-1912.49865</v>
          </cell>
          <cell r="N575">
            <v>-1735.7768700000001</v>
          </cell>
          <cell r="O575">
            <v>-2082.3749199999997</v>
          </cell>
          <cell r="P575">
            <v>-1999.9020302474889</v>
          </cell>
          <cell r="Q575">
            <v>-2102.6499398948254</v>
          </cell>
          <cell r="R575">
            <v>-1827.7803604163284</v>
          </cell>
          <cell r="S575">
            <v>-1845.9598789870367</v>
          </cell>
          <cell r="T575">
            <v>-1867.0661969103899</v>
          </cell>
          <cell r="U575">
            <v>107866.32</v>
          </cell>
          <cell r="V575">
            <v>-1675.5247305026737</v>
          </cell>
          <cell r="W575">
            <v>-1787.5313057999754</v>
          </cell>
          <cell r="X575">
            <v>-1819.2200841126451</v>
          </cell>
          <cell r="Y575">
            <v>-1485.9749541376652</v>
          </cell>
          <cell r="Z575">
            <v>-1306.4929529098515</v>
          </cell>
          <cell r="AA575">
            <v>-1205.1205188615436</v>
          </cell>
          <cell r="AB575">
            <v>-1340.0667657377599</v>
          </cell>
          <cell r="AC575">
            <v>-1413.6832842106039</v>
          </cell>
          <cell r="AD575">
            <v>-1229.374887154702</v>
          </cell>
          <cell r="AE575">
            <v>-1241.2747350737493</v>
          </cell>
          <cell r="AF575">
            <v>-1254.0046263617301</v>
          </cell>
          <cell r="AG575">
            <v>-1566.7088821761104</v>
          </cell>
          <cell r="AH575">
            <v>-1717.5438929825004</v>
          </cell>
          <cell r="AI575">
            <v>-1836.4819975013711</v>
          </cell>
          <cell r="AJ575">
            <v>-1850.4159027688615</v>
          </cell>
          <cell r="AK575">
            <v>-1540.863418163497</v>
          </cell>
          <cell r="AL575">
            <v>-1329.4470653919873</v>
          </cell>
          <cell r="AM575">
            <v>-1200.6995159797452</v>
          </cell>
          <cell r="AN575">
            <v>-1372.5115124036827</v>
          </cell>
          <cell r="AO575">
            <v>-1451.1558925859347</v>
          </cell>
          <cell r="AP575">
            <v>-1261.1895032159271</v>
          </cell>
          <cell r="AQ575">
            <v>-1273.7616862638106</v>
          </cell>
          <cell r="AR575">
            <v>-1297.7366874377469</v>
          </cell>
          <cell r="AS575">
            <v>-1581.100317810424</v>
          </cell>
          <cell r="AT575">
            <v>-1773.8352992786181</v>
          </cell>
          <cell r="AU575">
            <v>-1873.1789862577098</v>
          </cell>
          <cell r="AV575">
            <v>-1914.0637752350506</v>
          </cell>
          <cell r="AW575">
            <v>-1555.110916431237</v>
          </cell>
          <cell r="AX575">
            <v>-1371.9707235001022</v>
          </cell>
          <cell r="AY575">
            <v>-1266.5106189977878</v>
          </cell>
          <cell r="CA575">
            <v>30778.429299999993</v>
          </cell>
          <cell r="CB575">
            <v>88943.097047219591</v>
          </cell>
          <cell r="CC575">
            <v>-17520.564973502616</v>
          </cell>
          <cell r="CD575">
            <v>-17992.125919418031</v>
          </cell>
          <cell r="CE575">
            <v>-18381.773670333405</v>
          </cell>
          <cell r="CF575">
            <v>-18698.628181195902</v>
          </cell>
          <cell r="CG575">
            <v>-18934.191715141296</v>
          </cell>
          <cell r="CH575">
            <v>-19258.467790848706</v>
          </cell>
          <cell r="CI575">
            <v>-8934.3832032365372</v>
          </cell>
          <cell r="CJ575">
            <v>0</v>
          </cell>
          <cell r="CK575">
            <v>0</v>
          </cell>
        </row>
        <row r="576">
          <cell r="B576" t="str">
            <v>Bal in Unamt Loss Reacq Debt-Actual</v>
          </cell>
          <cell r="D576">
            <v>19052.558079999999</v>
          </cell>
          <cell r="E576">
            <v>18908.022980000002</v>
          </cell>
          <cell r="F576">
            <v>18763.487880000001</v>
          </cell>
          <cell r="G576">
            <v>18618.95278</v>
          </cell>
          <cell r="H576">
            <v>18474.417679999999</v>
          </cell>
          <cell r="I576">
            <v>18329.882579999998</v>
          </cell>
          <cell r="J576">
            <v>18185.34748</v>
          </cell>
          <cell r="K576">
            <v>20044.488219999999</v>
          </cell>
          <cell r="L576">
            <v>19891.741329999997</v>
          </cell>
          <cell r="M576">
            <v>19738.994440000002</v>
          </cell>
          <cell r="N576">
            <v>19586.24755</v>
          </cell>
          <cell r="O576">
            <v>19433.500660000002</v>
          </cell>
          <cell r="V576">
            <v>-1</v>
          </cell>
          <cell r="CA576">
            <v>19433.500660000002</v>
          </cell>
          <cell r="CB576">
            <v>0</v>
          </cell>
        </row>
        <row r="577">
          <cell r="B577" t="str">
            <v>Mo. Chg in Unamt Loss on Reacq Debt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  <cell r="AS577">
            <v>0</v>
          </cell>
          <cell r="AT577">
            <v>0</v>
          </cell>
          <cell r="AU577">
            <v>0</v>
          </cell>
          <cell r="AV577">
            <v>0</v>
          </cell>
          <cell r="AW577">
            <v>0</v>
          </cell>
          <cell r="AX577">
            <v>0</v>
          </cell>
          <cell r="AY577">
            <v>0</v>
          </cell>
          <cell r="CA577">
            <v>0</v>
          </cell>
          <cell r="CB577">
            <v>0</v>
          </cell>
          <cell r="CC577">
            <v>0</v>
          </cell>
          <cell r="CD577">
            <v>0</v>
          </cell>
        </row>
        <row r="578">
          <cell r="B578" t="str">
            <v>Balance in Other Deferred Debits</v>
          </cell>
          <cell r="D578">
            <v>72490.595680000028</v>
          </cell>
          <cell r="E578">
            <v>72461.875590000011</v>
          </cell>
          <cell r="F578">
            <v>122367.74665000002</v>
          </cell>
          <cell r="G578">
            <v>122582.99698</v>
          </cell>
          <cell r="H578">
            <v>119031.06190000004</v>
          </cell>
          <cell r="I578">
            <v>117072.59685999996</v>
          </cell>
          <cell r="J578">
            <v>117129.32423999999</v>
          </cell>
          <cell r="K578">
            <v>123592.85270999998</v>
          </cell>
          <cell r="L578">
            <v>139011.18724</v>
          </cell>
          <cell r="M578">
            <v>141003.93604999999</v>
          </cell>
          <cell r="N578">
            <v>142444.82483</v>
          </cell>
          <cell r="O578">
            <v>101662.14121000002</v>
          </cell>
          <cell r="P578">
            <v>68395.385079601445</v>
          </cell>
          <cell r="Q578">
            <v>68187.710369601453</v>
          </cell>
          <cell r="R578">
            <v>67980.035659601446</v>
          </cell>
          <cell r="S578">
            <v>67969.763699601448</v>
          </cell>
          <cell r="T578">
            <v>67762.088989601441</v>
          </cell>
          <cell r="U578">
            <v>67556.066509601442</v>
          </cell>
          <cell r="V578">
            <v>67549.252549601442</v>
          </cell>
          <cell r="W578">
            <v>67345.035839601449</v>
          </cell>
          <cell r="X578">
            <v>67140.819129601441</v>
          </cell>
          <cell r="Y578">
            <v>67134.005169601427</v>
          </cell>
          <cell r="Z578">
            <v>66929.788459601419</v>
          </cell>
          <cell r="AA578">
            <v>66423.798309166639</v>
          </cell>
          <cell r="AB578">
            <v>66602.512938768094</v>
          </cell>
          <cell r="AC578">
            <v>66397.967224184758</v>
          </cell>
          <cell r="AD578">
            <v>66193.421509601409</v>
          </cell>
          <cell r="AE578">
            <v>66187.265558768078</v>
          </cell>
          <cell r="AF578">
            <v>65982.719844184743</v>
          </cell>
          <cell r="AG578">
            <v>65778.174129601408</v>
          </cell>
          <cell r="AH578">
            <v>65772.018178768063</v>
          </cell>
          <cell r="AI578">
            <v>65567.472464184728</v>
          </cell>
          <cell r="AJ578">
            <v>65362.9267496014</v>
          </cell>
          <cell r="AK578">
            <v>65356.770798768062</v>
          </cell>
          <cell r="AL578">
            <v>65152.225084184727</v>
          </cell>
          <cell r="AM578">
            <v>64645.905929166605</v>
          </cell>
          <cell r="AN578">
            <v>64942.184717980555</v>
          </cell>
          <cell r="AO578">
            <v>64737.30835379097</v>
          </cell>
          <cell r="AP578">
            <v>64532.431989601384</v>
          </cell>
          <cell r="AQ578">
            <v>64526.937337980547</v>
          </cell>
          <cell r="AR578">
            <v>64322.060973790969</v>
          </cell>
          <cell r="AS578">
            <v>64117.184609601376</v>
          </cell>
          <cell r="AT578">
            <v>64114.41760798054</v>
          </cell>
          <cell r="AU578">
            <v>63916.702953790955</v>
          </cell>
          <cell r="AV578">
            <v>63718.988299601369</v>
          </cell>
          <cell r="AW578">
            <v>63720.655357980533</v>
          </cell>
          <cell r="AX578">
            <v>63522.940703790948</v>
          </cell>
          <cell r="AY578">
            <v>63023.452609166576</v>
          </cell>
          <cell r="CA578">
            <v>101662.14121000002</v>
          </cell>
          <cell r="CB578">
            <v>66423.798309166639</v>
          </cell>
          <cell r="CC578">
            <v>64645.905929166605</v>
          </cell>
          <cell r="CD578">
            <v>63023.452609166576</v>
          </cell>
          <cell r="CE578">
            <v>61448.403609166548</v>
          </cell>
          <cell r="CF578">
            <v>59820.903799166517</v>
          </cell>
          <cell r="CG578">
            <v>58294</v>
          </cell>
          <cell r="CH578">
            <v>56798</v>
          </cell>
          <cell r="CI578">
            <v>55327</v>
          </cell>
          <cell r="CJ578">
            <v>53905</v>
          </cell>
          <cell r="CK578">
            <v>52517</v>
          </cell>
        </row>
        <row r="579">
          <cell r="B579" t="str">
            <v>Balance in Fuel Underecovery</v>
          </cell>
          <cell r="O579">
            <v>31634.73473</v>
          </cell>
          <cell r="P579">
            <v>28998.506835833334</v>
          </cell>
          <cell r="Q579">
            <v>26362.278941666667</v>
          </cell>
          <cell r="R579">
            <v>23726.051047500001</v>
          </cell>
          <cell r="S579">
            <v>21089.823153333331</v>
          </cell>
          <cell r="T579">
            <v>18453.595259166665</v>
          </cell>
          <cell r="U579">
            <v>15817.367364999998</v>
          </cell>
          <cell r="V579">
            <v>13181.139470833332</v>
          </cell>
          <cell r="W579">
            <v>10544.911576666664</v>
          </cell>
          <cell r="X579">
            <v>7908.6836824999973</v>
          </cell>
          <cell r="Y579">
            <v>5272.45578833333</v>
          </cell>
          <cell r="Z579">
            <v>2636.2278941666636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T579">
            <v>0</v>
          </cell>
          <cell r="AU579">
            <v>0</v>
          </cell>
          <cell r="AV579">
            <v>0</v>
          </cell>
          <cell r="AW579">
            <v>0</v>
          </cell>
          <cell r="AX579">
            <v>0</v>
          </cell>
          <cell r="AY579">
            <v>0</v>
          </cell>
          <cell r="CA579">
            <v>31634.73473</v>
          </cell>
          <cell r="CB579">
            <v>0</v>
          </cell>
          <cell r="CC579">
            <v>0</v>
          </cell>
          <cell r="CD579">
            <v>0</v>
          </cell>
          <cell r="CE579">
            <v>0</v>
          </cell>
          <cell r="CF579">
            <v>0</v>
          </cell>
          <cell r="CG579">
            <v>0</v>
          </cell>
          <cell r="CH579">
            <v>0</v>
          </cell>
          <cell r="CI579">
            <v>0</v>
          </cell>
          <cell r="CJ579">
            <v>0</v>
          </cell>
          <cell r="CK579">
            <v>0</v>
          </cell>
        </row>
        <row r="580">
          <cell r="B580" t="str">
            <v>Balance in ARO Def Debit</v>
          </cell>
          <cell r="O580">
            <v>9672.2487099999998</v>
          </cell>
          <cell r="P580">
            <v>9672.2487099999998</v>
          </cell>
          <cell r="Q580">
            <v>9672.2487099999998</v>
          </cell>
          <cell r="R580">
            <v>9672.2487099999998</v>
          </cell>
          <cell r="S580">
            <v>9672.2487099999998</v>
          </cell>
          <cell r="T580">
            <v>9672.2487099999998</v>
          </cell>
          <cell r="U580">
            <v>9672.2487099999998</v>
          </cell>
          <cell r="V580">
            <v>9672.2487099999998</v>
          </cell>
          <cell r="W580">
            <v>9672.2487099999998</v>
          </cell>
          <cell r="X580">
            <v>9672.2487099999998</v>
          </cell>
          <cell r="Y580">
            <v>9672.2487099999998</v>
          </cell>
          <cell r="Z580">
            <v>9672.2487099999998</v>
          </cell>
          <cell r="AA580">
            <v>9672.2487099999998</v>
          </cell>
          <cell r="AB580">
            <v>9672.2487099999998</v>
          </cell>
          <cell r="AC580">
            <v>9672.2487099999998</v>
          </cell>
          <cell r="AD580">
            <v>9672.2487099999998</v>
          </cell>
          <cell r="AE580">
            <v>9672.2487099999998</v>
          </cell>
          <cell r="AF580">
            <v>9672.2487099999998</v>
          </cell>
          <cell r="AG580">
            <v>9672.2487099999998</v>
          </cell>
          <cell r="AH580">
            <v>9672.2487099999998</v>
          </cell>
          <cell r="AI580">
            <v>9672.2487099999998</v>
          </cell>
          <cell r="AJ580">
            <v>9672.2487099999998</v>
          </cell>
          <cell r="AK580">
            <v>9672.2487099999998</v>
          </cell>
          <cell r="AL580">
            <v>9672.2487099999998</v>
          </cell>
          <cell r="AM580">
            <v>9672.2487099999998</v>
          </cell>
          <cell r="AN580">
            <v>9672.2487099999998</v>
          </cell>
          <cell r="AO580">
            <v>9672.2487099999998</v>
          </cell>
          <cell r="AP580">
            <v>9672.2487099999998</v>
          </cell>
          <cell r="AQ580">
            <v>9672.2487099999998</v>
          </cell>
          <cell r="AR580">
            <v>9672.2487099999998</v>
          </cell>
          <cell r="AS580">
            <v>9672.2487099999998</v>
          </cell>
          <cell r="AT580">
            <v>9672.2487099999998</v>
          </cell>
          <cell r="AU580">
            <v>9672.2487099999998</v>
          </cell>
          <cell r="AV580">
            <v>9672.2487099999998</v>
          </cell>
          <cell r="AW580">
            <v>9672.2487099999998</v>
          </cell>
          <cell r="AX580">
            <v>9672.2487099999998</v>
          </cell>
          <cell r="AY580">
            <v>9672.2487099999998</v>
          </cell>
          <cell r="CA580">
            <v>9672.2487099999998</v>
          </cell>
          <cell r="CB580">
            <v>9672.2487099999998</v>
          </cell>
          <cell r="CC580">
            <v>9672.2487099999998</v>
          </cell>
          <cell r="CD580">
            <v>9672.2487099999998</v>
          </cell>
          <cell r="CE580">
            <v>9672.2487099999998</v>
          </cell>
          <cell r="CF580">
            <v>9672.2487099999998</v>
          </cell>
          <cell r="CG580">
            <v>9672.2487099999998</v>
          </cell>
          <cell r="CH580">
            <v>9672.2487099999998</v>
          </cell>
          <cell r="CI580">
            <v>9672.2487099999998</v>
          </cell>
          <cell r="CJ580">
            <v>9672.2487099999998</v>
          </cell>
          <cell r="CK580">
            <v>9672.2487099999998</v>
          </cell>
        </row>
        <row r="582">
          <cell r="B582" t="str">
            <v>Other Prop &amp; Inv (% Chg for last 5 years)</v>
          </cell>
          <cell r="CE582">
            <v>4.316549625439256E-2</v>
          </cell>
          <cell r="CF582">
            <v>4.316549625439256E-2</v>
          </cell>
          <cell r="CG582">
            <v>4.316549625439256E-2</v>
          </cell>
          <cell r="CH582">
            <v>4.316549625439256E-2</v>
          </cell>
          <cell r="CI582">
            <v>4.316549625439256E-2</v>
          </cell>
          <cell r="CJ582">
            <v>4.316549625439256E-2</v>
          </cell>
          <cell r="CK582">
            <v>4.316549625439256E-2</v>
          </cell>
        </row>
        <row r="585">
          <cell r="B585" t="str">
            <v>CAPTLZ  &amp; LIABILITIES:</v>
          </cell>
        </row>
        <row r="586">
          <cell r="B586" t="str">
            <v>Balance in Common Stock</v>
          </cell>
          <cell r="D586">
            <v>38060</v>
          </cell>
          <cell r="E586">
            <v>38060</v>
          </cell>
          <cell r="F586">
            <v>38060</v>
          </cell>
          <cell r="G586">
            <v>38060</v>
          </cell>
          <cell r="H586">
            <v>38060</v>
          </cell>
          <cell r="I586">
            <v>38060</v>
          </cell>
          <cell r="J586">
            <v>38060</v>
          </cell>
          <cell r="K586">
            <v>38060</v>
          </cell>
          <cell r="L586">
            <v>38060</v>
          </cell>
          <cell r="M586">
            <v>38060</v>
          </cell>
          <cell r="N586">
            <v>38060</v>
          </cell>
          <cell r="O586">
            <v>38060</v>
          </cell>
          <cell r="P586">
            <v>38060</v>
          </cell>
          <cell r="Q586">
            <v>38060</v>
          </cell>
          <cell r="R586">
            <v>38060</v>
          </cell>
          <cell r="S586">
            <v>38060</v>
          </cell>
          <cell r="T586">
            <v>38060</v>
          </cell>
          <cell r="U586">
            <v>38060</v>
          </cell>
          <cell r="V586">
            <v>38060</v>
          </cell>
          <cell r="W586">
            <v>38060</v>
          </cell>
          <cell r="X586">
            <v>38060</v>
          </cell>
          <cell r="Y586">
            <v>38060</v>
          </cell>
          <cell r="Z586">
            <v>38060</v>
          </cell>
          <cell r="AA586">
            <v>38060</v>
          </cell>
          <cell r="AB586">
            <v>38060</v>
          </cell>
          <cell r="AC586">
            <v>38060</v>
          </cell>
          <cell r="AD586">
            <v>38060</v>
          </cell>
          <cell r="AE586">
            <v>38060</v>
          </cell>
          <cell r="AF586">
            <v>38060</v>
          </cell>
          <cell r="AG586">
            <v>38060</v>
          </cell>
          <cell r="AH586">
            <v>38060</v>
          </cell>
          <cell r="AI586">
            <v>38060</v>
          </cell>
          <cell r="AJ586">
            <v>38060</v>
          </cell>
          <cell r="AK586">
            <v>38060</v>
          </cell>
          <cell r="AL586">
            <v>38060</v>
          </cell>
          <cell r="AM586">
            <v>38060</v>
          </cell>
          <cell r="AN586">
            <v>38060</v>
          </cell>
          <cell r="AO586">
            <v>38060</v>
          </cell>
          <cell r="AP586">
            <v>38060</v>
          </cell>
          <cell r="AQ586">
            <v>38060</v>
          </cell>
          <cell r="AR586">
            <v>38060</v>
          </cell>
          <cell r="AS586">
            <v>38060</v>
          </cell>
          <cell r="AT586">
            <v>38060</v>
          </cell>
          <cell r="AU586">
            <v>38060</v>
          </cell>
          <cell r="AV586">
            <v>38060</v>
          </cell>
          <cell r="AW586">
            <v>38060</v>
          </cell>
          <cell r="AX586">
            <v>38060</v>
          </cell>
          <cell r="AY586">
            <v>38060</v>
          </cell>
          <cell r="CA586">
            <v>38060</v>
          </cell>
          <cell r="CB586">
            <v>38060</v>
          </cell>
          <cell r="CC586">
            <v>38060</v>
          </cell>
          <cell r="CD586">
            <v>38060</v>
          </cell>
          <cell r="CE586">
            <v>38060</v>
          </cell>
          <cell r="CF586">
            <v>38060</v>
          </cell>
        </row>
        <row r="587">
          <cell r="B587" t="str">
            <v>Change in Premium on Preferred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-12.198119999999999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  <cell r="AS587">
            <v>0</v>
          </cell>
          <cell r="AT587">
            <v>0</v>
          </cell>
          <cell r="AU587">
            <v>0</v>
          </cell>
          <cell r="AV587">
            <v>0</v>
          </cell>
          <cell r="AW587">
            <v>0</v>
          </cell>
          <cell r="AX587">
            <v>0</v>
          </cell>
          <cell r="AY587">
            <v>0</v>
          </cell>
          <cell r="CA587">
            <v>-12.198119999999999</v>
          </cell>
          <cell r="CB587">
            <v>0</v>
          </cell>
          <cell r="CC587">
            <v>0</v>
          </cell>
          <cell r="CD587">
            <v>0</v>
          </cell>
        </row>
        <row r="588">
          <cell r="B588" t="str">
            <v>Change in Capital Stock Expense</v>
          </cell>
          <cell r="K588">
            <v>-150.20099999999999</v>
          </cell>
          <cell r="L588">
            <v>0</v>
          </cell>
          <cell r="M588">
            <v>150.20099999999999</v>
          </cell>
          <cell r="N588">
            <v>-976.35199</v>
          </cell>
          <cell r="O588">
            <v>-132.78453000000002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  <cell r="AS588">
            <v>0</v>
          </cell>
          <cell r="AT588">
            <v>0</v>
          </cell>
          <cell r="AU588">
            <v>0</v>
          </cell>
          <cell r="AV588">
            <v>0</v>
          </cell>
          <cell r="AW588">
            <v>0</v>
          </cell>
          <cell r="AX588">
            <v>0</v>
          </cell>
          <cell r="AY588">
            <v>0</v>
          </cell>
          <cell r="CA588">
            <v>-1109.13652</v>
          </cell>
          <cell r="CB588">
            <v>0</v>
          </cell>
          <cell r="CC588">
            <v>0</v>
          </cell>
          <cell r="CD588">
            <v>0</v>
          </cell>
          <cell r="CE588">
            <v>0</v>
          </cell>
          <cell r="CF588">
            <v>0</v>
          </cell>
          <cell r="CG588">
            <v>0</v>
          </cell>
          <cell r="CH588">
            <v>0</v>
          </cell>
          <cell r="CI588">
            <v>0</v>
          </cell>
          <cell r="CJ588">
            <v>0</v>
          </cell>
          <cell r="CK588">
            <v>0</v>
          </cell>
        </row>
        <row r="589">
          <cell r="B589" t="str">
            <v>Bal in Retained Earning-Actual Only</v>
          </cell>
          <cell r="D589">
            <v>166758.49924</v>
          </cell>
          <cell r="E589">
            <v>154008.70146000001</v>
          </cell>
          <cell r="F589">
            <v>156977.81331999999</v>
          </cell>
          <cell r="G589">
            <v>141839.21206999998</v>
          </cell>
          <cell r="H589">
            <v>149632.31000999999</v>
          </cell>
          <cell r="I589">
            <v>161422.45360000001</v>
          </cell>
          <cell r="J589">
            <v>158285.01953999998</v>
          </cell>
          <cell r="K589">
            <v>171109.6145</v>
          </cell>
          <cell r="L589">
            <v>181582.82405000002</v>
          </cell>
          <cell r="M589">
            <v>169054.83803000001</v>
          </cell>
          <cell r="N589">
            <v>171829.86087</v>
          </cell>
          <cell r="O589">
            <v>166279.16261000003</v>
          </cell>
          <cell r="CA589">
            <v>166279.16261000003</v>
          </cell>
          <cell r="CB589">
            <v>0</v>
          </cell>
        </row>
        <row r="590">
          <cell r="B590" t="str">
            <v>Bal in Unamt Prem &amp; Disc-Actual Only</v>
          </cell>
          <cell r="D590">
            <v>-8598.2891</v>
          </cell>
          <cell r="E590">
            <v>-8556.0498299999999</v>
          </cell>
          <cell r="F590">
            <v>-8513.8105599999999</v>
          </cell>
          <cell r="G590">
            <v>-8471.5712899999999</v>
          </cell>
          <cell r="H590">
            <v>-8429.3320199999998</v>
          </cell>
          <cell r="I590">
            <v>-8387.0927499999998</v>
          </cell>
          <cell r="J590">
            <v>-8344.8534799999998</v>
          </cell>
          <cell r="K590">
            <v>-8318.5785899999992</v>
          </cell>
          <cell r="L590">
            <v>-8276.6598699999995</v>
          </cell>
          <cell r="M590">
            <v>-8234.7411699999993</v>
          </cell>
          <cell r="N590">
            <v>-8201.0647100000006</v>
          </cell>
          <cell r="O590">
            <v>-8167.0682500000003</v>
          </cell>
          <cell r="CA590">
            <v>-8167.0682500000003</v>
          </cell>
          <cell r="CB590">
            <v>0</v>
          </cell>
        </row>
        <row r="591">
          <cell r="B591" t="str">
            <v>Total STD Authorized</v>
          </cell>
          <cell r="D591">
            <v>190000</v>
          </cell>
          <cell r="E591">
            <v>190000</v>
          </cell>
          <cell r="F591">
            <v>190000</v>
          </cell>
          <cell r="G591">
            <v>190000</v>
          </cell>
          <cell r="H591">
            <v>190000</v>
          </cell>
          <cell r="I591">
            <v>190000</v>
          </cell>
          <cell r="J591">
            <v>190000</v>
          </cell>
          <cell r="K591">
            <v>190000</v>
          </cell>
          <cell r="L591">
            <v>190000</v>
          </cell>
          <cell r="M591">
            <v>190000</v>
          </cell>
          <cell r="N591">
            <v>190000</v>
          </cell>
          <cell r="O591">
            <v>190000</v>
          </cell>
          <cell r="P591">
            <v>190000</v>
          </cell>
          <cell r="Q591">
            <v>190000</v>
          </cell>
          <cell r="R591">
            <v>190000</v>
          </cell>
          <cell r="S591">
            <v>190000</v>
          </cell>
          <cell r="T591">
            <v>190000</v>
          </cell>
          <cell r="U591">
            <v>190000</v>
          </cell>
          <cell r="V591">
            <v>190000</v>
          </cell>
          <cell r="W591">
            <v>190000</v>
          </cell>
          <cell r="X591">
            <v>190000</v>
          </cell>
          <cell r="Y591">
            <v>190000</v>
          </cell>
          <cell r="Z591">
            <v>190000</v>
          </cell>
          <cell r="AA591">
            <v>190000</v>
          </cell>
          <cell r="AB591">
            <v>190000</v>
          </cell>
          <cell r="AC591">
            <v>190000</v>
          </cell>
          <cell r="AD591">
            <v>190000</v>
          </cell>
          <cell r="AE591">
            <v>190000</v>
          </cell>
          <cell r="AF591">
            <v>190000</v>
          </cell>
          <cell r="AG591">
            <v>190000</v>
          </cell>
          <cell r="AH591">
            <v>190000</v>
          </cell>
          <cell r="AI591">
            <v>190000</v>
          </cell>
          <cell r="AJ591">
            <v>190000</v>
          </cell>
          <cell r="AK591">
            <v>190000</v>
          </cell>
          <cell r="AL591">
            <v>190000</v>
          </cell>
          <cell r="AM591">
            <v>190000</v>
          </cell>
          <cell r="AN591">
            <v>190000</v>
          </cell>
          <cell r="AO591">
            <v>190000</v>
          </cell>
          <cell r="AP591">
            <v>190000</v>
          </cell>
          <cell r="AQ591">
            <v>190000</v>
          </cell>
          <cell r="AR591">
            <v>190000</v>
          </cell>
          <cell r="AS591">
            <v>190000</v>
          </cell>
          <cell r="AT591">
            <v>190000</v>
          </cell>
          <cell r="AU591">
            <v>190000</v>
          </cell>
          <cell r="AV591">
            <v>190000</v>
          </cell>
          <cell r="AW591">
            <v>190000</v>
          </cell>
          <cell r="AX591">
            <v>190000</v>
          </cell>
          <cell r="AY591">
            <v>190000</v>
          </cell>
          <cell r="CA591">
            <v>190000</v>
          </cell>
          <cell r="CB591">
            <v>190000</v>
          </cell>
          <cell r="CC591">
            <v>190000</v>
          </cell>
          <cell r="CD591">
            <v>190000</v>
          </cell>
          <cell r="CE591">
            <v>190000</v>
          </cell>
          <cell r="CF591">
            <v>190000</v>
          </cell>
          <cell r="CG591">
            <v>190000</v>
          </cell>
          <cell r="CH591">
            <v>190000</v>
          </cell>
          <cell r="CI591">
            <v>190000</v>
          </cell>
          <cell r="CJ591">
            <v>190000</v>
          </cell>
          <cell r="CK591">
            <v>190000</v>
          </cell>
        </row>
        <row r="592">
          <cell r="B592" t="str">
            <v>Short-Term Notes Payable</v>
          </cell>
          <cell r="D592">
            <v>50000</v>
          </cell>
          <cell r="E592">
            <v>50000</v>
          </cell>
          <cell r="F592">
            <v>50000</v>
          </cell>
          <cell r="G592">
            <v>54939.219440000001</v>
          </cell>
          <cell r="H592">
            <v>58228.09001</v>
          </cell>
          <cell r="I592">
            <v>63709.858359999998</v>
          </cell>
          <cell r="J592">
            <v>20000</v>
          </cell>
          <cell r="K592">
            <v>20000</v>
          </cell>
          <cell r="L592">
            <v>20000</v>
          </cell>
          <cell r="M592">
            <v>109875.24443999999</v>
          </cell>
          <cell r="N592">
            <v>75000</v>
          </cell>
          <cell r="O592">
            <v>89464.834499999997</v>
          </cell>
          <cell r="P592">
            <v>101490.19577576427</v>
          </cell>
          <cell r="Q592">
            <v>118019.00282269852</v>
          </cell>
          <cell r="R592">
            <v>122775.2524713117</v>
          </cell>
          <cell r="S592">
            <v>140700.46085707366</v>
          </cell>
          <cell r="T592">
            <v>139302.97684857703</v>
          </cell>
          <cell r="U592">
            <v>51160.102265247282</v>
          </cell>
          <cell r="V592">
            <v>42521.68560214762</v>
          </cell>
          <cell r="W592">
            <v>16611.6005610701</v>
          </cell>
          <cell r="X592">
            <v>47386.432966017368</v>
          </cell>
          <cell r="Y592">
            <v>32813.962593449774</v>
          </cell>
          <cell r="Z592">
            <v>68976.380456015409</v>
          </cell>
          <cell r="AA592">
            <v>50037.245164444714</v>
          </cell>
          <cell r="AB592">
            <v>19797.198710145509</v>
          </cell>
          <cell r="AC592">
            <v>22607.855054497391</v>
          </cell>
          <cell r="AD592">
            <v>36655.029734596857</v>
          </cell>
          <cell r="AE592">
            <v>44402.153515165861</v>
          </cell>
          <cell r="AF592">
            <v>46316.687566441724</v>
          </cell>
          <cell r="AG592">
            <v>48511.514342494222</v>
          </cell>
          <cell r="AH592">
            <v>44695.048973236015</v>
          </cell>
          <cell r="AI592">
            <v>24255.944384188962</v>
          </cell>
          <cell r="AJ592">
            <v>64663.732277283802</v>
          </cell>
          <cell r="AK592">
            <v>49113.491835012552</v>
          </cell>
          <cell r="AL592">
            <v>67433.52836451451</v>
          </cell>
          <cell r="AM592">
            <v>48323.129824099786</v>
          </cell>
          <cell r="AN592">
            <v>3487.2501240651904</v>
          </cell>
          <cell r="AO592">
            <v>13664.13749144103</v>
          </cell>
          <cell r="AP592">
            <v>33399.051480808681</v>
          </cell>
          <cell r="AQ592">
            <v>38887.140389604421</v>
          </cell>
          <cell r="AR592">
            <v>43572.670228916257</v>
          </cell>
          <cell r="AS592">
            <v>30054.343802749634</v>
          </cell>
          <cell r="AT592">
            <v>24470.440472510167</v>
          </cell>
          <cell r="AU592">
            <v>6423.0360881896304</v>
          </cell>
          <cell r="AV592">
            <v>45827.556136335843</v>
          </cell>
          <cell r="AW592">
            <v>32424.478339603484</v>
          </cell>
          <cell r="AX592">
            <v>53015.280305725355</v>
          </cell>
          <cell r="AY592">
            <v>50112.258170867863</v>
          </cell>
          <cell r="CA592">
            <v>89464.834499999997</v>
          </cell>
          <cell r="CB592">
            <v>50037.245164444714</v>
          </cell>
          <cell r="CC592">
            <v>48323.129824099786</v>
          </cell>
          <cell r="CD592">
            <v>50112.258170867863</v>
          </cell>
        </row>
        <row r="593">
          <cell r="B593" t="str">
            <v>Bal in Accts Pay-Constr - Actual Only</v>
          </cell>
          <cell r="D593">
            <v>2674.6482300000002</v>
          </cell>
          <cell r="E593">
            <v>2206.4096</v>
          </cell>
          <cell r="F593">
            <v>5465.1565699999992</v>
          </cell>
          <cell r="G593">
            <v>2407.7349400000003</v>
          </cell>
          <cell r="H593">
            <v>3291.6973500000004</v>
          </cell>
          <cell r="I593">
            <v>3461.8019600000007</v>
          </cell>
          <cell r="J593">
            <v>4091.3310799999999</v>
          </cell>
          <cell r="K593">
            <v>4668.8742299999994</v>
          </cell>
          <cell r="L593">
            <v>7293.0916200000001</v>
          </cell>
          <cell r="M593">
            <v>2746.5074000000004</v>
          </cell>
          <cell r="N593">
            <v>3317.8310200000001</v>
          </cell>
          <cell r="O593">
            <v>4478.8018899999997</v>
          </cell>
          <cell r="CA593">
            <v>4478.8018899999997</v>
          </cell>
          <cell r="CB593">
            <v>0</v>
          </cell>
        </row>
        <row r="594">
          <cell r="B594" t="str">
            <v>Scherer 4 Expend. for A/P-Projected</v>
          </cell>
          <cell r="D594">
            <v>100.517</v>
          </cell>
          <cell r="E594">
            <v>100.517</v>
          </cell>
          <cell r="F594">
            <v>100.517</v>
          </cell>
          <cell r="G594">
            <v>100.517</v>
          </cell>
          <cell r="H594">
            <v>100.517</v>
          </cell>
          <cell r="I594">
            <v>100.517</v>
          </cell>
          <cell r="J594">
            <v>100.517</v>
          </cell>
          <cell r="K594">
            <v>100.517</v>
          </cell>
          <cell r="L594">
            <v>100.517</v>
          </cell>
          <cell r="M594">
            <v>100.517</v>
          </cell>
          <cell r="N594">
            <v>100.517</v>
          </cell>
          <cell r="O594">
            <v>100.517</v>
          </cell>
          <cell r="P594">
            <v>183.63300000000001</v>
          </cell>
          <cell r="Q594">
            <v>199.07</v>
          </cell>
          <cell r="R594">
            <v>145.32</v>
          </cell>
          <cell r="S594">
            <v>137.59</v>
          </cell>
          <cell r="T594">
            <v>137.79900000000001</v>
          </cell>
          <cell r="U594">
            <v>288.096</v>
          </cell>
          <cell r="V594">
            <v>327.09399999999999</v>
          </cell>
          <cell r="W594">
            <v>345.96499999999997</v>
          </cell>
          <cell r="X594">
            <v>255.24700000000001</v>
          </cell>
          <cell r="Y594">
            <v>654.202</v>
          </cell>
          <cell r="Z594">
            <v>326.60199999999998</v>
          </cell>
          <cell r="AA594">
            <v>108.95099999999999</v>
          </cell>
          <cell r="AB594">
            <v>338.90300000000002</v>
          </cell>
          <cell r="AC594">
            <v>340.32100000000003</v>
          </cell>
          <cell r="AD594">
            <v>341.74700000000001</v>
          </cell>
          <cell r="AE594">
            <v>343.18200000000002</v>
          </cell>
          <cell r="AF594">
            <v>344.62599999999998</v>
          </cell>
          <cell r="AG594">
            <v>346.13299999999998</v>
          </cell>
          <cell r="AH594">
            <v>439.19600000000003</v>
          </cell>
          <cell r="AI594">
            <v>371.916</v>
          </cell>
          <cell r="AJ594">
            <v>373.39499999999998</v>
          </cell>
          <cell r="AK594">
            <v>374.88299999999998</v>
          </cell>
          <cell r="AL594">
            <v>376.38</v>
          </cell>
          <cell r="AM594">
            <v>380.33100000000002</v>
          </cell>
          <cell r="AN594">
            <v>1023.434</v>
          </cell>
          <cell r="AO594">
            <v>1032.154</v>
          </cell>
          <cell r="AP594">
            <v>1040.9159999999999</v>
          </cell>
          <cell r="AQ594">
            <v>1049.76</v>
          </cell>
          <cell r="AR594">
            <v>1058.646</v>
          </cell>
          <cell r="AS594">
            <v>1167.796</v>
          </cell>
          <cell r="AT594">
            <v>1212.914</v>
          </cell>
          <cell r="AU594">
            <v>1063.826</v>
          </cell>
          <cell r="AV594">
            <v>1072.9190000000001</v>
          </cell>
          <cell r="AW594">
            <v>1275.8440000000001</v>
          </cell>
          <cell r="AX594">
            <v>1229.3879999999999</v>
          </cell>
          <cell r="AY594">
            <v>1106.5730000000001</v>
          </cell>
          <cell r="CA594">
            <v>1206.2040000000002</v>
          </cell>
          <cell r="CB594">
            <v>3109.5689999999995</v>
          </cell>
          <cell r="CC594">
            <v>4371.0129999999999</v>
          </cell>
          <cell r="CD594">
            <v>13334.169999999998</v>
          </cell>
          <cell r="CE594">
            <v>3057.5250000000001</v>
          </cell>
          <cell r="CF594">
            <v>8337.3370000000014</v>
          </cell>
          <cell r="CG594">
            <v>8337.3370000000014</v>
          </cell>
          <cell r="CH594">
            <v>8337.3370000000014</v>
          </cell>
          <cell r="CI594">
            <v>8337.3370000000014</v>
          </cell>
          <cell r="CJ594">
            <v>8337.3370000000014</v>
          </cell>
          <cell r="CK594">
            <v>8337.3370000000014</v>
          </cell>
        </row>
        <row r="595">
          <cell r="B595" t="str">
            <v>Construction A/P Factor-Projected</v>
          </cell>
          <cell r="D595">
            <v>0.37619999999999998</v>
          </cell>
          <cell r="E595">
            <v>0.37619999999999998</v>
          </cell>
          <cell r="F595">
            <v>0.37619999999999998</v>
          </cell>
          <cell r="G595">
            <v>0.37619999999999998</v>
          </cell>
          <cell r="H595">
            <v>0.37619999999999998</v>
          </cell>
          <cell r="I595">
            <v>0.37619999999999998</v>
          </cell>
          <cell r="J595">
            <v>0.37619999999999998</v>
          </cell>
          <cell r="K595">
            <v>0.37619999999999998</v>
          </cell>
          <cell r="L595">
            <v>0.37619999999999998</v>
          </cell>
          <cell r="M595">
            <v>0.37619999999999998</v>
          </cell>
          <cell r="N595">
            <v>0.37619999999999998</v>
          </cell>
          <cell r="O595">
            <v>0.37619999999999998</v>
          </cell>
          <cell r="P595">
            <v>0.2888</v>
          </cell>
          <cell r="Q595">
            <v>0.2888</v>
          </cell>
          <cell r="R595">
            <v>0.2888</v>
          </cell>
          <cell r="S595">
            <v>0.2888</v>
          </cell>
          <cell r="T595">
            <v>0.2888</v>
          </cell>
          <cell r="U595">
            <v>0.2888</v>
          </cell>
          <cell r="V595">
            <v>0.2888</v>
          </cell>
          <cell r="W595">
            <v>0.2888</v>
          </cell>
          <cell r="X595">
            <v>0.2888</v>
          </cell>
          <cell r="Y595">
            <v>0.2888</v>
          </cell>
          <cell r="Z595">
            <v>0.2888</v>
          </cell>
          <cell r="AA595">
            <v>0.26300000000000001</v>
          </cell>
          <cell r="AB595">
            <v>0.2888</v>
          </cell>
          <cell r="AC595">
            <v>0.2888</v>
          </cell>
          <cell r="AD595">
            <v>0.2888</v>
          </cell>
          <cell r="AE595">
            <v>0.2888</v>
          </cell>
          <cell r="AF595">
            <v>0.2888</v>
          </cell>
          <cell r="AG595">
            <v>0.2888</v>
          </cell>
          <cell r="AH595">
            <v>0.2888</v>
          </cell>
          <cell r="AI595">
            <v>0.2888</v>
          </cell>
          <cell r="AJ595">
            <v>0.2888</v>
          </cell>
          <cell r="AK595">
            <v>0.2888</v>
          </cell>
          <cell r="AL595">
            <v>0.2888</v>
          </cell>
          <cell r="AM595">
            <v>0.26300000000000001</v>
          </cell>
          <cell r="AN595">
            <v>0.2888</v>
          </cell>
          <cell r="AO595">
            <v>0.2888</v>
          </cell>
          <cell r="AP595">
            <v>0.2888</v>
          </cell>
          <cell r="AQ595">
            <v>0.2888</v>
          </cell>
          <cell r="AR595">
            <v>0.2888</v>
          </cell>
          <cell r="AS595">
            <v>0.2888</v>
          </cell>
          <cell r="AT595">
            <v>0.2888</v>
          </cell>
          <cell r="AU595">
            <v>0.2888</v>
          </cell>
          <cell r="AV595">
            <v>0.2888</v>
          </cell>
          <cell r="AW595">
            <v>0.2888</v>
          </cell>
          <cell r="AX595">
            <v>0.2888</v>
          </cell>
          <cell r="AY595">
            <v>0.26300000000000001</v>
          </cell>
          <cell r="BX595" t="str">
            <v xml:space="preserve"> </v>
          </cell>
          <cell r="CA595">
            <v>0.37619999999999998</v>
          </cell>
          <cell r="CB595">
            <v>0.26300000000000001</v>
          </cell>
          <cell r="CC595">
            <v>0.26300000000000001</v>
          </cell>
          <cell r="CD595">
            <v>0.26300000000000001</v>
          </cell>
          <cell r="CE595">
            <v>0.26300000000000001</v>
          </cell>
          <cell r="CF595">
            <v>0.26300000000000001</v>
          </cell>
          <cell r="CG595">
            <v>0.26300000000000001</v>
          </cell>
          <cell r="CH595">
            <v>0.26300000000000001</v>
          </cell>
          <cell r="CI595">
            <v>0.26300000000000001</v>
          </cell>
          <cell r="CJ595">
            <v>0.26300000000000001</v>
          </cell>
          <cell r="CK595">
            <v>0.26300000000000001</v>
          </cell>
        </row>
        <row r="596">
          <cell r="B596" t="str">
            <v>Bal in Other Accts Payable - Actual Only</v>
          </cell>
          <cell r="D596">
            <v>62762.058819999998</v>
          </cell>
          <cell r="E596">
            <v>60161.644530000005</v>
          </cell>
          <cell r="F596">
            <v>50122.238080000003</v>
          </cell>
          <cell r="G596">
            <v>33905.96787</v>
          </cell>
          <cell r="H596">
            <v>27035.990089999999</v>
          </cell>
          <cell r="I596">
            <v>28719.724759999997</v>
          </cell>
          <cell r="J596">
            <v>75361.824579999986</v>
          </cell>
          <cell r="K596">
            <v>59301.093909999996</v>
          </cell>
          <cell r="L596">
            <v>62061.380750000004</v>
          </cell>
          <cell r="M596">
            <v>52143.122190000002</v>
          </cell>
          <cell r="N596">
            <v>51914.03645</v>
          </cell>
          <cell r="O596">
            <v>57548.768509999994</v>
          </cell>
        </row>
        <row r="597">
          <cell r="B597" t="str">
            <v>A/P Daniel,SCS O&amp;M Days Outstanding-Projected</v>
          </cell>
          <cell r="D597">
            <v>28.683867066238275</v>
          </cell>
          <cell r="E597">
            <v>28.683867066238275</v>
          </cell>
          <cell r="F597">
            <v>28.683867066238275</v>
          </cell>
          <cell r="G597">
            <v>28.683867066238275</v>
          </cell>
          <cell r="H597">
            <v>28.683867066238275</v>
          </cell>
          <cell r="I597">
            <v>28.683867066238275</v>
          </cell>
          <cell r="J597">
            <v>28.683867066238275</v>
          </cell>
          <cell r="K597">
            <v>28.683867066238275</v>
          </cell>
          <cell r="L597">
            <v>28.683867066238275</v>
          </cell>
          <cell r="M597">
            <v>28.683867066238275</v>
          </cell>
          <cell r="N597">
            <v>28.683867066238275</v>
          </cell>
          <cell r="O597">
            <v>28.683867066238275</v>
          </cell>
          <cell r="P597">
            <v>28.683867066238275</v>
          </cell>
          <cell r="Q597">
            <v>28.683867066238275</v>
          </cell>
          <cell r="R597">
            <v>28.683867066238275</v>
          </cell>
          <cell r="S597">
            <v>28.683867066238275</v>
          </cell>
          <cell r="T597">
            <v>28.683867066238275</v>
          </cell>
          <cell r="U597">
            <v>28.683867066238275</v>
          </cell>
          <cell r="V597">
            <v>28.683867066238275</v>
          </cell>
          <cell r="W597">
            <v>28.683867066238275</v>
          </cell>
          <cell r="X597">
            <v>28.683867066238275</v>
          </cell>
          <cell r="Y597">
            <v>28.683867066238275</v>
          </cell>
          <cell r="Z597">
            <v>28.683867066238275</v>
          </cell>
          <cell r="AA597">
            <v>28.683867066238275</v>
          </cell>
          <cell r="AB597">
            <v>28.683867066238275</v>
          </cell>
          <cell r="AC597">
            <v>28.683867066238275</v>
          </cell>
          <cell r="AD597">
            <v>28.683867066238275</v>
          </cell>
          <cell r="AE597">
            <v>28.683867066238275</v>
          </cell>
          <cell r="AF597">
            <v>28.683867066238275</v>
          </cell>
          <cell r="AG597">
            <v>28.683867066238275</v>
          </cell>
          <cell r="AH597">
            <v>28.683867066238275</v>
          </cell>
          <cell r="AI597">
            <v>28.683867066238275</v>
          </cell>
          <cell r="AJ597">
            <v>28.683867066238275</v>
          </cell>
          <cell r="AK597">
            <v>28.683867066238275</v>
          </cell>
          <cell r="AL597">
            <v>28.683867066238275</v>
          </cell>
          <cell r="AM597">
            <v>28.683867066238275</v>
          </cell>
          <cell r="AN597">
            <v>28.683867066238275</v>
          </cell>
          <cell r="AO597">
            <v>28.683867066238275</v>
          </cell>
          <cell r="AP597">
            <v>28.683867066238275</v>
          </cell>
          <cell r="AQ597">
            <v>28.683867066238275</v>
          </cell>
          <cell r="AR597">
            <v>28.683867066238275</v>
          </cell>
          <cell r="AS597">
            <v>28.683867066238275</v>
          </cell>
          <cell r="AT597">
            <v>28.683867066238275</v>
          </cell>
          <cell r="AU597">
            <v>28.683867066238275</v>
          </cell>
          <cell r="AV597">
            <v>28.683867066238275</v>
          </cell>
          <cell r="AW597">
            <v>28.683867066238275</v>
          </cell>
          <cell r="AX597">
            <v>28.683867066238275</v>
          </cell>
          <cell r="AY597">
            <v>28.683867066238275</v>
          </cell>
          <cell r="CA597">
            <v>28.683867066238275</v>
          </cell>
          <cell r="CB597">
            <v>28.683867066238275</v>
          </cell>
          <cell r="CC597">
            <v>28.683867066238275</v>
          </cell>
          <cell r="CD597">
            <v>28.683867066238275</v>
          </cell>
          <cell r="CE597">
            <v>28.683867066238275</v>
          </cell>
          <cell r="CF597">
            <v>28.683867066238275</v>
          </cell>
          <cell r="CG597">
            <v>28.683867066238275</v>
          </cell>
          <cell r="CH597">
            <v>28.683867066238275</v>
          </cell>
          <cell r="CI597">
            <v>28.683867066238275</v>
          </cell>
          <cell r="CJ597">
            <v>28.683867066238275</v>
          </cell>
          <cell r="CK597">
            <v>28.683867066238275</v>
          </cell>
        </row>
        <row r="598">
          <cell r="B598" t="str">
            <v>Daniel,Scherer In-Transit Coal</v>
          </cell>
          <cell r="D598">
            <v>3276</v>
          </cell>
          <cell r="E598">
            <v>3276</v>
          </cell>
          <cell r="F598">
            <v>3276</v>
          </cell>
          <cell r="G598">
            <v>3276</v>
          </cell>
          <cell r="H598">
            <v>3276</v>
          </cell>
          <cell r="I598">
            <v>3276</v>
          </cell>
          <cell r="J598">
            <v>3276</v>
          </cell>
          <cell r="K598">
            <v>3276</v>
          </cell>
          <cell r="L598">
            <v>3276</v>
          </cell>
          <cell r="M598">
            <v>3276</v>
          </cell>
          <cell r="N598">
            <v>3276</v>
          </cell>
          <cell r="O598">
            <v>3276</v>
          </cell>
          <cell r="P598">
            <v>1200</v>
          </cell>
          <cell r="Q598">
            <v>1200</v>
          </cell>
          <cell r="R598">
            <v>1200</v>
          </cell>
          <cell r="S598">
            <v>1200</v>
          </cell>
          <cell r="T598">
            <v>1200</v>
          </cell>
          <cell r="U598">
            <v>1200</v>
          </cell>
          <cell r="V598">
            <v>1200</v>
          </cell>
          <cell r="W598">
            <v>1200</v>
          </cell>
          <cell r="X598">
            <v>1200</v>
          </cell>
          <cell r="Y598">
            <v>1200</v>
          </cell>
          <cell r="Z598">
            <v>1200</v>
          </cell>
          <cell r="AA598">
            <v>1200</v>
          </cell>
          <cell r="AB598">
            <v>1600</v>
          </cell>
          <cell r="AC598">
            <v>1600</v>
          </cell>
          <cell r="AD598">
            <v>1600</v>
          </cell>
          <cell r="AE598">
            <v>1600</v>
          </cell>
          <cell r="AF598">
            <v>1600</v>
          </cell>
          <cell r="AG598">
            <v>1600</v>
          </cell>
          <cell r="AH598">
            <v>1600</v>
          </cell>
          <cell r="AI598">
            <v>1600</v>
          </cell>
          <cell r="AJ598">
            <v>1600</v>
          </cell>
          <cell r="AK598">
            <v>1600</v>
          </cell>
          <cell r="AL598">
            <v>1600</v>
          </cell>
          <cell r="AM598">
            <v>1600</v>
          </cell>
          <cell r="AN598">
            <v>1800</v>
          </cell>
          <cell r="AO598">
            <v>1800</v>
          </cell>
          <cell r="AP598">
            <v>1800</v>
          </cell>
          <cell r="AQ598">
            <v>1800</v>
          </cell>
          <cell r="AR598">
            <v>1800</v>
          </cell>
          <cell r="AS598">
            <v>1800</v>
          </cell>
          <cell r="AT598">
            <v>1800</v>
          </cell>
          <cell r="AU598">
            <v>1800</v>
          </cell>
          <cell r="AV598">
            <v>1800</v>
          </cell>
          <cell r="AW598">
            <v>1800</v>
          </cell>
          <cell r="AX598">
            <v>1800</v>
          </cell>
          <cell r="AY598">
            <v>1800</v>
          </cell>
          <cell r="CA598">
            <v>3276</v>
          </cell>
          <cell r="CB598">
            <v>1200</v>
          </cell>
          <cell r="CC598">
            <v>1600</v>
          </cell>
          <cell r="CD598">
            <v>1800</v>
          </cell>
          <cell r="CE598">
            <v>1800</v>
          </cell>
          <cell r="CF598">
            <v>1700</v>
          </cell>
          <cell r="CG598">
            <v>1700</v>
          </cell>
          <cell r="CH598">
            <v>1700</v>
          </cell>
          <cell r="CI598">
            <v>1700</v>
          </cell>
          <cell r="CJ598">
            <v>1700</v>
          </cell>
          <cell r="CK598">
            <v>1700</v>
          </cell>
        </row>
        <row r="599">
          <cell r="B599" t="str">
            <v>A/P Purchases-Days Outstanding-Projected</v>
          </cell>
          <cell r="D599">
            <v>14.868661859131974</v>
          </cell>
          <cell r="E599">
            <v>14.868661859131974</v>
          </cell>
          <cell r="F599">
            <v>14.868661859131974</v>
          </cell>
          <cell r="G599">
            <v>14.868661859131974</v>
          </cell>
          <cell r="H599">
            <v>14.868661859131974</v>
          </cell>
          <cell r="I599">
            <v>14.868661859131974</v>
          </cell>
          <cell r="J599">
            <v>14.868661859131974</v>
          </cell>
          <cell r="K599">
            <v>14.868661859131974</v>
          </cell>
          <cell r="L599">
            <v>14.868661859131974</v>
          </cell>
          <cell r="M599">
            <v>14.868661859131974</v>
          </cell>
          <cell r="N599">
            <v>14.868661859131974</v>
          </cell>
          <cell r="O599">
            <v>14.868661859131974</v>
          </cell>
          <cell r="P599">
            <v>14.868661859131974</v>
          </cell>
          <cell r="Q599">
            <v>14.868661859131974</v>
          </cell>
          <cell r="R599">
            <v>14.868661859131974</v>
          </cell>
          <cell r="S599">
            <v>14.868661859131974</v>
          </cell>
          <cell r="T599">
            <v>14.868661859131974</v>
          </cell>
          <cell r="U599">
            <v>14.868661859131974</v>
          </cell>
          <cell r="V599">
            <v>14.868661859131974</v>
          </cell>
          <cell r="W599">
            <v>14.868661859131974</v>
          </cell>
          <cell r="X599">
            <v>14.868661859131974</v>
          </cell>
          <cell r="Y599">
            <v>14.868661859131974</v>
          </cell>
          <cell r="Z599">
            <v>14.868661859131974</v>
          </cell>
          <cell r="AA599">
            <v>14.868661859131974</v>
          </cell>
          <cell r="AB599">
            <v>14.868661859131974</v>
          </cell>
          <cell r="AC599">
            <v>14.868661859131974</v>
          </cell>
          <cell r="AD599">
            <v>14.868661859131974</v>
          </cell>
          <cell r="AE599">
            <v>14.868661859131974</v>
          </cell>
          <cell r="AF599">
            <v>14.868661859131974</v>
          </cell>
          <cell r="AG599">
            <v>14.868661859131974</v>
          </cell>
          <cell r="AH599">
            <v>14.868661859131974</v>
          </cell>
          <cell r="AI599">
            <v>14.868661859131974</v>
          </cell>
          <cell r="AJ599">
            <v>14.868661859131974</v>
          </cell>
          <cell r="AK599">
            <v>14.868661859131974</v>
          </cell>
          <cell r="AL599">
            <v>14.868661859131974</v>
          </cell>
          <cell r="AM599">
            <v>14.868661859131974</v>
          </cell>
          <cell r="AN599">
            <v>14.868661859131974</v>
          </cell>
          <cell r="AO599">
            <v>14.868661859131974</v>
          </cell>
          <cell r="AP599">
            <v>14.868661859131974</v>
          </cell>
          <cell r="AQ599">
            <v>14.868661859131974</v>
          </cell>
          <cell r="AR599">
            <v>14.868661859131974</v>
          </cell>
          <cell r="AS599">
            <v>14.868661859131974</v>
          </cell>
          <cell r="AT599">
            <v>14.868661859131974</v>
          </cell>
          <cell r="AU599">
            <v>14.868661859131974</v>
          </cell>
          <cell r="AV599">
            <v>14.868661859131974</v>
          </cell>
          <cell r="AW599">
            <v>14.868661859131974</v>
          </cell>
          <cell r="AX599">
            <v>14.868661859131974</v>
          </cell>
          <cell r="AY599">
            <v>14.868661859131974</v>
          </cell>
          <cell r="CA599">
            <v>14.868661859131974</v>
          </cell>
          <cell r="CB599">
            <v>14.868661859131974</v>
          </cell>
          <cell r="CC599">
            <v>14.868661859131974</v>
          </cell>
          <cell r="CD599">
            <v>14.868661859131974</v>
          </cell>
          <cell r="CE599">
            <v>14.868661859131974</v>
          </cell>
          <cell r="CF599">
            <v>14.868661859131974</v>
          </cell>
          <cell r="CG599">
            <v>14.868661859131974</v>
          </cell>
          <cell r="CH599">
            <v>14.868661859131974</v>
          </cell>
          <cell r="CI599">
            <v>14.868661859131974</v>
          </cell>
          <cell r="CJ599">
            <v>14.868661859131974</v>
          </cell>
          <cell r="CK599">
            <v>14.868661859131974</v>
          </cell>
        </row>
        <row r="600">
          <cell r="B600" t="str">
            <v>A/P Fuel Days Outstanding-Projected</v>
          </cell>
          <cell r="D600">
            <v>37.999299999999998</v>
          </cell>
          <cell r="E600">
            <v>37.999299999999998</v>
          </cell>
          <cell r="F600">
            <v>37.999299999999998</v>
          </cell>
          <cell r="G600">
            <v>37.999299999999998</v>
          </cell>
          <cell r="H600">
            <v>37.999299999999998</v>
          </cell>
          <cell r="I600">
            <v>37.999299999999998</v>
          </cell>
          <cell r="J600">
            <v>37.999299999999998</v>
          </cell>
          <cell r="K600">
            <v>37.999299999999998</v>
          </cell>
          <cell r="L600">
            <v>37.999299999999998</v>
          </cell>
          <cell r="M600">
            <v>37.999299999999998</v>
          </cell>
          <cell r="N600">
            <v>37.999299999999998</v>
          </cell>
          <cell r="O600">
            <v>37.999299999999998</v>
          </cell>
          <cell r="P600">
            <v>37.999299999999998</v>
          </cell>
          <cell r="Q600">
            <v>37.999299999999998</v>
          </cell>
          <cell r="R600">
            <v>37.999299999999998</v>
          </cell>
          <cell r="S600">
            <v>37.999299999999998</v>
          </cell>
          <cell r="T600">
            <v>37.999299999999998</v>
          </cell>
          <cell r="U600">
            <v>37.999299999999998</v>
          </cell>
          <cell r="V600">
            <v>37.999299999999998</v>
          </cell>
          <cell r="W600">
            <v>37.999299999999998</v>
          </cell>
          <cell r="X600">
            <v>37.999299999999998</v>
          </cell>
          <cell r="Y600">
            <v>37.999299999999998</v>
          </cell>
          <cell r="Z600">
            <v>37.999299999999998</v>
          </cell>
          <cell r="AA600">
            <v>37.999299999999998</v>
          </cell>
          <cell r="AB600">
            <v>37.999299999999998</v>
          </cell>
          <cell r="AC600">
            <v>37.999299999999998</v>
          </cell>
          <cell r="AD600">
            <v>37.999299999999998</v>
          </cell>
          <cell r="AE600">
            <v>37.999299999999998</v>
          </cell>
          <cell r="AF600">
            <v>37.999299999999998</v>
          </cell>
          <cell r="AG600">
            <v>37.999299999999998</v>
          </cell>
          <cell r="AH600">
            <v>37.999299999999998</v>
          </cell>
          <cell r="AI600">
            <v>37.999299999999998</v>
          </cell>
          <cell r="AJ600">
            <v>37.999299999999998</v>
          </cell>
          <cell r="AK600">
            <v>37.999299999999998</v>
          </cell>
          <cell r="AL600">
            <v>37.999299999999998</v>
          </cell>
          <cell r="AM600">
            <v>37.999299999999998</v>
          </cell>
          <cell r="AN600">
            <v>37.999299999999998</v>
          </cell>
          <cell r="AO600">
            <v>37.999299999999998</v>
          </cell>
          <cell r="AP600">
            <v>37.999299999999998</v>
          </cell>
          <cell r="AQ600">
            <v>37.999299999999998</v>
          </cell>
          <cell r="AR600">
            <v>37.999299999999998</v>
          </cell>
          <cell r="AS600">
            <v>37.999299999999998</v>
          </cell>
          <cell r="AT600">
            <v>37.999299999999998</v>
          </cell>
          <cell r="AU600">
            <v>37.999299999999998</v>
          </cell>
          <cell r="AV600">
            <v>37.999299999999998</v>
          </cell>
          <cell r="AW600">
            <v>37.999299999999998</v>
          </cell>
          <cell r="AX600">
            <v>37.999299999999998</v>
          </cell>
          <cell r="AY600">
            <v>37.999299999999998</v>
          </cell>
          <cell r="CA600">
            <v>37.999299999999998</v>
          </cell>
          <cell r="CB600">
            <v>37.999299999999998</v>
          </cell>
          <cell r="CC600">
            <v>37.999299999999998</v>
          </cell>
          <cell r="CD600">
            <v>37.999299999999998</v>
          </cell>
          <cell r="CE600">
            <v>37.999299999999998</v>
          </cell>
          <cell r="CF600">
            <v>37.999299999999998</v>
          </cell>
          <cell r="CG600">
            <v>37.999299999999998</v>
          </cell>
          <cell r="CH600">
            <v>37.999299999999998</v>
          </cell>
          <cell r="CI600">
            <v>37.999299999999998</v>
          </cell>
          <cell r="CJ600">
            <v>37.999299999999998</v>
          </cell>
          <cell r="CK600">
            <v>37.999299999999998</v>
          </cell>
        </row>
        <row r="601">
          <cell r="B601" t="str">
            <v>Monthly Change in Other Accts Payable</v>
          </cell>
          <cell r="D601">
            <v>316</v>
          </cell>
          <cell r="E601">
            <v>316</v>
          </cell>
          <cell r="F601">
            <v>316</v>
          </cell>
          <cell r="G601">
            <v>316</v>
          </cell>
          <cell r="H601">
            <v>316</v>
          </cell>
          <cell r="I601">
            <v>316</v>
          </cell>
          <cell r="J601">
            <v>316</v>
          </cell>
          <cell r="K601">
            <v>316</v>
          </cell>
          <cell r="L601">
            <v>316</v>
          </cell>
          <cell r="M601">
            <v>316</v>
          </cell>
          <cell r="N601">
            <v>316</v>
          </cell>
          <cell r="O601">
            <v>316</v>
          </cell>
          <cell r="P601">
            <v>316</v>
          </cell>
          <cell r="Q601">
            <v>316</v>
          </cell>
          <cell r="R601">
            <v>316</v>
          </cell>
          <cell r="S601">
            <v>316</v>
          </cell>
          <cell r="T601">
            <v>316</v>
          </cell>
          <cell r="U601">
            <v>316</v>
          </cell>
          <cell r="V601">
            <v>316</v>
          </cell>
          <cell r="W601">
            <v>316</v>
          </cell>
          <cell r="X601">
            <v>316</v>
          </cell>
          <cell r="Y601">
            <v>316</v>
          </cell>
          <cell r="Z601">
            <v>316</v>
          </cell>
          <cell r="AA601">
            <v>0</v>
          </cell>
          <cell r="AB601">
            <v>316</v>
          </cell>
          <cell r="AC601">
            <v>316</v>
          </cell>
          <cell r="AD601">
            <v>316</v>
          </cell>
          <cell r="AE601">
            <v>316</v>
          </cell>
          <cell r="AF601">
            <v>316</v>
          </cell>
          <cell r="AG601">
            <v>316</v>
          </cell>
          <cell r="AH601">
            <v>316</v>
          </cell>
          <cell r="AI601">
            <v>316</v>
          </cell>
          <cell r="AJ601">
            <v>316</v>
          </cell>
          <cell r="AK601">
            <v>316</v>
          </cell>
          <cell r="AL601">
            <v>316</v>
          </cell>
          <cell r="AM601">
            <v>0</v>
          </cell>
          <cell r="AN601">
            <v>316</v>
          </cell>
          <cell r="AO601">
            <v>316</v>
          </cell>
          <cell r="AP601">
            <v>316</v>
          </cell>
          <cell r="AQ601">
            <v>316</v>
          </cell>
          <cell r="AR601">
            <v>316</v>
          </cell>
          <cell r="AS601">
            <v>316</v>
          </cell>
          <cell r="AT601">
            <v>316</v>
          </cell>
          <cell r="AU601">
            <v>316</v>
          </cell>
          <cell r="AV601">
            <v>316</v>
          </cell>
          <cell r="AW601">
            <v>316</v>
          </cell>
          <cell r="AX601">
            <v>316</v>
          </cell>
          <cell r="AY601">
            <v>0</v>
          </cell>
          <cell r="CA601">
            <v>316</v>
          </cell>
          <cell r="CB601">
            <v>0</v>
          </cell>
          <cell r="CC601">
            <v>0</v>
          </cell>
          <cell r="CD601">
            <v>0</v>
          </cell>
          <cell r="CE601">
            <v>0</v>
          </cell>
          <cell r="CF601">
            <v>0</v>
          </cell>
          <cell r="CG601">
            <v>0</v>
          </cell>
          <cell r="CH601">
            <v>0</v>
          </cell>
          <cell r="CI601">
            <v>0</v>
          </cell>
          <cell r="CJ601">
            <v>0</v>
          </cell>
          <cell r="CK601">
            <v>0</v>
          </cell>
        </row>
        <row r="602">
          <cell r="B602" t="str">
            <v>Bal in Pay to Assoc Co - Actual Only</v>
          </cell>
          <cell r="D602">
            <v>35570.458030000002</v>
          </cell>
          <cell r="E602">
            <v>35058.335229999997</v>
          </cell>
          <cell r="F602">
            <v>37276.904240000003</v>
          </cell>
          <cell r="G602">
            <v>30822.860109999998</v>
          </cell>
          <cell r="H602">
            <v>31902.160339999999</v>
          </cell>
          <cell r="I602">
            <v>36048.512860000003</v>
          </cell>
          <cell r="J602">
            <v>47190.448659999995</v>
          </cell>
          <cell r="K602">
            <v>58283.260049999997</v>
          </cell>
          <cell r="L602">
            <v>70749.052209999994</v>
          </cell>
          <cell r="M602">
            <v>54263.975709999999</v>
          </cell>
          <cell r="N602">
            <v>41084.862299999993</v>
          </cell>
          <cell r="O602">
            <v>38587.520250000001</v>
          </cell>
          <cell r="CA602">
            <v>38587.520250000001</v>
          </cell>
          <cell r="CB602">
            <v>0</v>
          </cell>
          <cell r="CC602">
            <v>0</v>
          </cell>
          <cell r="CD602">
            <v>0</v>
          </cell>
        </row>
        <row r="603">
          <cell r="B603" t="str">
            <v>A/C Daniel,Scherer,SCS O&amp;M Days Outstanding</v>
          </cell>
          <cell r="D603">
            <v>29.634409780067934</v>
          </cell>
          <cell r="E603">
            <v>29.634409780067934</v>
          </cell>
          <cell r="F603">
            <v>29.634409780067934</v>
          </cell>
          <cell r="G603">
            <v>29.634409780067934</v>
          </cell>
          <cell r="H603">
            <v>29.634409780067934</v>
          </cell>
          <cell r="I603">
            <v>29.634409780067934</v>
          </cell>
          <cell r="J603">
            <v>29.634409780067934</v>
          </cell>
          <cell r="K603">
            <v>29.634409780067934</v>
          </cell>
          <cell r="L603">
            <v>29.634409780067934</v>
          </cell>
          <cell r="M603">
            <v>29.634409780067934</v>
          </cell>
          <cell r="N603">
            <v>29.634409780067934</v>
          </cell>
          <cell r="O603">
            <v>29.634409780067934</v>
          </cell>
          <cell r="P603">
            <v>29.634409780067934</v>
          </cell>
          <cell r="Q603">
            <v>29.634409780067934</v>
          </cell>
          <cell r="R603">
            <v>29.634409780067934</v>
          </cell>
          <cell r="S603">
            <v>29.634409780067934</v>
          </cell>
          <cell r="T603">
            <v>29.634409780067934</v>
          </cell>
          <cell r="U603">
            <v>29.634409780067934</v>
          </cell>
          <cell r="V603">
            <v>29.634409780067934</v>
          </cell>
          <cell r="W603">
            <v>29.634409780067934</v>
          </cell>
          <cell r="X603">
            <v>29.634409780067934</v>
          </cell>
          <cell r="Y603">
            <v>29.634409780067934</v>
          </cell>
          <cell r="Z603">
            <v>29.634409780067934</v>
          </cell>
          <cell r="AA603">
            <v>29.634409780067934</v>
          </cell>
          <cell r="AB603">
            <v>29.634409780067934</v>
          </cell>
          <cell r="AC603">
            <v>29.634409780067934</v>
          </cell>
          <cell r="AD603">
            <v>29.634409780067934</v>
          </cell>
          <cell r="AE603">
            <v>29.634409780067934</v>
          </cell>
          <cell r="AF603">
            <v>29.634409780067934</v>
          </cell>
          <cell r="AG603">
            <v>29.634409780067934</v>
          </cell>
          <cell r="AH603">
            <v>29.634409780067934</v>
          </cell>
          <cell r="AI603">
            <v>29.634409780067934</v>
          </cell>
          <cell r="AJ603">
            <v>29.634409780067934</v>
          </cell>
          <cell r="AK603">
            <v>29.634409780067934</v>
          </cell>
          <cell r="AL603">
            <v>29.634409780067934</v>
          </cell>
          <cell r="AM603">
            <v>29.634409780067934</v>
          </cell>
          <cell r="AN603">
            <v>29.634409780067934</v>
          </cell>
          <cell r="AO603">
            <v>29.634409780067934</v>
          </cell>
          <cell r="AP603">
            <v>29.634409780067934</v>
          </cell>
          <cell r="AQ603">
            <v>29.634409780067934</v>
          </cell>
          <cell r="AR603">
            <v>29.634409780067934</v>
          </cell>
          <cell r="AS603">
            <v>29.634409780067934</v>
          </cell>
          <cell r="AT603">
            <v>29.634409780067934</v>
          </cell>
          <cell r="AU603">
            <v>29.634409780067934</v>
          </cell>
          <cell r="AV603">
            <v>29.634409780067934</v>
          </cell>
          <cell r="AW603">
            <v>29.634409780067934</v>
          </cell>
          <cell r="AX603">
            <v>29.634409780067934</v>
          </cell>
          <cell r="AY603">
            <v>29.634409780067934</v>
          </cell>
          <cell r="CA603">
            <v>29.634409780067934</v>
          </cell>
          <cell r="CB603">
            <v>29.634409780067934</v>
          </cell>
          <cell r="CC603">
            <v>29.634409780067934</v>
          </cell>
          <cell r="CD603">
            <v>29.634409780067934</v>
          </cell>
          <cell r="CE603">
            <v>29.634409780067934</v>
          </cell>
          <cell r="CF603">
            <v>29.634409780067934</v>
          </cell>
          <cell r="CG603">
            <v>29.634409780067934</v>
          </cell>
          <cell r="CH603">
            <v>29.634409780067934</v>
          </cell>
          <cell r="CI603">
            <v>29.634409780067934</v>
          </cell>
          <cell r="CJ603">
            <v>29.634409780067934</v>
          </cell>
          <cell r="CK603">
            <v>29.634409780067934</v>
          </cell>
        </row>
        <row r="604">
          <cell r="B604" t="str">
            <v>A/C Daniel,Scherer Purchase Days Outstanding</v>
          </cell>
          <cell r="D604">
            <v>11.355471893174355</v>
          </cell>
          <cell r="E604">
            <v>11.355471893174355</v>
          </cell>
          <cell r="F604">
            <v>11.355471893174355</v>
          </cell>
          <cell r="G604">
            <v>11.355471893174355</v>
          </cell>
          <cell r="H604">
            <v>11.355471893174355</v>
          </cell>
          <cell r="I604">
            <v>11.355471893174355</v>
          </cell>
          <cell r="J604">
            <v>11.355471893174355</v>
          </cell>
          <cell r="K604">
            <v>11.355471893174355</v>
          </cell>
          <cell r="L604">
            <v>11.355471893174355</v>
          </cell>
          <cell r="M604">
            <v>11.355471893174355</v>
          </cell>
          <cell r="N604">
            <v>11.355471893174355</v>
          </cell>
          <cell r="O604">
            <v>11.355471893174355</v>
          </cell>
          <cell r="P604">
            <v>11.355471893174355</v>
          </cell>
          <cell r="Q604">
            <v>11.355471893174355</v>
          </cell>
          <cell r="R604">
            <v>11.355471893174355</v>
          </cell>
          <cell r="S604">
            <v>11.355471893174355</v>
          </cell>
          <cell r="T604">
            <v>11.355471893174355</v>
          </cell>
          <cell r="U604">
            <v>11.355471893174355</v>
          </cell>
          <cell r="V604">
            <v>11.355471893174355</v>
          </cell>
          <cell r="W604">
            <v>11.355471893174355</v>
          </cell>
          <cell r="X604">
            <v>11.355471893174355</v>
          </cell>
          <cell r="Y604">
            <v>11.355471893174355</v>
          </cell>
          <cell r="Z604">
            <v>11.355471893174355</v>
          </cell>
          <cell r="AA604">
            <v>11.355471893174355</v>
          </cell>
          <cell r="AB604">
            <v>11.355471893174355</v>
          </cell>
          <cell r="AC604">
            <v>11.355471893174355</v>
          </cell>
          <cell r="AD604">
            <v>11.355471893174355</v>
          </cell>
          <cell r="AE604">
            <v>11.355471893174355</v>
          </cell>
          <cell r="AF604">
            <v>11.355471893174355</v>
          </cell>
          <cell r="AG604">
            <v>11.355471893174355</v>
          </cell>
          <cell r="AH604">
            <v>11.355471893174355</v>
          </cell>
          <cell r="AI604">
            <v>11.355471893174355</v>
          </cell>
          <cell r="AJ604">
            <v>11.355471893174355</v>
          </cell>
          <cell r="AK604">
            <v>11.355471893174355</v>
          </cell>
          <cell r="AL604">
            <v>11.355471893174355</v>
          </cell>
          <cell r="AM604">
            <v>11.355471893174355</v>
          </cell>
          <cell r="AN604">
            <v>11.355471893174355</v>
          </cell>
          <cell r="AO604">
            <v>11.355471893174355</v>
          </cell>
          <cell r="AP604">
            <v>11.355471893174355</v>
          </cell>
          <cell r="AQ604">
            <v>11.355471893174355</v>
          </cell>
          <cell r="AR604">
            <v>11.355471893174355</v>
          </cell>
          <cell r="AS604">
            <v>11.355471893174355</v>
          </cell>
          <cell r="AT604">
            <v>11.355471893174355</v>
          </cell>
          <cell r="AU604">
            <v>11.355471893174355</v>
          </cell>
          <cell r="AV604">
            <v>11.355471893174355</v>
          </cell>
          <cell r="AW604">
            <v>11.355471893174355</v>
          </cell>
          <cell r="AX604">
            <v>11.355471893174355</v>
          </cell>
          <cell r="AY604">
            <v>11.355471893174355</v>
          </cell>
          <cell r="CA604">
            <v>11.355471893174355</v>
          </cell>
          <cell r="CB604">
            <v>11.355471893174355</v>
          </cell>
          <cell r="CC604">
            <v>11.355471893174355</v>
          </cell>
          <cell r="CD604">
            <v>11.355471893174355</v>
          </cell>
          <cell r="CE604">
            <v>11.355471893174355</v>
          </cell>
          <cell r="CF604">
            <v>11.355471893174355</v>
          </cell>
          <cell r="CG604">
            <v>11.355471893174355</v>
          </cell>
          <cell r="CH604">
            <v>11.355471893174355</v>
          </cell>
          <cell r="CI604">
            <v>11.355471893174355</v>
          </cell>
          <cell r="CJ604">
            <v>11.355471893174355</v>
          </cell>
          <cell r="CK604">
            <v>11.355471893174355</v>
          </cell>
        </row>
        <row r="605">
          <cell r="B605" t="str">
            <v>A/C Smith/Crist Gas Purchases (acct 234-704) (NOT USED)</v>
          </cell>
          <cell r="D605">
            <v>9171.4060000000009</v>
          </cell>
          <cell r="E605">
            <v>9171.4060000000009</v>
          </cell>
          <cell r="F605">
            <v>9171.4060000000009</v>
          </cell>
          <cell r="G605">
            <v>9171.4060000000009</v>
          </cell>
          <cell r="H605">
            <v>9171.4060000000009</v>
          </cell>
          <cell r="I605">
            <v>9171.4060000000009</v>
          </cell>
          <cell r="J605">
            <v>9171.4060000000009</v>
          </cell>
          <cell r="K605">
            <v>9171.4060000000009</v>
          </cell>
          <cell r="L605">
            <v>9171.4060000000009</v>
          </cell>
          <cell r="M605">
            <v>9171.4060000000009</v>
          </cell>
          <cell r="N605">
            <v>9171.4060000000009</v>
          </cell>
          <cell r="O605">
            <v>9171.4060000000009</v>
          </cell>
          <cell r="CA605">
            <v>110056.87200000002</v>
          </cell>
          <cell r="CB605">
            <v>0</v>
          </cell>
          <cell r="CC605">
            <v>0</v>
          </cell>
          <cell r="CD605">
            <v>0</v>
          </cell>
        </row>
        <row r="606">
          <cell r="B606" t="str">
            <v>Daniel &amp; Scherer In-Transit Coal</v>
          </cell>
        </row>
        <row r="607">
          <cell r="B607" t="str">
            <v>Customer Deposits</v>
          </cell>
          <cell r="D607">
            <v>18499.42337</v>
          </cell>
          <cell r="E607">
            <v>18436.666069999999</v>
          </cell>
          <cell r="F607">
            <v>18122.36607</v>
          </cell>
          <cell r="G607">
            <v>18182.71256</v>
          </cell>
          <cell r="H607">
            <v>18307.105729999999</v>
          </cell>
          <cell r="I607">
            <v>18450.311730000001</v>
          </cell>
          <cell r="J607">
            <v>18617.93219</v>
          </cell>
          <cell r="K607">
            <v>18671.868190000001</v>
          </cell>
          <cell r="L607">
            <v>19059.576260000002</v>
          </cell>
          <cell r="M607">
            <v>19316.633999999998</v>
          </cell>
          <cell r="N607">
            <v>19855.338820000001</v>
          </cell>
          <cell r="O607">
            <v>18834.154269999999</v>
          </cell>
          <cell r="P607">
            <v>51</v>
          </cell>
          <cell r="Q607">
            <v>51</v>
          </cell>
          <cell r="R607">
            <v>51</v>
          </cell>
          <cell r="S607">
            <v>51</v>
          </cell>
          <cell r="T607">
            <v>51</v>
          </cell>
          <cell r="U607">
            <v>51</v>
          </cell>
          <cell r="V607">
            <v>51</v>
          </cell>
          <cell r="W607">
            <v>51</v>
          </cell>
          <cell r="X607">
            <v>51</v>
          </cell>
          <cell r="Y607">
            <v>51</v>
          </cell>
          <cell r="Z607">
            <v>50</v>
          </cell>
          <cell r="AA607">
            <v>52</v>
          </cell>
          <cell r="AB607">
            <v>41</v>
          </cell>
          <cell r="AC607">
            <v>41</v>
          </cell>
          <cell r="AD607">
            <v>41</v>
          </cell>
          <cell r="AE607">
            <v>41</v>
          </cell>
          <cell r="AF607">
            <v>41</v>
          </cell>
          <cell r="AG607">
            <v>41</v>
          </cell>
          <cell r="AH607">
            <v>41</v>
          </cell>
          <cell r="AI607">
            <v>41</v>
          </cell>
          <cell r="AJ607">
            <v>41</v>
          </cell>
          <cell r="AK607">
            <v>40</v>
          </cell>
          <cell r="AL607">
            <v>40</v>
          </cell>
          <cell r="AM607">
            <v>48</v>
          </cell>
          <cell r="AN607">
            <v>34</v>
          </cell>
          <cell r="AO607">
            <v>34</v>
          </cell>
          <cell r="AP607">
            <v>34</v>
          </cell>
          <cell r="AQ607">
            <v>34</v>
          </cell>
          <cell r="AR607">
            <v>34</v>
          </cell>
          <cell r="AS607">
            <v>34</v>
          </cell>
          <cell r="AT607">
            <v>34</v>
          </cell>
          <cell r="AU607">
            <v>34</v>
          </cell>
          <cell r="AV607">
            <v>33</v>
          </cell>
          <cell r="AW607">
            <v>33</v>
          </cell>
          <cell r="AX607">
            <v>33</v>
          </cell>
          <cell r="AY607">
            <v>42</v>
          </cell>
          <cell r="CA607">
            <v>224354.08926000001</v>
          </cell>
          <cell r="CB607">
            <v>612</v>
          </cell>
          <cell r="CC607">
            <v>497</v>
          </cell>
          <cell r="CD607">
            <v>413</v>
          </cell>
          <cell r="CE607">
            <v>422</v>
          </cell>
          <cell r="CF607">
            <v>447</v>
          </cell>
          <cell r="CG607">
            <v>447</v>
          </cell>
          <cell r="CH607">
            <v>447</v>
          </cell>
          <cell r="CI607">
            <v>447</v>
          </cell>
          <cell r="CJ607">
            <v>447</v>
          </cell>
          <cell r="CK607">
            <v>447</v>
          </cell>
        </row>
        <row r="608">
          <cell r="B608" t="str">
            <v>Bal in Income Taxes Accrued-Actual</v>
          </cell>
          <cell r="D608">
            <v>-25554.806</v>
          </cell>
          <cell r="E608">
            <v>-22539.71</v>
          </cell>
          <cell r="F608">
            <v>-30534.839</v>
          </cell>
          <cell r="G608">
            <v>-35061.097219999996</v>
          </cell>
          <cell r="H608">
            <v>-29070.857169999999</v>
          </cell>
          <cell r="I608">
            <v>-28711.247169999999</v>
          </cell>
          <cell r="J608">
            <v>-8657.7241699999995</v>
          </cell>
          <cell r="K608">
            <v>-10052.15417</v>
          </cell>
          <cell r="L608">
            <v>-8706.6411700000008</v>
          </cell>
          <cell r="M608">
            <v>-4626.5111699999998</v>
          </cell>
          <cell r="N608">
            <v>-4158.9571699999997</v>
          </cell>
          <cell r="O608">
            <v>3631.018</v>
          </cell>
          <cell r="CA608">
            <v>3631.018</v>
          </cell>
          <cell r="CB608">
            <v>0</v>
          </cell>
        </row>
        <row r="609">
          <cell r="B609" t="str">
            <v>Bal in Other Taxes Accrued-Actual Only</v>
          </cell>
          <cell r="D609">
            <v>7149.4735500000024</v>
          </cell>
          <cell r="E609">
            <v>8710.1400299999987</v>
          </cell>
          <cell r="F609">
            <v>9099.7580400000006</v>
          </cell>
          <cell r="G609">
            <v>10690.986109999998</v>
          </cell>
          <cell r="H609">
            <v>12677.985799999999</v>
          </cell>
          <cell r="I609">
            <v>15506.164579999999</v>
          </cell>
          <cell r="J609">
            <v>17518.423609999998</v>
          </cell>
          <cell r="K609">
            <v>19464.870750000002</v>
          </cell>
          <cell r="L609">
            <v>21409.80833</v>
          </cell>
          <cell r="M609">
            <v>22620.61202</v>
          </cell>
          <cell r="N609">
            <v>8976.1368299999995</v>
          </cell>
          <cell r="O609">
            <v>11688.478630000001</v>
          </cell>
          <cell r="CA609">
            <v>11688.478630000001</v>
          </cell>
          <cell r="CB609">
            <v>0</v>
          </cell>
        </row>
        <row r="610">
          <cell r="B610" t="str">
            <v>Adjustment to Other Taxes Accrued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  <cell r="AS610">
            <v>0</v>
          </cell>
          <cell r="AT610">
            <v>0</v>
          </cell>
          <cell r="AU610">
            <v>0</v>
          </cell>
          <cell r="AV610">
            <v>0</v>
          </cell>
          <cell r="AW610">
            <v>0</v>
          </cell>
          <cell r="AX610">
            <v>0</v>
          </cell>
          <cell r="AY610">
            <v>0</v>
          </cell>
          <cell r="CA610">
            <v>0</v>
          </cell>
          <cell r="CB610">
            <v>0</v>
          </cell>
          <cell r="CC610">
            <v>0</v>
          </cell>
          <cell r="CD610">
            <v>0</v>
          </cell>
        </row>
        <row r="611">
          <cell r="B611" t="str">
            <v>Oth Interest Accrued - Actual Only</v>
          </cell>
          <cell r="D611">
            <v>4818.5293200000006</v>
          </cell>
          <cell r="E611">
            <v>7259.7653700000001</v>
          </cell>
          <cell r="F611">
            <v>8485.527689999999</v>
          </cell>
          <cell r="G611">
            <v>5848.5858699999999</v>
          </cell>
          <cell r="H611">
            <v>6550.0120499999994</v>
          </cell>
          <cell r="I611">
            <v>7230.9022699999996</v>
          </cell>
          <cell r="J611">
            <v>4341.8160099999996</v>
          </cell>
          <cell r="K611">
            <v>6645.2945399999999</v>
          </cell>
          <cell r="L611">
            <v>7911.7223600000007</v>
          </cell>
          <cell r="M611">
            <v>5599.6460399999996</v>
          </cell>
          <cell r="N611">
            <v>6107.3317500000003</v>
          </cell>
          <cell r="O611">
            <v>7713.0210099999995</v>
          </cell>
          <cell r="CA611">
            <v>7713.0210099999995</v>
          </cell>
          <cell r="CB611">
            <v>0</v>
          </cell>
        </row>
        <row r="612">
          <cell r="B612" t="str">
            <v>Adjustment to Other Interest Accrued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  <cell r="AS612">
            <v>0</v>
          </cell>
          <cell r="AT612">
            <v>0</v>
          </cell>
          <cell r="AU612">
            <v>0</v>
          </cell>
          <cell r="AV612">
            <v>0</v>
          </cell>
          <cell r="AW612">
            <v>0</v>
          </cell>
          <cell r="AX612">
            <v>0</v>
          </cell>
          <cell r="AY612">
            <v>0</v>
          </cell>
          <cell r="CA612">
            <v>0</v>
          </cell>
          <cell r="CB612">
            <v>0</v>
          </cell>
          <cell r="CC612">
            <v>0</v>
          </cell>
          <cell r="CD612">
            <v>0</v>
          </cell>
        </row>
        <row r="613">
          <cell r="B613" t="str">
            <v>Bal in Misc. Accounts Payable-Actual</v>
          </cell>
          <cell r="D613">
            <v>6.2782499999999999</v>
          </cell>
          <cell r="E613">
            <v>17154.160179999999</v>
          </cell>
          <cell r="F613">
            <v>54.160179999999997</v>
          </cell>
          <cell r="G613">
            <v>17154.160179999999</v>
          </cell>
          <cell r="H613">
            <v>17154.160179999999</v>
          </cell>
          <cell r="I613">
            <v>54.160179999999997</v>
          </cell>
          <cell r="J613">
            <v>17154.160179999999</v>
          </cell>
          <cell r="K613">
            <v>17154.160179999999</v>
          </cell>
          <cell r="L613">
            <v>54.160179999999997</v>
          </cell>
          <cell r="M613">
            <v>17100</v>
          </cell>
          <cell r="N613">
            <v>17503.333329999998</v>
          </cell>
          <cell r="O613">
            <v>403.33315000000005</v>
          </cell>
        </row>
        <row r="614">
          <cell r="B614" t="str">
            <v>Bal in Tax Collect Payable - Actual Only</v>
          </cell>
          <cell r="D614">
            <v>1939.9712299999999</v>
          </cell>
          <cell r="E614">
            <v>1771.4012700000001</v>
          </cell>
          <cell r="F614">
            <v>1651.88789</v>
          </cell>
          <cell r="G614">
            <v>1693.2786899999999</v>
          </cell>
          <cell r="H614">
            <v>1629.50749</v>
          </cell>
          <cell r="I614">
            <v>2201.1700599999999</v>
          </cell>
          <cell r="J614">
            <v>2519.7937900000002</v>
          </cell>
          <cell r="K614">
            <v>2443.9988499999999</v>
          </cell>
          <cell r="L614">
            <v>3084.0562500000001</v>
          </cell>
          <cell r="M614">
            <v>2296.5039900000002</v>
          </cell>
          <cell r="N614">
            <v>1779.4581599999999</v>
          </cell>
          <cell r="O614">
            <v>2176.8037200000003</v>
          </cell>
          <cell r="CA614">
            <v>2176.8037200000003</v>
          </cell>
          <cell r="CB614">
            <v>0</v>
          </cell>
        </row>
        <row r="615">
          <cell r="B615" t="str">
            <v>Tax Factor for Revenues-Tax Collections</v>
          </cell>
          <cell r="D615">
            <v>2.6342916486545298E-2</v>
          </cell>
          <cell r="E615">
            <v>2.6342916486545298E-2</v>
          </cell>
          <cell r="F615">
            <v>2.6342916486545298E-2</v>
          </cell>
          <cell r="G615">
            <v>2.6342916486545298E-2</v>
          </cell>
          <cell r="H615">
            <v>2.6342916486545298E-2</v>
          </cell>
          <cell r="I615">
            <v>2.6342916486545298E-2</v>
          </cell>
          <cell r="J615">
            <v>2.6342916486545298E-2</v>
          </cell>
          <cell r="K615">
            <v>2.6342916486545298E-2</v>
          </cell>
          <cell r="L615">
            <v>2.6342916486545298E-2</v>
          </cell>
          <cell r="M615">
            <v>2.6342916486545298E-2</v>
          </cell>
          <cell r="N615">
            <v>2.6342916486545298E-2</v>
          </cell>
          <cell r="O615">
            <v>2.6342916486545298E-2</v>
          </cell>
          <cell r="P615">
            <v>2.6342916486545298E-2</v>
          </cell>
          <cell r="Q615">
            <v>2.6342916486545298E-2</v>
          </cell>
          <cell r="R615">
            <v>2.6342916486545298E-2</v>
          </cell>
          <cell r="S615">
            <v>2.6342916486545298E-2</v>
          </cell>
          <cell r="T615">
            <v>2.6342916486545298E-2</v>
          </cell>
          <cell r="U615">
            <v>2.6342916486545298E-2</v>
          </cell>
          <cell r="V615">
            <v>2.6342916486545298E-2</v>
          </cell>
          <cell r="W615">
            <v>2.6342916486545298E-2</v>
          </cell>
          <cell r="X615">
            <v>2.6342916486545298E-2</v>
          </cell>
          <cell r="Y615">
            <v>2.6342916486545298E-2</v>
          </cell>
          <cell r="Z615">
            <v>2.6342916486545298E-2</v>
          </cell>
          <cell r="AA615">
            <v>2.6342916486545298E-2</v>
          </cell>
          <cell r="AB615">
            <v>2.6342916486545298E-2</v>
          </cell>
          <cell r="AC615">
            <v>2.6342916486545298E-2</v>
          </cell>
          <cell r="AD615">
            <v>2.6342916486545298E-2</v>
          </cell>
          <cell r="AE615">
            <v>2.6342916486545298E-2</v>
          </cell>
          <cell r="AF615">
            <v>2.6342916486545298E-2</v>
          </cell>
          <cell r="AG615">
            <v>2.6342916486545298E-2</v>
          </cell>
          <cell r="AH615">
            <v>2.6342916486545298E-2</v>
          </cell>
          <cell r="AI615">
            <v>2.6342916486545298E-2</v>
          </cell>
          <cell r="AJ615">
            <v>2.6342916486545298E-2</v>
          </cell>
          <cell r="AK615">
            <v>2.6342916486545298E-2</v>
          </cell>
          <cell r="AL615">
            <v>2.6342916486545298E-2</v>
          </cell>
          <cell r="AM615">
            <v>2.6342916486545298E-2</v>
          </cell>
          <cell r="AN615">
            <v>2.6342916486545298E-2</v>
          </cell>
          <cell r="AO615">
            <v>2.6342916486545298E-2</v>
          </cell>
          <cell r="AP615">
            <v>2.6342916486545298E-2</v>
          </cell>
          <cell r="AQ615">
            <v>2.6342916486545298E-2</v>
          </cell>
          <cell r="AR615">
            <v>2.6342916486545298E-2</v>
          </cell>
          <cell r="AS615">
            <v>2.6342916486545298E-2</v>
          </cell>
          <cell r="AT615">
            <v>2.6342916486545298E-2</v>
          </cell>
          <cell r="AU615">
            <v>2.6342916486545298E-2</v>
          </cell>
          <cell r="AV615">
            <v>2.6342916486545298E-2</v>
          </cell>
          <cell r="AW615">
            <v>2.6342916486545298E-2</v>
          </cell>
          <cell r="AX615">
            <v>2.6342916486545298E-2</v>
          </cell>
          <cell r="AY615">
            <v>2.6342916486545298E-2</v>
          </cell>
          <cell r="CA615">
            <v>2.6342916486545298E-2</v>
          </cell>
          <cell r="CB615">
            <v>2.6342916486545298E-2</v>
          </cell>
          <cell r="CC615">
            <v>2.6342916486545298E-2</v>
          </cell>
          <cell r="CD615">
            <v>2.6342916486545298E-2</v>
          </cell>
          <cell r="CE615">
            <v>2.6342916486545298E-2</v>
          </cell>
          <cell r="CF615">
            <v>2.6342916486545298E-2</v>
          </cell>
          <cell r="CG615">
            <v>2.6342916486545298E-2</v>
          </cell>
          <cell r="CH615">
            <v>2.6342916486545298E-2</v>
          </cell>
          <cell r="CI615">
            <v>2.6342916486545298E-2</v>
          </cell>
          <cell r="CJ615">
            <v>2.6342916486545298E-2</v>
          </cell>
          <cell r="CK615">
            <v>2.6342916486545298E-2</v>
          </cell>
        </row>
        <row r="616">
          <cell r="B616" t="str">
            <v>Construction Factor-Tax Collections Pay.</v>
          </cell>
          <cell r="CA616">
            <v>0</v>
          </cell>
          <cell r="CB616">
            <v>0</v>
          </cell>
          <cell r="CC616">
            <v>0</v>
          </cell>
          <cell r="CD616">
            <v>0</v>
          </cell>
          <cell r="CE616">
            <v>0</v>
          </cell>
          <cell r="CF616">
            <v>0</v>
          </cell>
          <cell r="CG616">
            <v>0</v>
          </cell>
          <cell r="CH616">
            <v>0</v>
          </cell>
          <cell r="CI616">
            <v>0</v>
          </cell>
          <cell r="CJ616">
            <v>0</v>
          </cell>
          <cell r="CK616">
            <v>0</v>
          </cell>
        </row>
        <row r="617">
          <cell r="B617" t="str">
            <v>Daniel &amp; Scherer Expense-Tax Collect. Proj</v>
          </cell>
          <cell r="D617">
            <v>117</v>
          </cell>
          <cell r="E617">
            <v>117</v>
          </cell>
          <cell r="F617">
            <v>117</v>
          </cell>
          <cell r="G617">
            <v>117</v>
          </cell>
          <cell r="H617">
            <v>117</v>
          </cell>
          <cell r="I617">
            <v>117</v>
          </cell>
          <cell r="J617">
            <v>117</v>
          </cell>
          <cell r="K617">
            <v>117</v>
          </cell>
          <cell r="L617">
            <v>117</v>
          </cell>
          <cell r="M617">
            <v>117</v>
          </cell>
          <cell r="N617">
            <v>117</v>
          </cell>
          <cell r="O617">
            <v>117</v>
          </cell>
          <cell r="P617">
            <v>3993.2109999999998</v>
          </cell>
          <cell r="Q617">
            <v>643.42700000000002</v>
          </cell>
          <cell r="R617">
            <v>1367.6669999999999</v>
          </cell>
          <cell r="S617">
            <v>1327.653</v>
          </cell>
          <cell r="T617">
            <v>339.56600000000003</v>
          </cell>
          <cell r="U617">
            <v>493.666</v>
          </cell>
          <cell r="V617">
            <v>531.37900000000002</v>
          </cell>
          <cell r="W617">
            <v>556.22500000000002</v>
          </cell>
          <cell r="X617">
            <v>457.77499999999998</v>
          </cell>
          <cell r="Y617">
            <v>855.65700000000004</v>
          </cell>
          <cell r="Z617">
            <v>527.70600000000002</v>
          </cell>
          <cell r="AA617">
            <v>311.26599999999996</v>
          </cell>
          <cell r="AB617">
            <v>392.30799999999999</v>
          </cell>
          <cell r="AC617">
            <v>395.40300000000002</v>
          </cell>
          <cell r="AD617">
            <v>376.43700000000001</v>
          </cell>
          <cell r="AE617">
            <v>379.35400000000004</v>
          </cell>
          <cell r="AF617">
            <v>546.87799999999993</v>
          </cell>
          <cell r="AG617">
            <v>391.02299999999997</v>
          </cell>
          <cell r="AH617">
            <v>639.45699999999999</v>
          </cell>
          <cell r="AI617">
            <v>428.608</v>
          </cell>
          <cell r="AJ617">
            <v>778.649</v>
          </cell>
          <cell r="AK617">
            <v>417.79699999999997</v>
          </cell>
          <cell r="AL617">
            <v>417.31399999999996</v>
          </cell>
          <cell r="AM617">
            <v>421.81</v>
          </cell>
          <cell r="AN617">
            <v>1543.634</v>
          </cell>
          <cell r="AO617">
            <v>1583.306</v>
          </cell>
          <cell r="AP617">
            <v>1639.0769999999998</v>
          </cell>
          <cell r="AQ617">
            <v>1746.9360000000001</v>
          </cell>
          <cell r="AR617">
            <v>1715.837</v>
          </cell>
          <cell r="AS617">
            <v>1830.971</v>
          </cell>
          <cell r="AT617">
            <v>1426.2539999999999</v>
          </cell>
          <cell r="AU617">
            <v>1278.6210000000001</v>
          </cell>
          <cell r="AV617">
            <v>1288.9560000000001</v>
          </cell>
          <cell r="AW617">
            <v>1494.9480000000001</v>
          </cell>
          <cell r="AX617">
            <v>1448.143</v>
          </cell>
          <cell r="AY617">
            <v>1327.1930000000002</v>
          </cell>
          <cell r="CA617">
            <v>1404</v>
          </cell>
          <cell r="CB617">
            <v>11405.198</v>
          </cell>
          <cell r="CC617">
            <v>5585.0380000000005</v>
          </cell>
          <cell r="CD617">
            <v>18323.875999999997</v>
          </cell>
          <cell r="CE617">
            <v>15221.338</v>
          </cell>
          <cell r="CF617">
            <v>71052.491999999998</v>
          </cell>
        </row>
        <row r="618">
          <cell r="B618" t="str">
            <v>Adjustment to Tax Collections Payable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T618">
            <v>0</v>
          </cell>
          <cell r="AU618">
            <v>0</v>
          </cell>
          <cell r="AV618">
            <v>0</v>
          </cell>
          <cell r="AW618">
            <v>0</v>
          </cell>
          <cell r="AX618">
            <v>0</v>
          </cell>
          <cell r="AY618">
            <v>0</v>
          </cell>
          <cell r="CA618">
            <v>0</v>
          </cell>
          <cell r="CB618">
            <v>0</v>
          </cell>
          <cell r="CC618">
            <v>0</v>
          </cell>
          <cell r="CD618">
            <v>0</v>
          </cell>
        </row>
        <row r="619">
          <cell r="B619" t="str">
            <v>Balance in Accrued Vacations</v>
          </cell>
          <cell r="D619">
            <v>5446</v>
          </cell>
          <cell r="E619">
            <v>5446</v>
          </cell>
          <cell r="F619">
            <v>5446</v>
          </cell>
          <cell r="G619">
            <v>5446</v>
          </cell>
          <cell r="H619">
            <v>5446</v>
          </cell>
          <cell r="I619">
            <v>5446</v>
          </cell>
          <cell r="J619">
            <v>5446</v>
          </cell>
          <cell r="K619">
            <v>5446</v>
          </cell>
          <cell r="L619">
            <v>5662</v>
          </cell>
          <cell r="M619">
            <v>5662</v>
          </cell>
          <cell r="N619">
            <v>5662</v>
          </cell>
          <cell r="O619">
            <v>5662</v>
          </cell>
          <cell r="P619">
            <v>5662</v>
          </cell>
          <cell r="Q619">
            <v>5662</v>
          </cell>
          <cell r="R619">
            <v>5662</v>
          </cell>
          <cell r="S619">
            <v>5662</v>
          </cell>
          <cell r="T619">
            <v>5662</v>
          </cell>
          <cell r="U619">
            <v>5662</v>
          </cell>
          <cell r="V619">
            <v>5662</v>
          </cell>
          <cell r="W619">
            <v>5662</v>
          </cell>
          <cell r="X619">
            <v>5662</v>
          </cell>
          <cell r="Y619">
            <v>5662</v>
          </cell>
          <cell r="Z619">
            <v>5662</v>
          </cell>
          <cell r="AA619">
            <v>5832</v>
          </cell>
          <cell r="AB619">
            <v>5832</v>
          </cell>
          <cell r="AC619">
            <v>5832</v>
          </cell>
          <cell r="AD619">
            <v>5832</v>
          </cell>
          <cell r="AE619">
            <v>5832</v>
          </cell>
          <cell r="AF619">
            <v>5832</v>
          </cell>
          <cell r="AG619">
            <v>5832</v>
          </cell>
          <cell r="AH619">
            <v>5832</v>
          </cell>
          <cell r="AI619">
            <v>5832</v>
          </cell>
          <cell r="AJ619">
            <v>5832</v>
          </cell>
          <cell r="AK619">
            <v>5832</v>
          </cell>
          <cell r="AL619">
            <v>5832</v>
          </cell>
          <cell r="AM619">
            <v>6007</v>
          </cell>
          <cell r="AN619">
            <v>6007</v>
          </cell>
          <cell r="AO619">
            <v>6007</v>
          </cell>
          <cell r="AP619">
            <v>6007</v>
          </cell>
          <cell r="AQ619">
            <v>6007</v>
          </cell>
          <cell r="AR619">
            <v>6007</v>
          </cell>
          <cell r="AS619">
            <v>6007</v>
          </cell>
          <cell r="AT619">
            <v>6007</v>
          </cell>
          <cell r="AU619">
            <v>6007</v>
          </cell>
          <cell r="AV619">
            <v>6007</v>
          </cell>
          <cell r="AW619">
            <v>6007</v>
          </cell>
          <cell r="AX619">
            <v>6007</v>
          </cell>
          <cell r="AY619">
            <v>6187</v>
          </cell>
          <cell r="CA619">
            <v>5662</v>
          </cell>
          <cell r="CB619">
            <v>5832</v>
          </cell>
          <cell r="CC619">
            <v>6007</v>
          </cell>
          <cell r="CD619">
            <v>6187</v>
          </cell>
          <cell r="CE619">
            <v>6373</v>
          </cell>
          <cell r="CF619">
            <v>6564</v>
          </cell>
        </row>
        <row r="620">
          <cell r="B620" t="str">
            <v>Balance in Oth Current Liabilities</v>
          </cell>
          <cell r="D620">
            <v>1082.8872099999999</v>
          </cell>
          <cell r="E620">
            <v>469.49132999999983</v>
          </cell>
          <cell r="F620">
            <v>172.64868999999999</v>
          </cell>
          <cell r="G620">
            <v>5332.1389400000007</v>
          </cell>
          <cell r="H620">
            <v>3850.9825799999999</v>
          </cell>
          <cell r="I620">
            <v>1558.0621799999999</v>
          </cell>
          <cell r="J620">
            <v>200.37864999999965</v>
          </cell>
          <cell r="K620">
            <v>476.32852999999977</v>
          </cell>
          <cell r="L620">
            <v>1438.2359399999996</v>
          </cell>
          <cell r="M620">
            <v>10261.970719999998</v>
          </cell>
          <cell r="N620">
            <v>8935.2093100000002</v>
          </cell>
          <cell r="O620">
            <v>10891.424079999997</v>
          </cell>
          <cell r="P620">
            <v>1410.1782341666669</v>
          </cell>
          <cell r="Q620">
            <v>1410.1782341666669</v>
          </cell>
          <cell r="R620">
            <v>1410.1782341666669</v>
          </cell>
          <cell r="S620">
            <v>1410.1782341666669</v>
          </cell>
          <cell r="T620">
            <v>1410.1782341666669</v>
          </cell>
          <cell r="U620">
            <v>1410.1782341666669</v>
          </cell>
          <cell r="V620">
            <v>1410.1782341666669</v>
          </cell>
          <cell r="W620">
            <v>1410.1782341666669</v>
          </cell>
          <cell r="X620">
            <v>1410.1782341666669</v>
          </cell>
          <cell r="Y620">
            <v>1410.1782341666669</v>
          </cell>
          <cell r="Z620">
            <v>1410.1782341666669</v>
          </cell>
          <cell r="AA620">
            <v>1410.1782341666669</v>
          </cell>
          <cell r="AB620">
            <v>1410.1782341666669</v>
          </cell>
          <cell r="AC620">
            <v>1410.1782341666669</v>
          </cell>
          <cell r="AD620">
            <v>1410.1782341666669</v>
          </cell>
          <cell r="AE620">
            <v>1410.1782341666669</v>
          </cell>
          <cell r="AF620">
            <v>1410.1782341666669</v>
          </cell>
          <cell r="AG620">
            <v>1410.1782341666669</v>
          </cell>
          <cell r="AH620">
            <v>1410.1782341666669</v>
          </cell>
          <cell r="AI620">
            <v>1410.1782341666669</v>
          </cell>
          <cell r="AJ620">
            <v>1410.1782341666669</v>
          </cell>
          <cell r="AK620">
            <v>1410.1782341666669</v>
          </cell>
          <cell r="AL620">
            <v>1410.1782341666669</v>
          </cell>
          <cell r="AM620">
            <v>1410.1782341666669</v>
          </cell>
          <cell r="AN620">
            <v>1410.1782341666669</v>
          </cell>
          <cell r="AO620">
            <v>1410.1782341666669</v>
          </cell>
          <cell r="AP620">
            <v>1410.1782341666669</v>
          </cell>
          <cell r="AQ620">
            <v>1410.1782341666669</v>
          </cell>
          <cell r="AR620">
            <v>1410.1782341666669</v>
          </cell>
          <cell r="AS620">
            <v>1410.1782341666669</v>
          </cell>
          <cell r="AT620">
            <v>1410.1782341666669</v>
          </cell>
          <cell r="AU620">
            <v>1410.1782341666669</v>
          </cell>
          <cell r="AV620">
            <v>1410.1782341666669</v>
          </cell>
          <cell r="AW620">
            <v>1410.1782341666669</v>
          </cell>
          <cell r="AX620">
            <v>1410.1782341666669</v>
          </cell>
          <cell r="AY620">
            <v>1410.1782341666669</v>
          </cell>
          <cell r="CA620">
            <v>10891.424079999997</v>
          </cell>
          <cell r="CB620">
            <v>1410.1782341666669</v>
          </cell>
          <cell r="CC620">
            <v>1410.1782341666669</v>
          </cell>
          <cell r="CD620">
            <v>672</v>
          </cell>
          <cell r="CE620">
            <v>1410.1782341666669</v>
          </cell>
          <cell r="CF620">
            <v>1410.1782341666669</v>
          </cell>
          <cell r="CG620">
            <v>1410.1782341666669</v>
          </cell>
          <cell r="CH620">
            <v>1410.1782341666669</v>
          </cell>
          <cell r="CI620">
            <v>1410.1782341666669</v>
          </cell>
          <cell r="CJ620">
            <v>1410.1782341666669</v>
          </cell>
          <cell r="CK620">
            <v>1410.1782341666669</v>
          </cell>
        </row>
        <row r="621">
          <cell r="B621" t="str">
            <v>Unamortized ITC - Actual Only</v>
          </cell>
          <cell r="D621">
            <v>18328.743999999999</v>
          </cell>
          <cell r="E621">
            <v>18168.752</v>
          </cell>
          <cell r="F621">
            <v>18008.759999999998</v>
          </cell>
          <cell r="G621">
            <v>17848.768</v>
          </cell>
          <cell r="H621">
            <v>17688.776000000002</v>
          </cell>
          <cell r="I621">
            <v>17528.784</v>
          </cell>
          <cell r="J621">
            <v>17368.792000000001</v>
          </cell>
          <cell r="K621">
            <v>17208.8</v>
          </cell>
          <cell r="L621">
            <v>17048.808000000001</v>
          </cell>
          <cell r="M621">
            <v>16888.815999999999</v>
          </cell>
          <cell r="N621">
            <v>16728.824000000001</v>
          </cell>
          <cell r="O621">
            <v>16568.831999999999</v>
          </cell>
          <cell r="CA621">
            <v>16568.831999999999</v>
          </cell>
          <cell r="CB621">
            <v>0</v>
          </cell>
        </row>
        <row r="622">
          <cell r="B622" t="str">
            <v xml:space="preserve">Balance in Other Deferred Credits / Change in Bal </v>
          </cell>
          <cell r="D622">
            <v>133099.13352</v>
          </cell>
          <cell r="E622">
            <v>139976.05987999999</v>
          </cell>
          <cell r="F622">
            <v>141811.38107999999</v>
          </cell>
          <cell r="G622">
            <v>137771.01035999999</v>
          </cell>
          <cell r="H622">
            <v>139078.85985000001</v>
          </cell>
          <cell r="I622">
            <v>141382.85764999999</v>
          </cell>
          <cell r="J622">
            <v>141085.97547</v>
          </cell>
          <cell r="K622">
            <v>151445.44412</v>
          </cell>
          <cell r="L622">
            <v>157982.00825000001</v>
          </cell>
          <cell r="M622">
            <v>148749.93904</v>
          </cell>
          <cell r="N622">
            <v>144688.93589999998</v>
          </cell>
          <cell r="O622">
            <v>151725.12353000001</v>
          </cell>
          <cell r="P622">
            <v>88888.781903839525</v>
          </cell>
          <cell r="Q622">
            <v>88415.597179944089</v>
          </cell>
          <cell r="R622">
            <v>88152.594034474518</v>
          </cell>
          <cell r="S622">
            <v>87769.497088494041</v>
          </cell>
          <cell r="T622">
            <v>87280.764070460165</v>
          </cell>
          <cell r="U622">
            <v>86822.817783152655</v>
          </cell>
          <cell r="V622">
            <v>86388.870280592746</v>
          </cell>
          <cell r="W622">
            <v>85761.524272558876</v>
          </cell>
          <cell r="X622">
            <v>85303.544793086141</v>
          </cell>
          <cell r="Y622">
            <v>84933.156217599913</v>
          </cell>
          <cell r="Z622">
            <v>84444.137019566057</v>
          </cell>
          <cell r="AA622">
            <v>83854.876965972537</v>
          </cell>
          <cell r="AB622">
            <v>83773.025988082649</v>
          </cell>
          <cell r="AC622">
            <v>83632.711745066219</v>
          </cell>
          <cell r="AD622">
            <v>83719.875685548483</v>
          </cell>
          <cell r="AE622">
            <v>83690.026172451398</v>
          </cell>
          <cell r="AF622">
            <v>83552.089450958214</v>
          </cell>
          <cell r="AG622">
            <v>83444.248262007299</v>
          </cell>
          <cell r="AH622">
            <v>83342.23652315652</v>
          </cell>
          <cell r="AI622">
            <v>83065.670191663332</v>
          </cell>
          <cell r="AJ622">
            <v>82957.491534445653</v>
          </cell>
          <cell r="AK622">
            <v>82942.929191127128</v>
          </cell>
          <cell r="AL622">
            <v>82685.126988865944</v>
          </cell>
          <cell r="AM622">
            <v>82553.240253103286</v>
          </cell>
          <cell r="AN622">
            <v>82475.565527946179</v>
          </cell>
          <cell r="AO622">
            <v>82381.056277871146</v>
          </cell>
          <cell r="AP622">
            <v>82483.797810528195</v>
          </cell>
          <cell r="AQ622">
            <v>82475.558657325106</v>
          </cell>
          <cell r="AR622">
            <v>82354.469427250122</v>
          </cell>
          <cell r="AS622">
            <v>82262.114262828283</v>
          </cell>
          <cell r="AT622">
            <v>82179.355724386711</v>
          </cell>
          <cell r="AU622">
            <v>81919.618274311724</v>
          </cell>
          <cell r="AV622">
            <v>81826.790477867544</v>
          </cell>
          <cell r="AW622">
            <v>81835.131918435931</v>
          </cell>
          <cell r="AX622">
            <v>81713.688038360953</v>
          </cell>
          <cell r="AY622">
            <v>81598.473340970537</v>
          </cell>
          <cell r="CA622">
            <v>151725.12353000001</v>
          </cell>
          <cell r="CB622">
            <v>83854.876965972537</v>
          </cell>
          <cell r="CC622">
            <v>82553.240253103286</v>
          </cell>
          <cell r="CD622">
            <v>81598.473340970537</v>
          </cell>
          <cell r="CE622">
            <v>80706.835177726098</v>
          </cell>
          <cell r="CF622">
            <v>79838.493383382738</v>
          </cell>
          <cell r="CG622">
            <v>78864.823000000004</v>
          </cell>
          <cell r="CH622">
            <v>77968.760999999999</v>
          </cell>
          <cell r="CI622">
            <v>77086.846999999994</v>
          </cell>
          <cell r="CJ622">
            <v>76207.509999999995</v>
          </cell>
          <cell r="CK622">
            <v>75325.865999999995</v>
          </cell>
        </row>
        <row r="623">
          <cell r="B623" t="str">
            <v>Pole Attach Def Credits - Projected Only</v>
          </cell>
          <cell r="P623">
            <v>42125.065762350016</v>
          </cell>
          <cell r="Q623">
            <v>42463.907582611515</v>
          </cell>
          <cell r="R623">
            <v>42802.749402873007</v>
          </cell>
          <cell r="S623">
            <v>43141.591223134514</v>
          </cell>
          <cell r="T623">
            <v>43480.433043396013</v>
          </cell>
          <cell r="U623">
            <v>43819.274863657512</v>
          </cell>
          <cell r="V623">
            <v>47226.107523192521</v>
          </cell>
          <cell r="W623">
            <v>47602.458395468122</v>
          </cell>
          <cell r="X623">
            <v>47978.809267743753</v>
          </cell>
          <cell r="Y623">
            <v>48355.160140019354</v>
          </cell>
          <cell r="Z623">
            <v>48731.511012294977</v>
          </cell>
          <cell r="AA623">
            <v>49107.861884570586</v>
          </cell>
          <cell r="AB623">
            <v>52582.883504512436</v>
          </cell>
          <cell r="AC623">
            <v>52997.118519322314</v>
          </cell>
          <cell r="AD623">
            <v>53411.353534132177</v>
          </cell>
          <cell r="AE623">
            <v>53825.588548942054</v>
          </cell>
          <cell r="AF623">
            <v>54239.823563751925</v>
          </cell>
          <cell r="AG623">
            <v>54654.058578561788</v>
          </cell>
          <cell r="AH623">
            <v>58197.951048514558</v>
          </cell>
          <cell r="AI623">
            <v>58650.449047284026</v>
          </cell>
          <cell r="AJ623">
            <v>59102.947046053501</v>
          </cell>
          <cell r="AK623">
            <v>59555.445044822969</v>
          </cell>
          <cell r="AL623">
            <v>60007.943043592437</v>
          </cell>
          <cell r="AM623">
            <v>60460.441042361905</v>
          </cell>
          <cell r="AN623">
            <v>64073.893070825703</v>
          </cell>
          <cell r="AO623">
            <v>64565.036683394363</v>
          </cell>
          <cell r="AP623">
            <v>65056.180295963037</v>
          </cell>
          <cell r="AQ623">
            <v>65547.323908531689</v>
          </cell>
          <cell r="AR623">
            <v>66038.467521100363</v>
          </cell>
          <cell r="AS623">
            <v>66529.611133669023</v>
          </cell>
          <cell r="AT623">
            <v>70213.31831622895</v>
          </cell>
          <cell r="AU623">
            <v>70743.493998734819</v>
          </cell>
          <cell r="AV623">
            <v>71273.669681240659</v>
          </cell>
          <cell r="AW623">
            <v>71803.845363746528</v>
          </cell>
          <cell r="AX623">
            <v>72334.021046252368</v>
          </cell>
          <cell r="AY623">
            <v>72864.196728758223</v>
          </cell>
          <cell r="CA623">
            <v>0</v>
          </cell>
          <cell r="CB623">
            <v>49107.861884570586</v>
          </cell>
          <cell r="CC623">
            <v>60460.441042361905</v>
          </cell>
          <cell r="CD623">
            <v>72864.196728758223</v>
          </cell>
          <cell r="CE623">
            <v>86340.257591984468</v>
          </cell>
          <cell r="CF623">
            <v>100910.17696609494</v>
          </cell>
          <cell r="CG623">
            <v>100910.17696609494</v>
          </cell>
          <cell r="CH623">
            <v>100910.17696609494</v>
          </cell>
          <cell r="CI623">
            <v>100910.17696609494</v>
          </cell>
          <cell r="CJ623">
            <v>100910.17696609494</v>
          </cell>
          <cell r="CK623">
            <v>100910.17696609494</v>
          </cell>
        </row>
        <row r="624">
          <cell r="B624" t="str">
            <v>Stock Options Def Credits - Projected Only</v>
          </cell>
          <cell r="P624">
            <v>529.93858333333333</v>
          </cell>
          <cell r="Q624">
            <v>614.72916666666674</v>
          </cell>
          <cell r="R624">
            <v>699.51975000000016</v>
          </cell>
          <cell r="S624">
            <v>784.31033333333346</v>
          </cell>
          <cell r="T624">
            <v>869.10091666666688</v>
          </cell>
          <cell r="U624">
            <v>953.89150000000018</v>
          </cell>
          <cell r="V624">
            <v>1038.6820833333336</v>
          </cell>
          <cell r="W624">
            <v>1123.472666666667</v>
          </cell>
          <cell r="X624">
            <v>1208.2632500000002</v>
          </cell>
          <cell r="Y624">
            <v>1293.0538333333334</v>
          </cell>
          <cell r="Z624">
            <v>1377.8444166666668</v>
          </cell>
          <cell r="AA624">
            <v>1462.635</v>
          </cell>
          <cell r="AB624">
            <v>1546.0729166666667</v>
          </cell>
          <cell r="AC624">
            <v>1629.5108333333335</v>
          </cell>
          <cell r="AD624">
            <v>1712.9487500000002</v>
          </cell>
          <cell r="AE624">
            <v>1796.386666666667</v>
          </cell>
          <cell r="AF624">
            <v>1879.8245833333337</v>
          </cell>
          <cell r="AG624">
            <v>1963.2625000000005</v>
          </cell>
          <cell r="AH624">
            <v>2046.7004166666673</v>
          </cell>
          <cell r="AI624">
            <v>2130.1383333333338</v>
          </cell>
          <cell r="AJ624">
            <v>2213.5762500000005</v>
          </cell>
          <cell r="AK624">
            <v>2297.0141666666668</v>
          </cell>
          <cell r="AL624">
            <v>2380.4520833333336</v>
          </cell>
          <cell r="AM624">
            <v>2463.89</v>
          </cell>
          <cell r="AN624">
            <v>2551.5529166666665</v>
          </cell>
          <cell r="AO624">
            <v>2639.2158333333332</v>
          </cell>
          <cell r="AP624">
            <v>2726.8787499999994</v>
          </cell>
          <cell r="AQ624">
            <v>2814.5416666666661</v>
          </cell>
          <cell r="AR624">
            <v>2902.2045833333327</v>
          </cell>
          <cell r="AS624">
            <v>2989.8674999999989</v>
          </cell>
          <cell r="AT624">
            <v>3077.5304166666656</v>
          </cell>
          <cell r="AU624">
            <v>3165.1933333333322</v>
          </cell>
          <cell r="AV624">
            <v>3252.8562499999985</v>
          </cell>
          <cell r="AW624">
            <v>3340.5191666666651</v>
          </cell>
          <cell r="AX624">
            <v>3428.1820833333318</v>
          </cell>
          <cell r="AY624">
            <v>3515.844999999998</v>
          </cell>
          <cell r="CA624">
            <v>0</v>
          </cell>
          <cell r="CB624">
            <v>1462.635</v>
          </cell>
          <cell r="CC624">
            <v>2463.89</v>
          </cell>
          <cell r="CD624">
            <v>3515.844999999998</v>
          </cell>
          <cell r="CE624">
            <v>4608.6840000000002</v>
          </cell>
          <cell r="CF624">
            <v>5738.6909999999998</v>
          </cell>
          <cell r="CG624">
            <v>5738.6909999999998</v>
          </cell>
          <cell r="CH624">
            <v>5738.6909999999998</v>
          </cell>
          <cell r="CI624">
            <v>5738.6909999999998</v>
          </cell>
          <cell r="CJ624">
            <v>5738.6909999999998</v>
          </cell>
          <cell r="CK624">
            <v>5738.6909999999998</v>
          </cell>
        </row>
        <row r="625">
          <cell r="B625" t="str">
            <v>Balance in Prop. Insurance- Actual Only</v>
          </cell>
          <cell r="D625">
            <v>-48149.595829999998</v>
          </cell>
          <cell r="E625">
            <v>-47149.466959999998</v>
          </cell>
          <cell r="F625">
            <v>2015.73506</v>
          </cell>
          <cell r="G625">
            <v>2307.4020599999999</v>
          </cell>
          <cell r="H625">
            <v>2599.0690600000003</v>
          </cell>
          <cell r="I625">
            <v>2448.2151600000002</v>
          </cell>
          <cell r="J625">
            <v>-43798.057049999996</v>
          </cell>
          <cell r="K625">
            <v>-55123.364679999999</v>
          </cell>
          <cell r="L625">
            <v>-57658.671130000002</v>
          </cell>
          <cell r="M625">
            <v>-56766.085070000001</v>
          </cell>
          <cell r="N625">
            <v>-58248.081469999997</v>
          </cell>
          <cell r="O625">
            <v>-43573.815009999998</v>
          </cell>
          <cell r="BX625" t="str">
            <v xml:space="preserve"> </v>
          </cell>
          <cell r="CA625">
            <v>-43573.815009999998</v>
          </cell>
          <cell r="CB625">
            <v>0</v>
          </cell>
        </row>
        <row r="626">
          <cell r="B626" t="str">
            <v>Chg in Property Insurance-Proj Only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259.85866666666698</v>
          </cell>
          <cell r="Q626">
            <v>259.85866666666698</v>
          </cell>
          <cell r="R626">
            <v>259.85866666666698</v>
          </cell>
          <cell r="S626">
            <v>259.85866666666698</v>
          </cell>
          <cell r="T626">
            <v>259.85866666666698</v>
          </cell>
          <cell r="U626">
            <v>110259.85866666667</v>
          </cell>
          <cell r="V626">
            <v>259.85866666666698</v>
          </cell>
          <cell r="W626">
            <v>259.85866666666698</v>
          </cell>
          <cell r="X626">
            <v>259.85866666666698</v>
          </cell>
          <cell r="Y626">
            <v>259.85866666666698</v>
          </cell>
          <cell r="Z626">
            <v>259.85866666666698</v>
          </cell>
          <cell r="AA626">
            <v>259.85866666666698</v>
          </cell>
          <cell r="AB626">
            <v>259.85866666666698</v>
          </cell>
          <cell r="AC626">
            <v>259.85866666666698</v>
          </cell>
          <cell r="AD626">
            <v>259.85866666666698</v>
          </cell>
          <cell r="AE626">
            <v>259.85866666666698</v>
          </cell>
          <cell r="AF626">
            <v>259.85866666666698</v>
          </cell>
          <cell r="AG626">
            <v>259.85866666666698</v>
          </cell>
          <cell r="AH626">
            <v>259.85866666666698</v>
          </cell>
          <cell r="AI626">
            <v>259.85866666666698</v>
          </cell>
          <cell r="AJ626">
            <v>259.85866666666698</v>
          </cell>
          <cell r="AK626">
            <v>259.85866666666698</v>
          </cell>
          <cell r="AL626">
            <v>259.85866666666698</v>
          </cell>
          <cell r="AM626">
            <v>259.85866666666698</v>
          </cell>
          <cell r="AN626">
            <v>259.85866666666698</v>
          </cell>
          <cell r="AO626">
            <v>259.85866666666698</v>
          </cell>
          <cell r="AP626">
            <v>259.85866666666698</v>
          </cell>
          <cell r="AQ626">
            <v>259.85866666666698</v>
          </cell>
          <cell r="AR626">
            <v>259.85866666666698</v>
          </cell>
          <cell r="AS626">
            <v>259.85866666666698</v>
          </cell>
          <cell r="AT626">
            <v>259.85866666666698</v>
          </cell>
          <cell r="AU626">
            <v>259.85866666666698</v>
          </cell>
          <cell r="AV626">
            <v>259.85866666666698</v>
          </cell>
          <cell r="AW626">
            <v>259.85866666666698</v>
          </cell>
          <cell r="AX626">
            <v>259.85866666666698</v>
          </cell>
          <cell r="AY626">
            <v>259.85866666666698</v>
          </cell>
          <cell r="CA626">
            <v>0</v>
          </cell>
          <cell r="CB626">
            <v>113118.304</v>
          </cell>
          <cell r="CC626">
            <v>3118.3040000000037</v>
          </cell>
          <cell r="CD626">
            <v>3118.3040000000037</v>
          </cell>
          <cell r="CE626">
            <v>3118.3040000000037</v>
          </cell>
          <cell r="CF626">
            <v>3118.3040000000037</v>
          </cell>
          <cell r="CG626">
            <v>3118.3040000000037</v>
          </cell>
          <cell r="CH626">
            <v>3118.3040000000037</v>
          </cell>
          <cell r="CI626">
            <v>3118.3040000000037</v>
          </cell>
          <cell r="CJ626">
            <v>3118.3040000000037</v>
          </cell>
          <cell r="CK626">
            <v>3118.3040000000037</v>
          </cell>
        </row>
        <row r="627">
          <cell r="B627" t="str">
            <v>Bal in Inj &amp; Damages Res- Actual Only</v>
          </cell>
          <cell r="D627">
            <v>1733.46363</v>
          </cell>
          <cell r="E627">
            <v>1780.5111000000002</v>
          </cell>
          <cell r="F627">
            <v>1701.9135800000001</v>
          </cell>
          <cell r="G627">
            <v>1663.8469599999999</v>
          </cell>
          <cell r="H627">
            <v>1659.25109</v>
          </cell>
          <cell r="I627">
            <v>1691.3372099999999</v>
          </cell>
          <cell r="J627">
            <v>1709.9513700000002</v>
          </cell>
          <cell r="K627">
            <v>1668.08917</v>
          </cell>
          <cell r="L627">
            <v>1471.9508000000001</v>
          </cell>
          <cell r="M627">
            <v>1465.27802</v>
          </cell>
          <cell r="N627">
            <v>1500.0294699999999</v>
          </cell>
          <cell r="O627">
            <v>1725.1017300000001</v>
          </cell>
          <cell r="CA627">
            <v>1725.1017300000001</v>
          </cell>
          <cell r="CB627">
            <v>0</v>
          </cell>
        </row>
        <row r="628">
          <cell r="B628" t="str">
            <v>Chg in Inj &amp; Damage Reserve-Proj Only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1.2653333333333401</v>
          </cell>
          <cell r="Q628">
            <v>1.2653333333333401</v>
          </cell>
          <cell r="R628">
            <v>1.2653333333333401</v>
          </cell>
          <cell r="S628">
            <v>1.2653333333333401</v>
          </cell>
          <cell r="T628">
            <v>1.2653333333333401</v>
          </cell>
          <cell r="U628">
            <v>1.2653333333333401</v>
          </cell>
          <cell r="V628">
            <v>1.2653333333333401</v>
          </cell>
          <cell r="W628">
            <v>1.2653333333333401</v>
          </cell>
          <cell r="X628">
            <v>1.2653333333333401</v>
          </cell>
          <cell r="Y628">
            <v>1.2653333333333401</v>
          </cell>
          <cell r="Z628">
            <v>1.2653333333333401</v>
          </cell>
          <cell r="AA628">
            <v>1.2653333333333401</v>
          </cell>
          <cell r="AB628">
            <v>1.2653333333333401</v>
          </cell>
          <cell r="AC628">
            <v>1.2653333333333401</v>
          </cell>
          <cell r="AD628">
            <v>1.2653333333333401</v>
          </cell>
          <cell r="AE628">
            <v>1.2653333333333401</v>
          </cell>
          <cell r="AF628">
            <v>1.2653333333333401</v>
          </cell>
          <cell r="AG628">
            <v>1.2653333333333401</v>
          </cell>
          <cell r="AH628">
            <v>1.2653333333333401</v>
          </cell>
          <cell r="AI628">
            <v>1.2653333333333401</v>
          </cell>
          <cell r="AJ628">
            <v>1.2653333333333401</v>
          </cell>
          <cell r="AK628">
            <v>1.2653333333333401</v>
          </cell>
          <cell r="AL628">
            <v>1.2653333333333401</v>
          </cell>
          <cell r="AM628">
            <v>1.2653333333333401</v>
          </cell>
          <cell r="AN628">
            <v>1.2653333333333401</v>
          </cell>
          <cell r="AO628">
            <v>1.2653333333333401</v>
          </cell>
          <cell r="AP628">
            <v>1.2653333333333401</v>
          </cell>
          <cell r="AQ628">
            <v>1.2653333333333401</v>
          </cell>
          <cell r="AR628">
            <v>1.2653333333333401</v>
          </cell>
          <cell r="AS628">
            <v>1.2653333333333401</v>
          </cell>
          <cell r="AT628">
            <v>1.2653333333333401</v>
          </cell>
          <cell r="AU628">
            <v>1.2653333333333401</v>
          </cell>
          <cell r="AV628">
            <v>1.2653333333333401</v>
          </cell>
          <cell r="AW628">
            <v>1.2653333333333401</v>
          </cell>
          <cell r="AX628">
            <v>1.2653333333333401</v>
          </cell>
          <cell r="AY628">
            <v>1.2653333333333401</v>
          </cell>
          <cell r="CA628">
            <v>0</v>
          </cell>
          <cell r="CB628">
            <v>15.184000000000077</v>
          </cell>
          <cell r="CC628">
            <v>15.184000000000077</v>
          </cell>
          <cell r="CD628">
            <v>15.184000000000077</v>
          </cell>
          <cell r="CE628">
            <v>0</v>
          </cell>
          <cell r="CF628">
            <v>0</v>
          </cell>
          <cell r="CG628">
            <v>0</v>
          </cell>
          <cell r="CH628">
            <v>0</v>
          </cell>
          <cell r="CI628">
            <v>0</v>
          </cell>
          <cell r="CJ628">
            <v>0</v>
          </cell>
          <cell r="CK628">
            <v>0</v>
          </cell>
        </row>
        <row r="629">
          <cell r="B629" t="str">
            <v>Bal in Accum Prov for Rate Refunds</v>
          </cell>
          <cell r="D629">
            <v>0</v>
          </cell>
          <cell r="E629">
            <v>0</v>
          </cell>
          <cell r="F629">
            <v>0</v>
          </cell>
          <cell r="G629">
            <v>11.135</v>
          </cell>
          <cell r="H629">
            <v>11.135</v>
          </cell>
          <cell r="I629">
            <v>12.841100000000001</v>
          </cell>
          <cell r="J629">
            <v>12.841100000000001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82.025759999999991</v>
          </cell>
          <cell r="CA629">
            <v>82.025759999999991</v>
          </cell>
          <cell r="CB629">
            <v>0</v>
          </cell>
          <cell r="CC629">
            <v>0</v>
          </cell>
          <cell r="CD629">
            <v>0</v>
          </cell>
          <cell r="CE629">
            <v>0</v>
          </cell>
          <cell r="CF629">
            <v>0</v>
          </cell>
          <cell r="CG629">
            <v>0</v>
          </cell>
          <cell r="CH629">
            <v>0</v>
          </cell>
          <cell r="CI629">
            <v>0</v>
          </cell>
          <cell r="CJ629">
            <v>0</v>
          </cell>
          <cell r="CK629">
            <v>0</v>
          </cell>
        </row>
        <row r="630">
          <cell r="B630" t="str">
            <v>Bal in Employee Pension &amp; Insur Resrv</v>
          </cell>
          <cell r="D630">
            <v>38567.47795</v>
          </cell>
          <cell r="E630">
            <v>38671.81164</v>
          </cell>
          <cell r="F630">
            <v>38800.219409999998</v>
          </cell>
          <cell r="G630">
            <v>39026.835129999999</v>
          </cell>
          <cell r="H630">
            <v>39163.32288</v>
          </cell>
          <cell r="I630">
            <v>39301.41085</v>
          </cell>
          <cell r="J630">
            <v>39333.185229999995</v>
          </cell>
          <cell r="K630">
            <v>39418.517939999998</v>
          </cell>
          <cell r="L630">
            <v>39503.26945</v>
          </cell>
          <cell r="M630">
            <v>39667.597090000003</v>
          </cell>
          <cell r="N630">
            <v>39810.823069999999</v>
          </cell>
          <cell r="O630">
            <v>39947.024530000002</v>
          </cell>
          <cell r="P630">
            <v>41466</v>
          </cell>
          <cell r="Q630">
            <v>41571</v>
          </cell>
          <cell r="R630">
            <v>41676</v>
          </cell>
          <cell r="S630">
            <v>41781</v>
          </cell>
          <cell r="T630">
            <v>41886</v>
          </cell>
          <cell r="U630">
            <v>41991</v>
          </cell>
          <cell r="V630">
            <v>42096</v>
          </cell>
          <cell r="W630">
            <v>42202</v>
          </cell>
          <cell r="X630">
            <v>42307</v>
          </cell>
          <cell r="Y630">
            <v>42412</v>
          </cell>
          <cell r="Z630">
            <v>42517</v>
          </cell>
          <cell r="AA630">
            <v>42622</v>
          </cell>
          <cell r="AB630">
            <v>42730</v>
          </cell>
          <cell r="AC630">
            <v>42839</v>
          </cell>
          <cell r="AD630">
            <v>42947</v>
          </cell>
          <cell r="AE630">
            <v>43055</v>
          </cell>
          <cell r="AF630">
            <v>43163</v>
          </cell>
          <cell r="AG630">
            <v>43271</v>
          </cell>
          <cell r="AH630">
            <v>43380</v>
          </cell>
          <cell r="AI630">
            <v>43488</v>
          </cell>
          <cell r="AJ630">
            <v>43596</v>
          </cell>
          <cell r="AK630">
            <v>43704</v>
          </cell>
          <cell r="AL630">
            <v>43813</v>
          </cell>
          <cell r="AM630">
            <v>43921</v>
          </cell>
          <cell r="AN630">
            <v>44032</v>
          </cell>
          <cell r="AO630">
            <v>44143</v>
          </cell>
          <cell r="AP630">
            <v>44255</v>
          </cell>
          <cell r="AQ630">
            <v>44366</v>
          </cell>
          <cell r="AR630">
            <v>44477</v>
          </cell>
          <cell r="AS630">
            <v>44588</v>
          </cell>
          <cell r="AT630">
            <v>44700</v>
          </cell>
          <cell r="AU630">
            <v>44811</v>
          </cell>
          <cell r="AV630">
            <v>44922</v>
          </cell>
          <cell r="AW630">
            <v>45033</v>
          </cell>
          <cell r="AX630">
            <v>45145</v>
          </cell>
          <cell r="AY630">
            <v>45256</v>
          </cell>
          <cell r="CA630">
            <v>39947.024530000002</v>
          </cell>
          <cell r="CB630">
            <v>42622</v>
          </cell>
          <cell r="CC630">
            <v>43921</v>
          </cell>
          <cell r="CD630">
            <v>45256</v>
          </cell>
          <cell r="CE630">
            <v>46635</v>
          </cell>
          <cell r="CF630">
            <v>48061</v>
          </cell>
        </row>
        <row r="631">
          <cell r="B631" t="str">
            <v>Bal in ARO Reserve</v>
          </cell>
          <cell r="D631">
            <v>5816.7336599999999</v>
          </cell>
          <cell r="E631">
            <v>5845.0965400000005</v>
          </cell>
          <cell r="F631">
            <v>5873.6017199999997</v>
          </cell>
          <cell r="G631">
            <v>5902.2499100000005</v>
          </cell>
          <cell r="H631">
            <v>5931.0418600000003</v>
          </cell>
          <cell r="I631">
            <v>5959.9782999999998</v>
          </cell>
          <cell r="J631">
            <v>5989.05998</v>
          </cell>
          <cell r="K631">
            <v>6018.2876399999996</v>
          </cell>
          <cell r="L631">
            <v>6047.6620199999998</v>
          </cell>
          <cell r="M631">
            <v>6077.1838899999993</v>
          </cell>
          <cell r="N631">
            <v>6106.85401</v>
          </cell>
          <cell r="O631">
            <v>15297.441050000001</v>
          </cell>
        </row>
        <row r="632">
          <cell r="B632" t="str">
            <v>Bal in Accum Defr Inc Tax-Actual Only</v>
          </cell>
          <cell r="D632">
            <v>282920.68349000002</v>
          </cell>
          <cell r="E632">
            <v>283547.50248999998</v>
          </cell>
          <cell r="F632">
            <v>284530.06049</v>
          </cell>
          <cell r="G632">
            <v>287043.68249000004</v>
          </cell>
          <cell r="H632">
            <v>287724.51348999998</v>
          </cell>
          <cell r="I632">
            <v>289503.64549000002</v>
          </cell>
          <cell r="J632">
            <v>292815.32849000004</v>
          </cell>
          <cell r="K632">
            <v>297149.24049</v>
          </cell>
          <cell r="L632">
            <v>322479.47249000001</v>
          </cell>
          <cell r="M632">
            <v>324518.92449</v>
          </cell>
          <cell r="N632">
            <v>327054.59749000001</v>
          </cell>
          <cell r="O632">
            <v>323163.65732</v>
          </cell>
          <cell r="CA632">
            <v>323163.65732</v>
          </cell>
          <cell r="CB632">
            <v>0</v>
          </cell>
        </row>
        <row r="633">
          <cell r="B633" t="str">
            <v>Bal in Regul Tax Liability-Actual Only</v>
          </cell>
          <cell r="D633">
            <v>23126.751</v>
          </cell>
          <cell r="E633">
            <v>22899.678</v>
          </cell>
          <cell r="F633">
            <v>22672.605</v>
          </cell>
          <cell r="G633">
            <v>22445.531999999999</v>
          </cell>
          <cell r="H633">
            <v>22218.458999999999</v>
          </cell>
          <cell r="I633">
            <v>21991.385999999999</v>
          </cell>
          <cell r="J633">
            <v>21764.312999999998</v>
          </cell>
          <cell r="K633">
            <v>21537.24</v>
          </cell>
          <cell r="L633">
            <v>21310.167000000001</v>
          </cell>
          <cell r="M633">
            <v>21083.094000000001</v>
          </cell>
          <cell r="N633">
            <v>20856.021000000001</v>
          </cell>
          <cell r="O633">
            <v>20626.993999999999</v>
          </cell>
          <cell r="CA633">
            <v>20626.993999999999</v>
          </cell>
          <cell r="CB633">
            <v>0</v>
          </cell>
        </row>
        <row r="634">
          <cell r="B634" t="str">
            <v>Chg in Regul Tax Liability-254's Proj.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-222.291</v>
          </cell>
          <cell r="Q634">
            <v>-222.291</v>
          </cell>
          <cell r="R634">
            <v>-222.291</v>
          </cell>
          <cell r="S634">
            <v>-222.291</v>
          </cell>
          <cell r="T634">
            <v>-222.291</v>
          </cell>
          <cell r="U634">
            <v>-222.291</v>
          </cell>
          <cell r="V634">
            <v>-222.291</v>
          </cell>
          <cell r="W634">
            <v>-222.291</v>
          </cell>
          <cell r="X634">
            <v>-222.291</v>
          </cell>
          <cell r="Y634">
            <v>-222.292</v>
          </cell>
          <cell r="Z634">
            <v>-222.292</v>
          </cell>
          <cell r="AA634">
            <v>-222.292</v>
          </cell>
          <cell r="AB634">
            <v>-213.06800000000001</v>
          </cell>
          <cell r="AC634">
            <v>-213.06800000000001</v>
          </cell>
          <cell r="AD634">
            <v>-213.06800000000001</v>
          </cell>
          <cell r="AE634">
            <v>-213.06800000000001</v>
          </cell>
          <cell r="AF634">
            <v>-213.06800000000001</v>
          </cell>
          <cell r="AG634">
            <v>-213.06800000000001</v>
          </cell>
          <cell r="AH634">
            <v>-213.06800000000001</v>
          </cell>
          <cell r="AI634">
            <v>-213.06800000000001</v>
          </cell>
          <cell r="AJ634">
            <v>-213.06800000000001</v>
          </cell>
          <cell r="AK634">
            <v>-213.06800000000001</v>
          </cell>
          <cell r="AL634">
            <v>-213.06899999999999</v>
          </cell>
          <cell r="AM634">
            <v>-213.06899999999999</v>
          </cell>
          <cell r="AN634">
            <v>-193.80199999999999</v>
          </cell>
          <cell r="AO634">
            <v>-193.80199999999999</v>
          </cell>
          <cell r="AP634">
            <v>-193.80199999999999</v>
          </cell>
          <cell r="AQ634">
            <v>-193.80199999999999</v>
          </cell>
          <cell r="AR634">
            <v>-193.80199999999999</v>
          </cell>
          <cell r="AS634">
            <v>-193.80199999999999</v>
          </cell>
          <cell r="AT634">
            <v>-193.80199999999999</v>
          </cell>
          <cell r="AU634">
            <v>-193.80199999999999</v>
          </cell>
          <cell r="AV634">
            <v>-193.80199999999999</v>
          </cell>
          <cell r="AW634">
            <v>-193.80099999999999</v>
          </cell>
          <cell r="AX634">
            <v>-193.80099999999999</v>
          </cell>
          <cell r="AY634">
            <v>-193.80099999999999</v>
          </cell>
          <cell r="CA634">
            <v>0</v>
          </cell>
          <cell r="CB634">
            <v>-2667.4949999999994</v>
          </cell>
          <cell r="CC634">
            <v>-2556.8180000000002</v>
          </cell>
          <cell r="CD634">
            <v>-2325.6209999999996</v>
          </cell>
          <cell r="CE634">
            <v>-2173.4279999999999</v>
          </cell>
          <cell r="CF634">
            <v>-2112.3290000000002</v>
          </cell>
          <cell r="CG634">
            <v>0</v>
          </cell>
          <cell r="CH634">
            <v>0</v>
          </cell>
          <cell r="CI634">
            <v>0</v>
          </cell>
          <cell r="CJ634">
            <v>0</v>
          </cell>
          <cell r="CK634">
            <v>0</v>
          </cell>
        </row>
        <row r="635">
          <cell r="B635" t="str">
            <v>Chg in Regul Tax Liability-ADIT's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3.0489999999999999</v>
          </cell>
          <cell r="Q635">
            <v>3.0489999999999999</v>
          </cell>
          <cell r="R635">
            <v>3.0489999999999999</v>
          </cell>
          <cell r="S635">
            <v>3.0489999999999999</v>
          </cell>
          <cell r="T635">
            <v>3.0489999999999999</v>
          </cell>
          <cell r="U635">
            <v>3.0489999999999999</v>
          </cell>
          <cell r="V635">
            <v>3.0489999999999999</v>
          </cell>
          <cell r="W635">
            <v>3.0489999999999999</v>
          </cell>
          <cell r="X635">
            <v>3.0489999999999999</v>
          </cell>
          <cell r="Y635">
            <v>3.0489999999999999</v>
          </cell>
          <cell r="Z635">
            <v>3.048</v>
          </cell>
          <cell r="AA635">
            <v>3.0489999999999999</v>
          </cell>
          <cell r="AB635">
            <v>101.15600000000001</v>
          </cell>
          <cell r="AC635">
            <v>101.15600000000001</v>
          </cell>
          <cell r="AD635">
            <v>101.15600000000001</v>
          </cell>
          <cell r="AE635">
            <v>101.15600000000001</v>
          </cell>
          <cell r="AF635">
            <v>101.15600000000001</v>
          </cell>
          <cell r="AG635">
            <v>101.15600000000001</v>
          </cell>
          <cell r="AH635">
            <v>101.15600000000001</v>
          </cell>
          <cell r="AI635">
            <v>101.15600000000001</v>
          </cell>
          <cell r="AJ635">
            <v>101.155</v>
          </cell>
          <cell r="AK635">
            <v>101.155</v>
          </cell>
          <cell r="AL635">
            <v>101.155</v>
          </cell>
          <cell r="AM635">
            <v>101.155</v>
          </cell>
          <cell r="AN635">
            <v>220.06100000000001</v>
          </cell>
          <cell r="AO635">
            <v>220.06100000000001</v>
          </cell>
          <cell r="AP635">
            <v>220.06100000000001</v>
          </cell>
          <cell r="AQ635">
            <v>220.06100000000001</v>
          </cell>
          <cell r="AR635">
            <v>220.06100000000001</v>
          </cell>
          <cell r="AS635">
            <v>220.06100000000001</v>
          </cell>
          <cell r="AT635">
            <v>220.06100000000001</v>
          </cell>
          <cell r="AU635">
            <v>220.06100000000001</v>
          </cell>
          <cell r="AV635">
            <v>220.06100000000001</v>
          </cell>
          <cell r="AW635">
            <v>220.06200000000001</v>
          </cell>
          <cell r="AX635">
            <v>220.06200000000001</v>
          </cell>
          <cell r="AY635">
            <v>220.06200000000001</v>
          </cell>
          <cell r="CA635">
            <v>0</v>
          </cell>
          <cell r="CB635">
            <v>36.586999999999996</v>
          </cell>
          <cell r="CC635">
            <v>1213.8679999999999</v>
          </cell>
          <cell r="CD635">
            <v>2640.7349999999997</v>
          </cell>
          <cell r="CE635">
            <v>2165.2759999999998</v>
          </cell>
          <cell r="CF635">
            <v>36.945</v>
          </cell>
          <cell r="CG635">
            <v>0</v>
          </cell>
          <cell r="CH635">
            <v>0</v>
          </cell>
          <cell r="CI635">
            <v>0</v>
          </cell>
          <cell r="CJ635">
            <v>0</v>
          </cell>
          <cell r="CK635">
            <v>0</v>
          </cell>
        </row>
        <row r="636">
          <cell r="M636">
            <v>1315.0259166666667</v>
          </cell>
          <cell r="N636">
            <v>1262.3759166666669</v>
          </cell>
          <cell r="O636">
            <v>1359.4579166666667</v>
          </cell>
        </row>
        <row r="638">
          <cell r="B638" t="str">
            <v>AFUDC INPUTS:</v>
          </cell>
        </row>
        <row r="639">
          <cell r="B639" t="str">
            <v>AFUDC Equity - FPSC</v>
          </cell>
          <cell r="D639">
            <v>5.1900000000000002E-2</v>
          </cell>
          <cell r="E639">
            <v>5.1900000000000002E-2</v>
          </cell>
          <cell r="F639">
            <v>5.1900000000000002E-2</v>
          </cell>
          <cell r="G639">
            <v>5.1900000000000002E-2</v>
          </cell>
          <cell r="H639">
            <v>5.1900000000000002E-2</v>
          </cell>
          <cell r="I639">
            <v>5.1900000000000002E-2</v>
          </cell>
          <cell r="J639">
            <v>5.1900000000000002E-2</v>
          </cell>
          <cell r="K639">
            <v>5.1900000000000002E-2</v>
          </cell>
          <cell r="L639">
            <v>5.1900000000000002E-2</v>
          </cell>
          <cell r="M639">
            <v>5.1900000000000002E-2</v>
          </cell>
          <cell r="N639">
            <v>5.1900000000000002E-2</v>
          </cell>
          <cell r="O639">
            <v>5.1900000000000002E-2</v>
          </cell>
          <cell r="P639">
            <v>5.1900000000000002E-2</v>
          </cell>
          <cell r="Q639">
            <v>5.1900000000000002E-2</v>
          </cell>
          <cell r="R639">
            <v>5.1900000000000002E-2</v>
          </cell>
          <cell r="S639">
            <v>5.1900000000000002E-2</v>
          </cell>
          <cell r="T639">
            <v>5.1900000000000002E-2</v>
          </cell>
          <cell r="U639">
            <v>5.1900000000000002E-2</v>
          </cell>
          <cell r="V639">
            <v>5.1900000000000002E-2</v>
          </cell>
          <cell r="W639">
            <v>5.1900000000000002E-2</v>
          </cell>
          <cell r="X639">
            <v>5.1900000000000002E-2</v>
          </cell>
          <cell r="Y639">
            <v>5.1900000000000002E-2</v>
          </cell>
          <cell r="Z639">
            <v>5.1900000000000002E-2</v>
          </cell>
          <cell r="AA639">
            <v>5.1900000000000002E-2</v>
          </cell>
          <cell r="AB639">
            <v>5.1900000000000002E-2</v>
          </cell>
          <cell r="AC639">
            <v>5.1900000000000002E-2</v>
          </cell>
          <cell r="AD639">
            <v>5.1900000000000002E-2</v>
          </cell>
          <cell r="AE639">
            <v>5.1900000000000002E-2</v>
          </cell>
          <cell r="AF639">
            <v>5.1900000000000002E-2</v>
          </cell>
          <cell r="AG639">
            <v>5.1900000000000002E-2</v>
          </cell>
          <cell r="AH639">
            <v>5.1900000000000002E-2</v>
          </cell>
          <cell r="AI639">
            <v>5.1900000000000002E-2</v>
          </cell>
          <cell r="AJ639">
            <v>5.1900000000000002E-2</v>
          </cell>
          <cell r="AK639">
            <v>5.1900000000000002E-2</v>
          </cell>
          <cell r="AL639">
            <v>5.1900000000000002E-2</v>
          </cell>
          <cell r="AM639">
            <v>5.1900000000000002E-2</v>
          </cell>
          <cell r="AN639">
            <v>5.1900000000000002E-2</v>
          </cell>
          <cell r="AO639">
            <v>5.1900000000000002E-2</v>
          </cell>
          <cell r="AP639">
            <v>5.1900000000000002E-2</v>
          </cell>
          <cell r="AQ639">
            <v>5.1900000000000002E-2</v>
          </cell>
          <cell r="AR639">
            <v>5.1900000000000002E-2</v>
          </cell>
          <cell r="AS639">
            <v>5.1900000000000002E-2</v>
          </cell>
          <cell r="AT639">
            <v>5.1900000000000002E-2</v>
          </cell>
          <cell r="AU639">
            <v>5.1900000000000002E-2</v>
          </cell>
          <cell r="AV639">
            <v>5.1900000000000002E-2</v>
          </cell>
          <cell r="AW639">
            <v>5.1900000000000002E-2</v>
          </cell>
          <cell r="AX639">
            <v>5.1900000000000002E-2</v>
          </cell>
          <cell r="AY639">
            <v>5.1900000000000002E-2</v>
          </cell>
          <cell r="CD639">
            <v>5.1900000000000002E-2</v>
          </cell>
          <cell r="CE639">
            <v>5.1900000000000002E-2</v>
          </cell>
          <cell r="CF639">
            <v>5.1900000000000002E-2</v>
          </cell>
        </row>
        <row r="640">
          <cell r="B640" t="str">
            <v>AFUDC Non Equity - FPSC</v>
          </cell>
          <cell r="D640">
            <v>2.29E-2</v>
          </cell>
          <cell r="E640">
            <v>2.29E-2</v>
          </cell>
          <cell r="F640">
            <v>2.29E-2</v>
          </cell>
          <cell r="G640">
            <v>2.29E-2</v>
          </cell>
          <cell r="H640">
            <v>2.29E-2</v>
          </cell>
          <cell r="I640">
            <v>2.29E-2</v>
          </cell>
          <cell r="J640">
            <v>2.29E-2</v>
          </cell>
          <cell r="K640">
            <v>2.29E-2</v>
          </cell>
          <cell r="L640">
            <v>2.29E-2</v>
          </cell>
          <cell r="M640">
            <v>2.29E-2</v>
          </cell>
          <cell r="N640">
            <v>2.29E-2</v>
          </cell>
          <cell r="O640">
            <v>2.29E-2</v>
          </cell>
          <cell r="P640">
            <v>2.29E-2</v>
          </cell>
          <cell r="Q640">
            <v>2.29E-2</v>
          </cell>
          <cell r="R640">
            <v>2.29E-2</v>
          </cell>
          <cell r="S640">
            <v>2.29E-2</v>
          </cell>
          <cell r="T640">
            <v>2.29E-2</v>
          </cell>
          <cell r="U640">
            <v>2.29E-2</v>
          </cell>
          <cell r="V640">
            <v>2.29E-2</v>
          </cell>
          <cell r="W640">
            <v>2.29E-2</v>
          </cell>
          <cell r="X640">
            <v>2.29E-2</v>
          </cell>
          <cell r="Y640">
            <v>2.29E-2</v>
          </cell>
          <cell r="Z640">
            <v>2.29E-2</v>
          </cell>
          <cell r="AA640">
            <v>2.29E-2</v>
          </cell>
          <cell r="AB640">
            <v>2.29E-2</v>
          </cell>
          <cell r="AC640">
            <v>2.29E-2</v>
          </cell>
          <cell r="AD640">
            <v>2.29E-2</v>
          </cell>
          <cell r="AE640">
            <v>2.29E-2</v>
          </cell>
          <cell r="AF640">
            <v>2.29E-2</v>
          </cell>
          <cell r="AG640">
            <v>2.29E-2</v>
          </cell>
          <cell r="AH640">
            <v>2.29E-2</v>
          </cell>
          <cell r="AI640">
            <v>2.29E-2</v>
          </cell>
          <cell r="AJ640">
            <v>2.29E-2</v>
          </cell>
          <cell r="AK640">
            <v>2.29E-2</v>
          </cell>
          <cell r="AL640">
            <v>2.29E-2</v>
          </cell>
          <cell r="AM640">
            <v>2.29E-2</v>
          </cell>
          <cell r="AN640">
            <v>2.29E-2</v>
          </cell>
          <cell r="AO640">
            <v>2.29E-2</v>
          </cell>
          <cell r="AP640">
            <v>2.29E-2</v>
          </cell>
          <cell r="AQ640">
            <v>2.29E-2</v>
          </cell>
          <cell r="AR640">
            <v>2.29E-2</v>
          </cell>
          <cell r="AS640">
            <v>2.29E-2</v>
          </cell>
          <cell r="AT640">
            <v>2.29E-2</v>
          </cell>
          <cell r="AU640">
            <v>2.29E-2</v>
          </cell>
          <cell r="AV640">
            <v>2.29E-2</v>
          </cell>
          <cell r="AW640">
            <v>2.29E-2</v>
          </cell>
          <cell r="AX640">
            <v>2.29E-2</v>
          </cell>
          <cell r="AY640">
            <v>2.29E-2</v>
          </cell>
          <cell r="CD640">
            <v>2.29E-2</v>
          </cell>
          <cell r="CE640">
            <v>2.29E-2</v>
          </cell>
          <cell r="CF640">
            <v>2.29E-2</v>
          </cell>
        </row>
        <row r="641">
          <cell r="B641" t="str">
            <v>12 Month Average Cmpd Rate</v>
          </cell>
          <cell r="D641">
            <v>7.4800000000000005E-2</v>
          </cell>
          <cell r="E641">
            <v>7.4800000000000005E-2</v>
          </cell>
          <cell r="F641">
            <v>7.4800000000000005E-2</v>
          </cell>
          <cell r="G641">
            <v>7.4800000000000005E-2</v>
          </cell>
          <cell r="H641">
            <v>7.4800000000000005E-2</v>
          </cell>
          <cell r="I641">
            <v>7.4800000000000005E-2</v>
          </cell>
          <cell r="J641">
            <v>7.4800000000000005E-2</v>
          </cell>
          <cell r="K641">
            <v>7.4800000000000005E-2</v>
          </cell>
          <cell r="L641">
            <v>7.4800000000000005E-2</v>
          </cell>
          <cell r="M641">
            <v>7.4800000000000005E-2</v>
          </cell>
          <cell r="N641">
            <v>7.4800000000000005E-2</v>
          </cell>
          <cell r="O641">
            <v>7.4800000000000005E-2</v>
          </cell>
          <cell r="P641">
            <v>7.4800000000000005E-2</v>
          </cell>
          <cell r="Q641">
            <v>7.4800000000000005E-2</v>
          </cell>
          <cell r="R641">
            <v>7.4800000000000005E-2</v>
          </cell>
          <cell r="S641">
            <v>7.4800000000000005E-2</v>
          </cell>
          <cell r="T641">
            <v>7.4800000000000005E-2</v>
          </cell>
          <cell r="U641">
            <v>7.4800000000000005E-2</v>
          </cell>
          <cell r="V641">
            <v>7.4800000000000005E-2</v>
          </cell>
          <cell r="W641">
            <v>7.4800000000000005E-2</v>
          </cell>
          <cell r="X641">
            <v>7.4800000000000005E-2</v>
          </cell>
          <cell r="Y641">
            <v>7.4800000000000005E-2</v>
          </cell>
          <cell r="Z641">
            <v>7.4800000000000005E-2</v>
          </cell>
          <cell r="AA641">
            <v>7.4800000000000005E-2</v>
          </cell>
          <cell r="AB641">
            <v>7.4800000000000005E-2</v>
          </cell>
          <cell r="AC641">
            <v>7.4800000000000005E-2</v>
          </cell>
          <cell r="AD641">
            <v>7.4800000000000005E-2</v>
          </cell>
          <cell r="AE641">
            <v>7.4800000000000005E-2</v>
          </cell>
          <cell r="AF641">
            <v>7.4800000000000005E-2</v>
          </cell>
          <cell r="AG641">
            <v>7.4800000000000005E-2</v>
          </cell>
          <cell r="AH641">
            <v>7.4800000000000005E-2</v>
          </cell>
          <cell r="AI641">
            <v>7.4800000000000005E-2</v>
          </cell>
          <cell r="AJ641">
            <v>7.4800000000000005E-2</v>
          </cell>
          <cell r="AK641">
            <v>7.4800000000000005E-2</v>
          </cell>
          <cell r="AL641">
            <v>7.4800000000000005E-2</v>
          </cell>
          <cell r="AM641">
            <v>7.4800000000000005E-2</v>
          </cell>
          <cell r="AN641">
            <v>7.4800000000000005E-2</v>
          </cell>
          <cell r="AO641">
            <v>7.4800000000000005E-2</v>
          </cell>
          <cell r="AP641">
            <v>7.4800000000000005E-2</v>
          </cell>
          <cell r="AQ641">
            <v>7.4800000000000005E-2</v>
          </cell>
          <cell r="AR641">
            <v>7.4800000000000005E-2</v>
          </cell>
          <cell r="AS641">
            <v>7.4800000000000005E-2</v>
          </cell>
          <cell r="AT641">
            <v>7.4800000000000005E-2</v>
          </cell>
          <cell r="AU641">
            <v>7.4800000000000005E-2</v>
          </cell>
          <cell r="AV641">
            <v>7.4800000000000005E-2</v>
          </cell>
          <cell r="AW641">
            <v>7.4800000000000005E-2</v>
          </cell>
          <cell r="AX641">
            <v>7.4800000000000005E-2</v>
          </cell>
          <cell r="AY641">
            <v>7.4800000000000005E-2</v>
          </cell>
          <cell r="CD641">
            <v>7.4800000000000005E-2</v>
          </cell>
          <cell r="CE641">
            <v>7.4800000000000005E-2</v>
          </cell>
          <cell r="CF641">
            <v>7.4800000000000005E-2</v>
          </cell>
        </row>
        <row r="642">
          <cell r="B642" t="str">
            <v>O/S Portion PF PCB's</v>
          </cell>
          <cell r="E642">
            <v>0</v>
          </cell>
          <cell r="CD642">
            <v>0</v>
          </cell>
          <cell r="CE642">
            <v>0</v>
          </cell>
        </row>
        <row r="643">
          <cell r="B643" t="str">
            <v>N.I.B CWIP</v>
          </cell>
          <cell r="D643">
            <v>18980.110879999949</v>
          </cell>
          <cell r="E643">
            <v>20675.373179999951</v>
          </cell>
          <cell r="F643">
            <v>27890.085009999966</v>
          </cell>
          <cell r="G643">
            <v>18094.933929999948</v>
          </cell>
          <cell r="H643">
            <v>21004.996719999952</v>
          </cell>
          <cell r="I643">
            <v>11424.63453999995</v>
          </cell>
          <cell r="J643">
            <v>15010.799639999961</v>
          </cell>
          <cell r="K643">
            <v>18864.779589999955</v>
          </cell>
          <cell r="L643">
            <v>23834.237559999954</v>
          </cell>
          <cell r="M643">
            <v>28631.695959999939</v>
          </cell>
          <cell r="N643">
            <v>33747.102639999939</v>
          </cell>
          <cell r="O643">
            <v>32333.953739999983</v>
          </cell>
          <cell r="P643">
            <v>27407.156259999985</v>
          </cell>
          <cell r="Q643">
            <v>32034.076259999983</v>
          </cell>
          <cell r="R643">
            <v>38184.60725999999</v>
          </cell>
          <cell r="S643">
            <v>41908.492259999992</v>
          </cell>
          <cell r="T643">
            <v>38865.676259999978</v>
          </cell>
          <cell r="U643">
            <v>40026.32825999998</v>
          </cell>
          <cell r="V643">
            <v>42329.327259999984</v>
          </cell>
          <cell r="W643">
            <v>45087.894259999986</v>
          </cell>
          <cell r="X643">
            <v>49192.134259999984</v>
          </cell>
          <cell r="Y643">
            <v>52935.564259999985</v>
          </cell>
          <cell r="Z643">
            <v>53832.163259999987</v>
          </cell>
          <cell r="AA643">
            <v>39841.805259999979</v>
          </cell>
          <cell r="AB643">
            <v>43323.98425999999</v>
          </cell>
          <cell r="AC643">
            <v>48739.181259999968</v>
          </cell>
          <cell r="AD643">
            <v>55948.083259999985</v>
          </cell>
          <cell r="AE643">
            <v>56237.702259999976</v>
          </cell>
          <cell r="AF643">
            <v>59037.288259999987</v>
          </cell>
          <cell r="AG643">
            <v>39141.417259999987</v>
          </cell>
          <cell r="AH643">
            <v>40879.70325999998</v>
          </cell>
          <cell r="AI643">
            <v>38511.242259999985</v>
          </cell>
          <cell r="AJ643">
            <v>41170.551259999993</v>
          </cell>
          <cell r="AK643">
            <v>44204.298259999996</v>
          </cell>
          <cell r="AL643">
            <v>46543.683259999991</v>
          </cell>
          <cell r="AM643">
            <v>39169.252260000008</v>
          </cell>
          <cell r="AN643">
            <v>42826.132259999984</v>
          </cell>
          <cell r="AO643">
            <v>47554.121259999985</v>
          </cell>
          <cell r="AP643">
            <v>54232.063259999995</v>
          </cell>
          <cell r="AQ643">
            <v>55859.410259999975</v>
          </cell>
          <cell r="AR643">
            <v>57736.28926000002</v>
          </cell>
          <cell r="AS643">
            <v>59595.847260000039</v>
          </cell>
          <cell r="AT643">
            <v>61501.92226000005</v>
          </cell>
          <cell r="AU643">
            <v>63554.445260000095</v>
          </cell>
          <cell r="AV643">
            <v>67820.743260000192</v>
          </cell>
          <cell r="AW643">
            <v>72461.265260000248</v>
          </cell>
          <cell r="AX643">
            <v>76666.669260000228</v>
          </cell>
          <cell r="AY643">
            <v>46982.153260000225</v>
          </cell>
          <cell r="CA643">
            <v>32333.953740000004</v>
          </cell>
          <cell r="CB643">
            <v>39841.805259999979</v>
          </cell>
          <cell r="CC643">
            <v>39169.25225999995</v>
          </cell>
          <cell r="CD643">
            <v>46982.153259999992</v>
          </cell>
          <cell r="CE643">
            <v>31642.067259999796</v>
          </cell>
          <cell r="CF643">
            <v>51425.057259999885</v>
          </cell>
          <cell r="CG643">
            <v>73765.839259999892</v>
          </cell>
          <cell r="CH643">
            <v>102976.80525999991</v>
          </cell>
          <cell r="CI643">
            <v>78582.838259999902</v>
          </cell>
          <cell r="CJ643">
            <v>-119620.94474000009</v>
          </cell>
          <cell r="CK643">
            <v>12796.790259999907</v>
          </cell>
        </row>
        <row r="644">
          <cell r="B644" t="str">
            <v>Interest Bearing Expenditures</v>
          </cell>
          <cell r="D644">
            <v>261.42434000000003</v>
          </cell>
          <cell r="E644">
            <v>6341.1352800000004</v>
          </cell>
          <cell r="F644">
            <v>4544.1914299999999</v>
          </cell>
          <cell r="G644">
            <v>3302.5219099999999</v>
          </cell>
          <cell r="H644">
            <v>3954.5057299999999</v>
          </cell>
          <cell r="I644">
            <v>2915.58889</v>
          </cell>
          <cell r="J644">
            <v>259.43077</v>
          </cell>
          <cell r="K644">
            <v>324.31799999999998</v>
          </cell>
          <cell r="L644">
            <v>5229.7520000000004</v>
          </cell>
          <cell r="M644">
            <v>1485.3010000000002</v>
          </cell>
          <cell r="N644">
            <v>810.62099999999998</v>
          </cell>
          <cell r="O644">
            <v>2149.5382399999999</v>
          </cell>
          <cell r="P644">
            <v>2078.393</v>
          </cell>
          <cell r="Q644">
            <v>2110.261</v>
          </cell>
          <cell r="R644">
            <v>3542.5030000000002</v>
          </cell>
          <cell r="S644">
            <v>3735.4169999999999</v>
          </cell>
          <cell r="T644">
            <v>2333.3209999999999</v>
          </cell>
          <cell r="U644">
            <v>6398.3950000000004</v>
          </cell>
          <cell r="V644">
            <v>2173.9949999999999</v>
          </cell>
          <cell r="W644">
            <v>2046.529</v>
          </cell>
          <cell r="X644">
            <v>5016.5290000000005</v>
          </cell>
          <cell r="Y644">
            <v>2046.529</v>
          </cell>
          <cell r="Z644">
            <v>2046.529</v>
          </cell>
          <cell r="AA644">
            <v>5016.8680000000004</v>
          </cell>
          <cell r="AB644">
            <v>10088.221</v>
          </cell>
          <cell r="AC644">
            <v>10088.221</v>
          </cell>
          <cell r="AD644">
            <v>10088.221</v>
          </cell>
          <cell r="AE644">
            <v>10088.221</v>
          </cell>
          <cell r="AF644">
            <v>10088.221</v>
          </cell>
          <cell r="AG644">
            <v>10088.221</v>
          </cell>
          <cell r="AH644">
            <v>8888.2209999999995</v>
          </cell>
          <cell r="AI644">
            <v>8888.2209999999995</v>
          </cell>
          <cell r="AJ644">
            <v>10140.25</v>
          </cell>
          <cell r="AK644">
            <v>10140.25</v>
          </cell>
          <cell r="AL644">
            <v>10140.25</v>
          </cell>
          <cell r="AM644">
            <v>10151.168999999998</v>
          </cell>
          <cell r="AN644">
            <v>9919.6290000000008</v>
          </cell>
          <cell r="AO644">
            <v>9919.6290000000008</v>
          </cell>
          <cell r="AP644">
            <v>9919.6290000000008</v>
          </cell>
          <cell r="AQ644">
            <v>9919.6290000000008</v>
          </cell>
          <cell r="AR644">
            <v>9919.6290000000008</v>
          </cell>
          <cell r="AS644">
            <v>9919.6290000000008</v>
          </cell>
          <cell r="AT644">
            <v>9042.1040000000012</v>
          </cell>
          <cell r="AU644">
            <v>9042.1040000000012</v>
          </cell>
          <cell r="AV644">
            <v>9042.1040000000012</v>
          </cell>
          <cell r="AW644">
            <v>9042.1040000000012</v>
          </cell>
          <cell r="AX644">
            <v>9042.1040000000012</v>
          </cell>
          <cell r="AY644">
            <v>9047.0739999999987</v>
          </cell>
          <cell r="CA644">
            <v>13850.016899999999</v>
          </cell>
          <cell r="CB644">
            <v>38545.269</v>
          </cell>
          <cell r="CC644">
            <v>118877.68700000001</v>
          </cell>
          <cell r="CD644">
            <v>113775.368</v>
          </cell>
          <cell r="CE644">
            <v>66194.738000000012</v>
          </cell>
          <cell r="CF644">
            <v>46635.843000000001</v>
          </cell>
          <cell r="CG644">
            <v>64711.577000000005</v>
          </cell>
          <cell r="CH644">
            <v>46081</v>
          </cell>
          <cell r="CI644">
            <v>79706</v>
          </cell>
          <cell r="CJ644">
            <v>41609.5</v>
          </cell>
          <cell r="CK644">
            <v>3725.5</v>
          </cell>
        </row>
        <row r="645">
          <cell r="B645" t="str">
            <v>CWIP in Rate Base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U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CD645">
            <v>0</v>
          </cell>
          <cell r="CE645">
            <v>0</v>
          </cell>
        </row>
        <row r="646">
          <cell r="B646" t="str">
            <v>AFUDC Debt Portion</v>
          </cell>
          <cell r="CE646">
            <v>6024.84978342246</v>
          </cell>
          <cell r="CF646">
            <v>1047.0587205882352</v>
          </cell>
          <cell r="CG646">
            <v>2733.1639839572194</v>
          </cell>
          <cell r="CH646">
            <v>3270.1181631016043</v>
          </cell>
          <cell r="CI646">
            <v>3409.1588195187164</v>
          </cell>
          <cell r="CJ646">
            <v>3835.0832058823526</v>
          </cell>
        </row>
        <row r="647">
          <cell r="B647" t="str">
            <v>AFUDC Equity Portion</v>
          </cell>
          <cell r="CE647">
            <v>13654.572216577539</v>
          </cell>
          <cell r="CF647">
            <v>2373.0282794117647</v>
          </cell>
          <cell r="CG647">
            <v>6194.376016042781</v>
          </cell>
          <cell r="CH647">
            <v>7411.3158368983959</v>
          </cell>
          <cell r="CI647">
            <v>7726.434180481283</v>
          </cell>
          <cell r="CJ647">
            <v>8691.7387941176457</v>
          </cell>
        </row>
        <row r="648">
          <cell r="B648" t="str">
            <v>PLANT INPUTS: (PLANT MODULE)</v>
          </cell>
          <cell r="CI648">
            <v>8361.5106764705888</v>
          </cell>
          <cell r="CJ648">
            <v>5448.7543609625673</v>
          </cell>
          <cell r="CK648">
            <v>1266.2790735294118</v>
          </cell>
        </row>
        <row r="649">
          <cell r="CI649">
            <v>18950.32332352941</v>
          </cell>
          <cell r="CJ649">
            <v>12348.923639037434</v>
          </cell>
          <cell r="CK649">
            <v>2869.8639264705885</v>
          </cell>
        </row>
        <row r="650">
          <cell r="B650" t="str">
            <v>Non Depreciable:</v>
          </cell>
          <cell r="L650" t="str">
            <v>x</v>
          </cell>
        </row>
        <row r="651">
          <cell r="B651" t="str">
            <v>Initial Beginning Balance</v>
          </cell>
          <cell r="C651">
            <v>18761.080039999997</v>
          </cell>
        </row>
        <row r="652">
          <cell r="B652" t="str">
            <v>Additions</v>
          </cell>
          <cell r="C652">
            <v>1.41153</v>
          </cell>
          <cell r="D652">
            <v>5.3859999999999998E-2</v>
          </cell>
          <cell r="E652">
            <v>2.32E-3</v>
          </cell>
          <cell r="F652">
            <v>0.91621000000000008</v>
          </cell>
          <cell r="G652">
            <v>4.0640000000000003E-2</v>
          </cell>
          <cell r="H652">
            <v>0.75919000000000003</v>
          </cell>
          <cell r="I652">
            <v>-1.592E-2</v>
          </cell>
          <cell r="J652">
            <v>0.73480000000000001</v>
          </cell>
          <cell r="K652">
            <v>6.3420000000000004E-2</v>
          </cell>
          <cell r="L652">
            <v>1.0436800000000002</v>
          </cell>
          <cell r="M652">
            <v>3.6539999999999996E-2</v>
          </cell>
          <cell r="N652">
            <v>-1.1699999999999999E-2</v>
          </cell>
          <cell r="O652">
            <v>-0.17153000000000002</v>
          </cell>
          <cell r="P652">
            <v>0</v>
          </cell>
          <cell r="Q652">
            <v>0</v>
          </cell>
          <cell r="R652">
            <v>0</v>
          </cell>
          <cell r="S652">
            <v>10000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  <cell r="AS652">
            <v>0</v>
          </cell>
          <cell r="AT652">
            <v>0</v>
          </cell>
          <cell r="AU652">
            <v>0</v>
          </cell>
          <cell r="AV652">
            <v>0</v>
          </cell>
          <cell r="AW652">
            <v>0</v>
          </cell>
          <cell r="AX652">
            <v>0</v>
          </cell>
          <cell r="AY652">
            <v>0</v>
          </cell>
          <cell r="AZ652">
            <v>0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E652">
            <v>0</v>
          </cell>
          <cell r="BF652">
            <v>0</v>
          </cell>
          <cell r="BG652">
            <v>0</v>
          </cell>
          <cell r="BH652">
            <v>0</v>
          </cell>
          <cell r="BI652">
            <v>0</v>
          </cell>
          <cell r="BJ652">
            <v>0</v>
          </cell>
          <cell r="BK652">
            <v>0</v>
          </cell>
          <cell r="CA652">
            <v>3.4515100000000003</v>
          </cell>
          <cell r="CB652">
            <v>10000</v>
          </cell>
          <cell r="CC652">
            <v>0</v>
          </cell>
          <cell r="CD652">
            <v>0</v>
          </cell>
          <cell r="CE652">
            <v>0</v>
          </cell>
          <cell r="CF652">
            <v>6300</v>
          </cell>
          <cell r="CG652">
            <v>2362.3240000000001</v>
          </cell>
          <cell r="CH652">
            <v>0</v>
          </cell>
          <cell r="CI652">
            <v>2200</v>
          </cell>
          <cell r="CJ652">
            <v>0</v>
          </cell>
          <cell r="CK652">
            <v>1500</v>
          </cell>
        </row>
        <row r="653">
          <cell r="B653" t="str">
            <v>Retirements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T653">
            <v>0</v>
          </cell>
          <cell r="AU653">
            <v>0</v>
          </cell>
          <cell r="AV653">
            <v>0</v>
          </cell>
          <cell r="AW653">
            <v>0</v>
          </cell>
          <cell r="AX653">
            <v>0</v>
          </cell>
          <cell r="AY653">
            <v>0</v>
          </cell>
          <cell r="AZ653">
            <v>0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E653">
            <v>0</v>
          </cell>
          <cell r="BF653">
            <v>0</v>
          </cell>
          <cell r="BG653">
            <v>0</v>
          </cell>
          <cell r="BH653">
            <v>0</v>
          </cell>
          <cell r="BI653">
            <v>0</v>
          </cell>
          <cell r="BJ653">
            <v>0</v>
          </cell>
          <cell r="BK653">
            <v>0</v>
          </cell>
          <cell r="CA653">
            <v>0</v>
          </cell>
          <cell r="CB653">
            <v>0</v>
          </cell>
          <cell r="CC653">
            <v>0</v>
          </cell>
          <cell r="CD653">
            <v>0</v>
          </cell>
          <cell r="CE653">
            <v>0</v>
          </cell>
          <cell r="CF653">
            <v>0</v>
          </cell>
          <cell r="CG653">
            <v>91</v>
          </cell>
          <cell r="CH653">
            <v>0</v>
          </cell>
          <cell r="CI653">
            <v>0</v>
          </cell>
          <cell r="CJ653">
            <v>0</v>
          </cell>
          <cell r="CK653">
            <v>150</v>
          </cell>
        </row>
        <row r="654">
          <cell r="B654" t="str">
            <v>Adjustments</v>
          </cell>
          <cell r="C654">
            <v>-9.3800000000000012E-3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-2.0971000000000002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O654">
            <v>-5.3009999999999995E-2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0</v>
          </cell>
          <cell r="AT654">
            <v>0</v>
          </cell>
          <cell r="AU654">
            <v>0</v>
          </cell>
          <cell r="AV654">
            <v>0</v>
          </cell>
          <cell r="AW654">
            <v>0</v>
          </cell>
          <cell r="AX654">
            <v>0</v>
          </cell>
          <cell r="AY654">
            <v>0</v>
          </cell>
          <cell r="AZ654">
            <v>0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E654">
            <v>0</v>
          </cell>
          <cell r="BF654">
            <v>0</v>
          </cell>
          <cell r="BG654">
            <v>0</v>
          </cell>
          <cell r="BH654">
            <v>0</v>
          </cell>
          <cell r="BI654">
            <v>0</v>
          </cell>
          <cell r="BJ654">
            <v>0</v>
          </cell>
          <cell r="BK654">
            <v>0</v>
          </cell>
          <cell r="CA654">
            <v>-2.1501100000000002</v>
          </cell>
          <cell r="CB654">
            <v>0</v>
          </cell>
          <cell r="CC654">
            <v>0</v>
          </cell>
          <cell r="CD654">
            <v>0</v>
          </cell>
          <cell r="CE654">
            <v>0</v>
          </cell>
          <cell r="CF654">
            <v>0</v>
          </cell>
          <cell r="CG654">
            <v>0</v>
          </cell>
          <cell r="CH654">
            <v>0</v>
          </cell>
          <cell r="CI654">
            <v>0</v>
          </cell>
          <cell r="CJ654">
            <v>0</v>
          </cell>
          <cell r="CK654">
            <v>0</v>
          </cell>
        </row>
        <row r="656">
          <cell r="B656" t="str">
            <v>Depreciable:</v>
          </cell>
        </row>
        <row r="657">
          <cell r="B657" t="str">
            <v>Initial Beginning Balance</v>
          </cell>
          <cell r="C657">
            <v>2341106.9937200011</v>
          </cell>
        </row>
        <row r="658">
          <cell r="B658" t="str">
            <v>Additions</v>
          </cell>
          <cell r="C658">
            <v>16220.174380000002</v>
          </cell>
          <cell r="D658">
            <v>4570.7500200000004</v>
          </cell>
          <cell r="E658">
            <v>4630.787769999999</v>
          </cell>
          <cell r="F658">
            <v>3074.9684499999998</v>
          </cell>
          <cell r="G658">
            <v>84437.926409999985</v>
          </cell>
          <cell r="H658">
            <v>10328.383879999999</v>
          </cell>
          <cell r="I658">
            <v>16327.420550000003</v>
          </cell>
          <cell r="J658">
            <v>8318.60887</v>
          </cell>
          <cell r="K658">
            <v>6739.3677800000005</v>
          </cell>
          <cell r="L658">
            <v>-796.47647000000234</v>
          </cell>
          <cell r="M658">
            <v>6010.7949800000006</v>
          </cell>
          <cell r="N658">
            <v>6029.2116699999997</v>
          </cell>
          <cell r="O658">
            <v>34956.270669999903</v>
          </cell>
          <cell r="P658">
            <v>13681.459480000001</v>
          </cell>
          <cell r="Q658">
            <v>3793.4879999999998</v>
          </cell>
          <cell r="R658">
            <v>5905.7480000000005</v>
          </cell>
          <cell r="S658">
            <v>7059.1889999999994</v>
          </cell>
          <cell r="T658">
            <v>21651.17</v>
          </cell>
          <cell r="U658">
            <v>7480.0980000000009</v>
          </cell>
          <cell r="V658">
            <v>7799.47</v>
          </cell>
          <cell r="W658">
            <v>3884.4550000000004</v>
          </cell>
          <cell r="X658">
            <v>4484.7140000000009</v>
          </cell>
          <cell r="Y658">
            <v>4452.3410000000003</v>
          </cell>
          <cell r="Z658">
            <v>7137.1270000000013</v>
          </cell>
          <cell r="AA658">
            <v>23133.976000000002</v>
          </cell>
          <cell r="AB658">
            <v>2470.2469999999998</v>
          </cell>
          <cell r="AC658">
            <v>3103.8879999999995</v>
          </cell>
          <cell r="AD658">
            <v>4914.26</v>
          </cell>
          <cell r="AE658">
            <v>13094.178999999998</v>
          </cell>
          <cell r="AF658">
            <v>7831.3289999999997</v>
          </cell>
          <cell r="AG658">
            <v>47664.653000000006</v>
          </cell>
          <cell r="AH658">
            <v>4037.7340000000004</v>
          </cell>
          <cell r="AI658">
            <v>8607.5360000000001</v>
          </cell>
          <cell r="AJ658">
            <v>4578.4530000000004</v>
          </cell>
          <cell r="AK658">
            <v>4585.1840000000002</v>
          </cell>
          <cell r="AL658">
            <v>4712.607</v>
          </cell>
          <cell r="AM658">
            <v>14915.662999999999</v>
          </cell>
          <cell r="AN658">
            <v>2702.3449999999998</v>
          </cell>
          <cell r="AO658">
            <v>3244.674</v>
          </cell>
          <cell r="AP658">
            <v>5566.0720000000001</v>
          </cell>
          <cell r="AQ658">
            <v>9884.985999999999</v>
          </cell>
          <cell r="AR658">
            <v>8299.8559999999979</v>
          </cell>
          <cell r="AS658">
            <v>7350.674</v>
          </cell>
          <cell r="AT658">
            <v>5152.8009999999995</v>
          </cell>
          <cell r="AU658">
            <v>4912.6210000000001</v>
          </cell>
          <cell r="AV658">
            <v>4378.5079999999998</v>
          </cell>
          <cell r="AW658">
            <v>4609.33</v>
          </cell>
          <cell r="AX658">
            <v>4377.2130000000006</v>
          </cell>
          <cell r="AY658">
            <v>74763.281000000003</v>
          </cell>
          <cell r="AZ658">
            <v>11919.135</v>
          </cell>
          <cell r="BA658">
            <v>22414.572000000004</v>
          </cell>
          <cell r="BB658">
            <v>8994.3709999999992</v>
          </cell>
          <cell r="BC658">
            <v>4038.6070000000004</v>
          </cell>
          <cell r="BD658">
            <v>4450.5450000000001</v>
          </cell>
          <cell r="BE658">
            <v>7333.2089999999998</v>
          </cell>
          <cell r="BF658">
            <v>4102.7129999999997</v>
          </cell>
          <cell r="BG658">
            <v>4403.6849999999995</v>
          </cell>
          <cell r="BH658">
            <v>4746.1670000000004</v>
          </cell>
          <cell r="BI658">
            <v>4338.0110000000004</v>
          </cell>
          <cell r="BJ658">
            <v>3860.2719999999999</v>
          </cell>
          <cell r="BK658">
            <v>309805.21199999994</v>
          </cell>
          <cell r="CA658">
            <v>184627.01457999999</v>
          </cell>
          <cell r="CB658">
            <v>110463.23548</v>
          </cell>
          <cell r="CC658">
            <v>120515.73299999999</v>
          </cell>
          <cell r="CD658">
            <v>135242.361</v>
          </cell>
          <cell r="CE658">
            <v>390406.49899999995</v>
          </cell>
          <cell r="CF658">
            <v>109784.45699999999</v>
          </cell>
          <cell r="CG658">
            <v>177624.364</v>
          </cell>
          <cell r="CH658">
            <v>161932.872</v>
          </cell>
          <cell r="CI658">
            <v>87144.680999999997</v>
          </cell>
          <cell r="CJ658">
            <v>267829.68100000004</v>
          </cell>
          <cell r="CK658">
            <v>128574.07299999999</v>
          </cell>
        </row>
        <row r="659">
          <cell r="B659" t="str">
            <v>Retirements</v>
          </cell>
          <cell r="C659">
            <v>18440.33813</v>
          </cell>
          <cell r="D659">
            <v>1579.8755099999998</v>
          </cell>
          <cell r="E659">
            <v>865.15788999999984</v>
          </cell>
          <cell r="F659">
            <v>518.06944999999996</v>
          </cell>
          <cell r="G659">
            <v>1109.0372600000001</v>
          </cell>
          <cell r="H659">
            <v>8362.7059100000024</v>
          </cell>
          <cell r="I659">
            <v>3544.9083000000001</v>
          </cell>
          <cell r="J659">
            <v>20114.361990000005</v>
          </cell>
          <cell r="K659">
            <v>1612.3615100000002</v>
          </cell>
          <cell r="L659">
            <v>1919.3002100000001</v>
          </cell>
          <cell r="M659">
            <v>1049.52953</v>
          </cell>
          <cell r="N659">
            <v>770.21726999999998</v>
          </cell>
          <cell r="O659">
            <v>12005.408410000002</v>
          </cell>
          <cell r="P659">
            <v>515.33000000000004</v>
          </cell>
          <cell r="Q659">
            <v>609.65699999999993</v>
          </cell>
          <cell r="R659">
            <v>1112.3510000000001</v>
          </cell>
          <cell r="S659">
            <v>3960.4290000000005</v>
          </cell>
          <cell r="T659">
            <v>13097.878999999999</v>
          </cell>
          <cell r="U659">
            <v>637.827</v>
          </cell>
          <cell r="V659">
            <v>1023.1629999999999</v>
          </cell>
          <cell r="W659">
            <v>908.53499999999997</v>
          </cell>
          <cell r="X659">
            <v>1017.7869999999998</v>
          </cell>
          <cell r="Y659">
            <v>998.16</v>
          </cell>
          <cell r="Z659">
            <v>1235.0440000000001</v>
          </cell>
          <cell r="AA659">
            <v>5215.5963499999998</v>
          </cell>
          <cell r="AB659">
            <v>423.63299999999998</v>
          </cell>
          <cell r="AC659">
            <v>512.19400000000007</v>
          </cell>
          <cell r="AD659">
            <v>748.86</v>
          </cell>
          <cell r="AE659">
            <v>5987.1909999999998</v>
          </cell>
          <cell r="AF659">
            <v>1704.6040000000003</v>
          </cell>
          <cell r="AG659">
            <v>6117.9949999999999</v>
          </cell>
          <cell r="AH659">
            <v>1027.317</v>
          </cell>
          <cell r="AI659">
            <v>1107.625</v>
          </cell>
          <cell r="AJ659">
            <v>1235.3499999999999</v>
          </cell>
          <cell r="AK659">
            <v>1236.7260000000001</v>
          </cell>
          <cell r="AL659">
            <v>995.42599999999993</v>
          </cell>
          <cell r="AM659">
            <v>5040.8081599999996</v>
          </cell>
          <cell r="AN659">
            <v>406.64400000000006</v>
          </cell>
          <cell r="AO659">
            <v>501.54200000000003</v>
          </cell>
          <cell r="AP659">
            <v>1165.691</v>
          </cell>
          <cell r="AQ659">
            <v>2333.5160000000001</v>
          </cell>
          <cell r="AR659">
            <v>1286.0769999999998</v>
          </cell>
          <cell r="AS659">
            <v>797.79899999999998</v>
          </cell>
          <cell r="AT659">
            <v>1007.787</v>
          </cell>
          <cell r="AU659">
            <v>884.18700000000013</v>
          </cell>
          <cell r="AV659">
            <v>899.72900000000004</v>
          </cell>
          <cell r="AW659">
            <v>897.48900000000003</v>
          </cell>
          <cell r="AX659">
            <v>737.851</v>
          </cell>
          <cell r="AY659">
            <v>7267.0396499999997</v>
          </cell>
          <cell r="AZ659">
            <v>424.34</v>
          </cell>
          <cell r="BA659">
            <v>19539.823</v>
          </cell>
          <cell r="BB659">
            <v>2068.1089999999999</v>
          </cell>
          <cell r="BC659">
            <v>638.51</v>
          </cell>
          <cell r="BD659">
            <v>547.46199999999999</v>
          </cell>
          <cell r="BE659">
            <v>778.55200000000002</v>
          </cell>
          <cell r="BF659">
            <v>1122.075</v>
          </cell>
          <cell r="BG659">
            <v>955.18</v>
          </cell>
          <cell r="BH659">
            <v>1065.269</v>
          </cell>
          <cell r="BI659">
            <v>969.32099999999991</v>
          </cell>
          <cell r="BJ659">
            <v>871.46899999999994</v>
          </cell>
          <cell r="BK659">
            <v>3731.8798999999999</v>
          </cell>
          <cell r="CA659">
            <v>53450.93324000002</v>
          </cell>
          <cell r="CB659">
            <v>30331.758350000004</v>
          </cell>
          <cell r="CC659">
            <v>26137.729159999995</v>
          </cell>
          <cell r="CD659">
            <v>18185.351650000001</v>
          </cell>
          <cell r="CE659">
            <v>32711.9899</v>
          </cell>
          <cell r="CF659">
            <v>26486.996859999999</v>
          </cell>
          <cell r="CG659">
            <v>18739.013490000001</v>
          </cell>
          <cell r="CH659">
            <v>39074.93348</v>
          </cell>
          <cell r="CI659">
            <v>19750.102999999996</v>
          </cell>
          <cell r="CJ659">
            <v>12221.72</v>
          </cell>
          <cell r="CK659">
            <v>18651.451000000001</v>
          </cell>
        </row>
        <row r="660">
          <cell r="B660" t="str">
            <v>Adjustments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-2.7567459426336428E-12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U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>
            <v>0</v>
          </cell>
          <cell r="BF660">
            <v>0</v>
          </cell>
          <cell r="BG660">
            <v>0</v>
          </cell>
          <cell r="BH660">
            <v>0</v>
          </cell>
          <cell r="BI660">
            <v>0</v>
          </cell>
          <cell r="BJ660">
            <v>0</v>
          </cell>
          <cell r="BK660">
            <v>0</v>
          </cell>
          <cell r="CA660">
            <v>-2.7567459426336428E-12</v>
          </cell>
          <cell r="CB660">
            <v>0</v>
          </cell>
          <cell r="CC660">
            <v>0</v>
          </cell>
          <cell r="CD660">
            <v>0</v>
          </cell>
          <cell r="CE660">
            <v>0</v>
          </cell>
          <cell r="CF660">
            <v>0</v>
          </cell>
          <cell r="CG660">
            <v>0</v>
          </cell>
          <cell r="CH660">
            <v>0</v>
          </cell>
          <cell r="CI660">
            <v>0</v>
          </cell>
          <cell r="CJ660">
            <v>0</v>
          </cell>
          <cell r="CK660">
            <v>0</v>
          </cell>
        </row>
        <row r="662">
          <cell r="B662" t="str">
            <v>Plant Held for Future Use:</v>
          </cell>
        </row>
        <row r="663">
          <cell r="B663" t="str">
            <v>Initial Beginning Balance</v>
          </cell>
          <cell r="C663">
            <v>3163</v>
          </cell>
        </row>
        <row r="664">
          <cell r="B664" t="str">
            <v>Adjustments &amp; Transfers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T664">
            <v>0</v>
          </cell>
          <cell r="AU664">
            <v>0</v>
          </cell>
          <cell r="AV664">
            <v>0</v>
          </cell>
          <cell r="AW664">
            <v>0</v>
          </cell>
          <cell r="AX664">
            <v>0</v>
          </cell>
          <cell r="AY664">
            <v>0</v>
          </cell>
          <cell r="AZ664">
            <v>0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E664">
            <v>0</v>
          </cell>
          <cell r="BF664">
            <v>0</v>
          </cell>
          <cell r="BG664">
            <v>0</v>
          </cell>
          <cell r="BH664">
            <v>0</v>
          </cell>
          <cell r="BI664">
            <v>0</v>
          </cell>
          <cell r="BJ664">
            <v>0</v>
          </cell>
          <cell r="BK664">
            <v>0</v>
          </cell>
          <cell r="CA664">
            <v>0</v>
          </cell>
          <cell r="CB664">
            <v>0</v>
          </cell>
          <cell r="CC664">
            <v>0</v>
          </cell>
          <cell r="CD664">
            <v>0</v>
          </cell>
          <cell r="CE664">
            <v>0</v>
          </cell>
          <cell r="CF664">
            <v>0</v>
          </cell>
          <cell r="CG664">
            <v>0</v>
          </cell>
          <cell r="CH664">
            <v>0</v>
          </cell>
          <cell r="CI664">
            <v>0</v>
          </cell>
          <cell r="CJ664">
            <v>0</v>
          </cell>
          <cell r="CK664">
            <v>0</v>
          </cell>
        </row>
        <row r="666">
          <cell r="B666" t="str">
            <v>Construction Work in Progress:</v>
          </cell>
        </row>
        <row r="667">
          <cell r="B667" t="str">
            <v>Initial Beginning Balance</v>
          </cell>
          <cell r="C667">
            <v>66749.056149999873</v>
          </cell>
        </row>
        <row r="668">
          <cell r="B668" t="str">
            <v>Construction Expenditures</v>
          </cell>
          <cell r="C668">
            <v>22713.043249999999</v>
          </cell>
          <cell r="D668">
            <v>6625.1254499999995</v>
          </cell>
          <cell r="E668">
            <v>12663.855670000001</v>
          </cell>
          <cell r="F668">
            <v>14771.276320000003</v>
          </cell>
          <cell r="G668">
            <v>11466.262529999998</v>
          </cell>
          <cell r="H668">
            <v>13443.301860000001</v>
          </cell>
          <cell r="I668">
            <v>7054.40236</v>
          </cell>
          <cell r="J668">
            <v>12153.243130000001</v>
          </cell>
          <cell r="K668">
            <v>10918.111219999999</v>
          </cell>
          <cell r="L668">
            <v>9380.1591800000006</v>
          </cell>
          <cell r="M668">
            <v>12292.99638</v>
          </cell>
          <cell r="N668">
            <v>11955.227650000001</v>
          </cell>
          <cell r="O668">
            <v>19859.282170000002</v>
          </cell>
          <cell r="P668">
            <v>10235.055</v>
          </cell>
          <cell r="Q668">
            <v>10530.669000000002</v>
          </cell>
          <cell r="R668">
            <v>15598.781999999999</v>
          </cell>
          <cell r="S668">
            <v>24518.491000000002</v>
          </cell>
          <cell r="T668">
            <v>20941.675000000003</v>
          </cell>
          <cell r="U668">
            <v>15039.144999999999</v>
          </cell>
          <cell r="V668">
            <v>8710.7739999999994</v>
          </cell>
          <cell r="W668">
            <v>8689.5509999999995</v>
          </cell>
          <cell r="X668">
            <v>13605.483</v>
          </cell>
          <cell r="Y668">
            <v>10242.299999999999</v>
          </cell>
          <cell r="Z668">
            <v>10080.254999999999</v>
          </cell>
          <cell r="AA668">
            <v>14160.486000000001</v>
          </cell>
          <cell r="AB668">
            <v>16040.647000000001</v>
          </cell>
          <cell r="AC668">
            <v>18607.306</v>
          </cell>
          <cell r="AD668">
            <v>22211.383000000002</v>
          </cell>
          <cell r="AE668">
            <v>23472.019</v>
          </cell>
          <cell r="AF668">
            <v>20719.135999999999</v>
          </cell>
          <cell r="AG668">
            <v>19857.003000000001</v>
          </cell>
          <cell r="AH668">
            <v>14664.241</v>
          </cell>
          <cell r="AI668">
            <v>15127.296</v>
          </cell>
          <cell r="AJ668">
            <v>17378.011999999999</v>
          </cell>
          <cell r="AK668">
            <v>17759.181</v>
          </cell>
          <cell r="AL668">
            <v>17192.241999999998</v>
          </cell>
          <cell r="AM668">
            <v>17692.400999999998</v>
          </cell>
          <cell r="AN668">
            <v>16278.853999999999</v>
          </cell>
          <cell r="AO668">
            <v>17892.292000000001</v>
          </cell>
          <cell r="AP668">
            <v>22163.643</v>
          </cell>
          <cell r="AQ668">
            <v>21431.961999999996</v>
          </cell>
          <cell r="AR668">
            <v>20096.364000000001</v>
          </cell>
          <cell r="AS668">
            <v>19129.860999999997</v>
          </cell>
          <cell r="AT668">
            <v>16100.98</v>
          </cell>
          <cell r="AU668">
            <v>16007.248</v>
          </cell>
          <cell r="AV668">
            <v>17686.91</v>
          </cell>
          <cell r="AW668">
            <v>18291.956000000002</v>
          </cell>
          <cell r="AX668">
            <v>17624.721000000001</v>
          </cell>
          <cell r="AY668">
            <v>17706.45</v>
          </cell>
          <cell r="AZ668">
            <v>11555.154000000002</v>
          </cell>
          <cell r="BA668">
            <v>33210.879000000001</v>
          </cell>
          <cell r="BB668">
            <v>15284.036</v>
          </cell>
          <cell r="BC668">
            <v>12900.896999999999</v>
          </cell>
          <cell r="BD668">
            <v>13921.102999999999</v>
          </cell>
          <cell r="BE668">
            <v>13498.567999999999</v>
          </cell>
          <cell r="BF668">
            <v>11957.597</v>
          </cell>
          <cell r="BG668">
            <v>12302.716</v>
          </cell>
          <cell r="BH668">
            <v>12993.868</v>
          </cell>
          <cell r="BI668">
            <v>13047.317999999999</v>
          </cell>
          <cell r="BJ668">
            <v>13327.415999999999</v>
          </cell>
          <cell r="BK668">
            <v>13975.163</v>
          </cell>
          <cell r="CA668">
            <v>142583.24392000001</v>
          </cell>
          <cell r="CB668">
            <v>162352.66600000003</v>
          </cell>
          <cell r="CC668">
            <v>220720.86700000003</v>
          </cell>
          <cell r="CD668">
            <v>220411.24100000001</v>
          </cell>
          <cell r="CE668">
            <v>177974.715</v>
          </cell>
          <cell r="CF668">
            <v>182503.29</v>
          </cell>
          <cell r="CG668">
            <v>198195.462</v>
          </cell>
          <cell r="CH668">
            <v>185789.83800000002</v>
          </cell>
          <cell r="CI668">
            <v>130656.71399999999</v>
          </cell>
          <cell r="CJ668">
            <v>97622.397999999986</v>
          </cell>
          <cell r="CK668">
            <v>115158.808</v>
          </cell>
        </row>
        <row r="669">
          <cell r="B669" t="str">
            <v>Cleared to Plant in Service</v>
          </cell>
          <cell r="C669">
            <v>16221.585910000002</v>
          </cell>
          <cell r="D669">
            <v>4570.8038800000004</v>
          </cell>
          <cell r="E669">
            <v>4630.7900899999986</v>
          </cell>
          <cell r="F669">
            <v>3075.8846599999997</v>
          </cell>
          <cell r="G669">
            <v>84437.967049999992</v>
          </cell>
          <cell r="H669">
            <v>10329.14307</v>
          </cell>
          <cell r="I669">
            <v>16327.404630000003</v>
          </cell>
          <cell r="J669">
            <v>8319.3436700000002</v>
          </cell>
          <cell r="K669">
            <v>6739.4312000000009</v>
          </cell>
          <cell r="L669">
            <v>-795.43279000000234</v>
          </cell>
          <cell r="M669">
            <v>6010.8315200000006</v>
          </cell>
          <cell r="N669">
            <v>6029.1999699999997</v>
          </cell>
          <cell r="O669">
            <v>34955.099140000006</v>
          </cell>
          <cell r="P669">
            <v>13681.459480000001</v>
          </cell>
          <cell r="Q669">
            <v>3793.4879999999998</v>
          </cell>
          <cell r="R669">
            <v>5905.7480000000005</v>
          </cell>
          <cell r="S669">
            <v>17059.188999999998</v>
          </cell>
          <cell r="T669">
            <v>21651.17</v>
          </cell>
          <cell r="U669">
            <v>7480.0980000000009</v>
          </cell>
          <cell r="V669">
            <v>7799.47</v>
          </cell>
          <cell r="W669">
            <v>3884.4550000000004</v>
          </cell>
          <cell r="X669">
            <v>4484.7140000000009</v>
          </cell>
          <cell r="Y669">
            <v>4452.3410000000003</v>
          </cell>
          <cell r="Z669">
            <v>7137.1270000000013</v>
          </cell>
          <cell r="AA669">
            <v>23133.976000000002</v>
          </cell>
          <cell r="AB669">
            <v>2470.2469999999998</v>
          </cell>
          <cell r="AC669">
            <v>3103.8879999999995</v>
          </cell>
          <cell r="AD669">
            <v>4914.26</v>
          </cell>
          <cell r="AE669">
            <v>13094.178999999998</v>
          </cell>
          <cell r="AF669">
            <v>7831.3289999999997</v>
          </cell>
          <cell r="AG669">
            <v>47664.653000000006</v>
          </cell>
          <cell r="AH669">
            <v>4037.7340000000004</v>
          </cell>
          <cell r="AI669">
            <v>8607.5360000000001</v>
          </cell>
          <cell r="AJ669">
            <v>4578.4530000000004</v>
          </cell>
          <cell r="AK669">
            <v>4585.1840000000002</v>
          </cell>
          <cell r="AL669">
            <v>4712.607</v>
          </cell>
          <cell r="AM669">
            <v>14915.662999999999</v>
          </cell>
          <cell r="AN669">
            <v>2702.3449999999998</v>
          </cell>
          <cell r="AO669">
            <v>3244.674</v>
          </cell>
          <cell r="AP669">
            <v>5566.0720000000001</v>
          </cell>
          <cell r="AQ669">
            <v>9884.985999999999</v>
          </cell>
          <cell r="AR669">
            <v>8299.8559999999979</v>
          </cell>
          <cell r="AS669">
            <v>7350.674</v>
          </cell>
          <cell r="AT669">
            <v>5152.8009999999995</v>
          </cell>
          <cell r="AU669">
            <v>4912.6210000000001</v>
          </cell>
          <cell r="AV669">
            <v>4378.5079999999998</v>
          </cell>
          <cell r="AW669">
            <v>4609.33</v>
          </cell>
          <cell r="AX669">
            <v>4377.2130000000006</v>
          </cell>
          <cell r="AY669">
            <v>74763.281000000003</v>
          </cell>
          <cell r="AZ669">
            <v>11919.135</v>
          </cell>
          <cell r="BA669">
            <v>22414.572000000004</v>
          </cell>
          <cell r="BB669">
            <v>8994.3709999999992</v>
          </cell>
          <cell r="BC669">
            <v>4038.6070000000004</v>
          </cell>
          <cell r="BD669">
            <v>4450.5450000000001</v>
          </cell>
          <cell r="BE669">
            <v>7333.2089999999998</v>
          </cell>
          <cell r="BF669">
            <v>4102.7129999999997</v>
          </cell>
          <cell r="BG669">
            <v>4403.6849999999995</v>
          </cell>
          <cell r="BH669">
            <v>4746.1670000000004</v>
          </cell>
          <cell r="BI669">
            <v>4338.0110000000004</v>
          </cell>
          <cell r="BJ669">
            <v>3860.2719999999999</v>
          </cell>
          <cell r="BK669">
            <v>309805.21199999994</v>
          </cell>
          <cell r="CA669">
            <v>184630.46609</v>
          </cell>
          <cell r="CB669">
            <v>120463.23548</v>
          </cell>
          <cell r="CC669">
            <v>120515.73299999999</v>
          </cell>
          <cell r="CD669">
            <v>135242.361</v>
          </cell>
          <cell r="CE669">
            <v>390406.49899999995</v>
          </cell>
          <cell r="CF669">
            <v>116084.45699999999</v>
          </cell>
          <cell r="CG669">
            <v>179986.68799999999</v>
          </cell>
          <cell r="CH669">
            <v>161932.872</v>
          </cell>
          <cell r="CI669">
            <v>89344.680999999997</v>
          </cell>
          <cell r="CJ669">
            <v>267829.68100000004</v>
          </cell>
          <cell r="CK669">
            <v>130074.07299999999</v>
          </cell>
        </row>
        <row r="670">
          <cell r="B670" t="str">
            <v>CWIP Adjustments</v>
          </cell>
          <cell r="C670">
            <v>-9.3800000031478703E-3</v>
          </cell>
          <cell r="D670">
            <v>0</v>
          </cell>
          <cell r="E670">
            <v>0</v>
          </cell>
          <cell r="F670">
            <v>9.2252199999929871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-1.9895196601282805E-13</v>
          </cell>
          <cell r="O670">
            <v>2100.9037599999997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  <cell r="AS670">
            <v>0</v>
          </cell>
          <cell r="AT670">
            <v>0</v>
          </cell>
          <cell r="AU670">
            <v>0</v>
          </cell>
          <cell r="AV670">
            <v>0</v>
          </cell>
          <cell r="AW670">
            <v>0</v>
          </cell>
          <cell r="AX670">
            <v>0</v>
          </cell>
          <cell r="AY670">
            <v>0</v>
          </cell>
          <cell r="AZ670">
            <v>0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E670">
            <v>0</v>
          </cell>
          <cell r="BF670">
            <v>0</v>
          </cell>
          <cell r="BG670">
            <v>0</v>
          </cell>
          <cell r="BH670">
            <v>0</v>
          </cell>
          <cell r="BI670">
            <v>0</v>
          </cell>
          <cell r="BJ670">
            <v>0</v>
          </cell>
          <cell r="BK670">
            <v>0</v>
          </cell>
          <cell r="CA670">
            <v>2110.1289799999927</v>
          </cell>
          <cell r="CB670">
            <v>0</v>
          </cell>
          <cell r="CC670">
            <v>0</v>
          </cell>
          <cell r="CD670">
            <v>0</v>
          </cell>
          <cell r="CE670">
            <v>0</v>
          </cell>
          <cell r="CF670">
            <v>0</v>
          </cell>
          <cell r="CG670">
            <v>0</v>
          </cell>
          <cell r="CH670">
            <v>0</v>
          </cell>
          <cell r="CI670">
            <v>0</v>
          </cell>
          <cell r="CJ670">
            <v>0</v>
          </cell>
          <cell r="CK670">
            <v>0</v>
          </cell>
        </row>
        <row r="672">
          <cell r="B672" t="str">
            <v>Plant Acq. Adj.:</v>
          </cell>
        </row>
        <row r="673">
          <cell r="B673" t="str">
            <v xml:space="preserve"> Balance Beg of Period </v>
          </cell>
          <cell r="C673">
            <v>4350.1360000000022</v>
          </cell>
        </row>
        <row r="674">
          <cell r="B674" t="str">
            <v xml:space="preserve"> Adjustments/Transfers</v>
          </cell>
          <cell r="C674">
            <v>-21.276</v>
          </cell>
          <cell r="D674">
            <v>-21.276</v>
          </cell>
          <cell r="E674">
            <v>-21.276</v>
          </cell>
          <cell r="F674">
            <v>-21.276</v>
          </cell>
          <cell r="G674">
            <v>-21.276</v>
          </cell>
          <cell r="H674">
            <v>-21.276</v>
          </cell>
          <cell r="I674">
            <v>-21.276</v>
          </cell>
          <cell r="J674">
            <v>-21.276</v>
          </cell>
          <cell r="K674">
            <v>-21.276</v>
          </cell>
          <cell r="L674">
            <v>-21.276</v>
          </cell>
          <cell r="M674">
            <v>-21.276</v>
          </cell>
          <cell r="N674">
            <v>-21.276</v>
          </cell>
          <cell r="O674">
            <v>-21.276</v>
          </cell>
          <cell r="P674">
            <v>-21.276</v>
          </cell>
          <cell r="Q674">
            <v>-21.276</v>
          </cell>
          <cell r="R674">
            <v>-21.276</v>
          </cell>
          <cell r="S674">
            <v>-21.276</v>
          </cell>
          <cell r="T674">
            <v>-21.276</v>
          </cell>
          <cell r="U674">
            <v>-21.276</v>
          </cell>
          <cell r="V674">
            <v>-21.276</v>
          </cell>
          <cell r="W674">
            <v>-21.276</v>
          </cell>
          <cell r="X674">
            <v>-21.276</v>
          </cell>
          <cell r="Y674">
            <v>-21.276</v>
          </cell>
          <cell r="Z674">
            <v>-21.276</v>
          </cell>
          <cell r="AA674">
            <v>-21.276</v>
          </cell>
          <cell r="AB674">
            <v>-21.276</v>
          </cell>
          <cell r="AC674">
            <v>-21.276</v>
          </cell>
          <cell r="AD674">
            <v>-21.276</v>
          </cell>
          <cell r="AE674">
            <v>-21.276</v>
          </cell>
          <cell r="AF674">
            <v>-21.276</v>
          </cell>
          <cell r="AG674">
            <v>-21.276</v>
          </cell>
          <cell r="AH674">
            <v>-21.276</v>
          </cell>
          <cell r="AI674">
            <v>-21.276</v>
          </cell>
          <cell r="AJ674">
            <v>-21.276</v>
          </cell>
          <cell r="AK674">
            <v>-21.276</v>
          </cell>
          <cell r="AL674">
            <v>-21.276</v>
          </cell>
          <cell r="AM674">
            <v>-21.276</v>
          </cell>
          <cell r="AN674">
            <v>-21.276</v>
          </cell>
          <cell r="AO674">
            <v>-21.276</v>
          </cell>
          <cell r="AP674">
            <v>-21.276</v>
          </cell>
          <cell r="AQ674">
            <v>-21.276</v>
          </cell>
          <cell r="AR674">
            <v>-21.276</v>
          </cell>
          <cell r="AS674">
            <v>-21.276</v>
          </cell>
          <cell r="AT674">
            <v>-21.276</v>
          </cell>
          <cell r="AU674">
            <v>-21.276</v>
          </cell>
          <cell r="AV674">
            <v>-21.276</v>
          </cell>
          <cell r="AW674">
            <v>-21.276</v>
          </cell>
          <cell r="AX674">
            <v>-21.276</v>
          </cell>
          <cell r="AY674">
            <v>-21.276</v>
          </cell>
          <cell r="AZ674">
            <v>-21.276</v>
          </cell>
          <cell r="BA674">
            <v>-21.276</v>
          </cell>
          <cell r="BB674">
            <v>-21.276</v>
          </cell>
          <cell r="BC674">
            <v>-21.276</v>
          </cell>
          <cell r="BD674">
            <v>-21.276</v>
          </cell>
          <cell r="BE674">
            <v>-21.276</v>
          </cell>
          <cell r="BF674">
            <v>-21.276</v>
          </cell>
          <cell r="BG674">
            <v>-21.276</v>
          </cell>
          <cell r="BH674">
            <v>-21.276</v>
          </cell>
          <cell r="BI674">
            <v>-21.276</v>
          </cell>
          <cell r="BJ674">
            <v>-21.276</v>
          </cell>
          <cell r="BK674">
            <v>-21.276</v>
          </cell>
          <cell r="CA674">
            <v>-255.31200000000004</v>
          </cell>
          <cell r="CB674">
            <v>-255.31200000000004</v>
          </cell>
          <cell r="CC674">
            <v>-255.31200000000004</v>
          </cell>
          <cell r="CD674">
            <v>-255.31200000000004</v>
          </cell>
          <cell r="CE674">
            <v>-255.31200000000004</v>
          </cell>
          <cell r="CF674">
            <v>-255.31200000000004</v>
          </cell>
          <cell r="CG674">
            <v>-255</v>
          </cell>
          <cell r="CH674">
            <v>-255</v>
          </cell>
          <cell r="CI674">
            <v>-255</v>
          </cell>
          <cell r="CJ674">
            <v>-255</v>
          </cell>
          <cell r="CK674">
            <v>-255</v>
          </cell>
        </row>
        <row r="676">
          <cell r="B676" t="str">
            <v>Accum Prov for Depreciation:</v>
          </cell>
        </row>
        <row r="677">
          <cell r="B677" t="str">
            <v>Initial Beginning Balance</v>
          </cell>
          <cell r="C677">
            <v>1012911.3063999994</v>
          </cell>
        </row>
        <row r="678">
          <cell r="B678" t="str">
            <v>Depreciation - Income Statement</v>
          </cell>
          <cell r="C678">
            <v>6895.0569300000006</v>
          </cell>
          <cell r="D678">
            <v>6914.3098499999996</v>
          </cell>
          <cell r="E678">
            <v>6923.863620000001</v>
          </cell>
          <cell r="F678">
            <v>6933.7987400000002</v>
          </cell>
          <cell r="G678">
            <v>7070.3193200000005</v>
          </cell>
          <cell r="H678">
            <v>7206.7218999999996</v>
          </cell>
          <cell r="I678">
            <v>7228.6532899999984</v>
          </cell>
          <cell r="J678">
            <v>7226.4984499999982</v>
          </cell>
          <cell r="K678">
            <v>7213.6019899999992</v>
          </cell>
          <cell r="L678">
            <v>7226.2859999999982</v>
          </cell>
          <cell r="M678">
            <v>7226.8323700000001</v>
          </cell>
          <cell r="N678">
            <v>7228.874319999999</v>
          </cell>
          <cell r="O678">
            <v>7219.1529299999993</v>
          </cell>
          <cell r="P678">
            <v>7285.0130894144631</v>
          </cell>
          <cell r="Q678">
            <v>7309.434096440963</v>
          </cell>
          <cell r="R678">
            <v>7321.4506986367969</v>
          </cell>
          <cell r="S678">
            <v>7333.1280892201312</v>
          </cell>
          <cell r="T678">
            <v>7350.3514094409629</v>
          </cell>
          <cell r="U678">
            <v>7372.5228197117958</v>
          </cell>
          <cell r="V678">
            <v>7392.5745803701293</v>
          </cell>
          <cell r="W678">
            <v>7407.6631156576295</v>
          </cell>
          <cell r="X678">
            <v>7417.8039835742966</v>
          </cell>
          <cell r="Y678">
            <v>7428.3470250034625</v>
          </cell>
          <cell r="Z678">
            <v>7441.3470962076299</v>
          </cell>
          <cell r="AA678">
            <v>7493.2947710159633</v>
          </cell>
          <cell r="AB678">
            <v>7502.3226030409633</v>
          </cell>
          <cell r="AC678">
            <v>7509.1720060451316</v>
          </cell>
          <cell r="AD678">
            <v>7519.4590332534635</v>
          </cell>
          <cell r="AE678">
            <v>7536.301248920131</v>
          </cell>
          <cell r="AF678">
            <v>7556.1275217159655</v>
          </cell>
          <cell r="AG678">
            <v>7610.6677716367958</v>
          </cell>
          <cell r="AH678">
            <v>7660.4616971451305</v>
          </cell>
          <cell r="AI678">
            <v>7673.9954699659656</v>
          </cell>
          <cell r="AJ678">
            <v>7687.9197137701312</v>
          </cell>
          <cell r="AK678">
            <v>7697.5462439867961</v>
          </cell>
          <cell r="AL678">
            <v>7707.423441611797</v>
          </cell>
          <cell r="AM678">
            <v>7749.7521053367964</v>
          </cell>
          <cell r="AN678">
            <v>7752.1139412076291</v>
          </cell>
          <cell r="AO678">
            <v>7759.6051775492979</v>
          </cell>
          <cell r="AP678">
            <v>7770.7434844742966</v>
          </cell>
          <cell r="AQ678">
            <v>7789.4781112159635</v>
          </cell>
          <cell r="AR678">
            <v>7812.1301938951292</v>
          </cell>
          <cell r="AS678">
            <v>7832.8094513659626</v>
          </cell>
          <cell r="AT678">
            <v>7848.5518003034631</v>
          </cell>
          <cell r="AU678">
            <v>7860.2093604701322</v>
          </cell>
          <cell r="AV678">
            <v>7871.0824696701311</v>
          </cell>
          <cell r="AW678">
            <v>7881.2412666867967</v>
          </cell>
          <cell r="AX678">
            <v>7891.5151805076312</v>
          </cell>
          <cell r="AY678">
            <v>8008.6093886201306</v>
          </cell>
          <cell r="AZ678">
            <v>8098.3884361117989</v>
          </cell>
          <cell r="BA678">
            <v>8118.7149826409641</v>
          </cell>
          <cell r="BB678">
            <v>8134.2240496159648</v>
          </cell>
          <cell r="BC678">
            <v>8150.8917356784623</v>
          </cell>
          <cell r="BD678">
            <v>8162.9062803534625</v>
          </cell>
          <cell r="BE678">
            <v>8178.8408179701291</v>
          </cell>
          <cell r="BF678">
            <v>8192.8563451992977</v>
          </cell>
          <cell r="BG678">
            <v>8202.6518036034631</v>
          </cell>
          <cell r="BH678">
            <v>8213.4179434367979</v>
          </cell>
          <cell r="BI678">
            <v>8223.7142797492961</v>
          </cell>
          <cell r="BJ678">
            <v>8232.9627025034642</v>
          </cell>
          <cell r="BK678">
            <v>8743.1047498451317</v>
          </cell>
          <cell r="CA678">
            <v>85618.912779999984</v>
          </cell>
          <cell r="CB678">
            <v>88552.930774694221</v>
          </cell>
          <cell r="CC678">
            <v>91411.148856429078</v>
          </cell>
          <cell r="CD678">
            <v>94078.089825966556</v>
          </cell>
          <cell r="CE678">
            <v>98652.67412670824</v>
          </cell>
          <cell r="CF678">
            <v>111654.79787962489</v>
          </cell>
          <cell r="CG678">
            <v>115871.22410759155</v>
          </cell>
          <cell r="CH678">
            <v>120474.91019359157</v>
          </cell>
          <cell r="CI678">
            <v>123669.57526089156</v>
          </cell>
          <cell r="CJ678">
            <v>128622.48526339159</v>
          </cell>
          <cell r="CK678">
            <v>134286.61755844159</v>
          </cell>
        </row>
        <row r="679">
          <cell r="B679" t="str">
            <v>Depreciation - Other</v>
          </cell>
          <cell r="C679">
            <v>480.85396999999995</v>
          </cell>
          <cell r="D679">
            <v>376.09396999999996</v>
          </cell>
          <cell r="E679">
            <v>375.71097999999995</v>
          </cell>
          <cell r="F679">
            <v>375.71825999999993</v>
          </cell>
          <cell r="G679">
            <v>375.31861999999995</v>
          </cell>
          <cell r="H679">
            <v>375.28864999999996</v>
          </cell>
          <cell r="I679">
            <v>376.54293999999993</v>
          </cell>
          <cell r="J679">
            <v>375.34408999999999</v>
          </cell>
          <cell r="K679">
            <v>375.34909999999996</v>
          </cell>
          <cell r="L679">
            <v>375.35667999999998</v>
          </cell>
          <cell r="M679">
            <v>378.56475999999998</v>
          </cell>
          <cell r="N679">
            <v>384.52812999999998</v>
          </cell>
          <cell r="O679">
            <v>445.95541999999995</v>
          </cell>
          <cell r="P679">
            <v>403.71189407600599</v>
          </cell>
          <cell r="Q679">
            <v>403.70420064267273</v>
          </cell>
          <cell r="R679">
            <v>403.68881377600604</v>
          </cell>
          <cell r="S679">
            <v>403.67727362600607</v>
          </cell>
          <cell r="T679">
            <v>403.67727362600607</v>
          </cell>
          <cell r="U679">
            <v>403.67727362600607</v>
          </cell>
          <cell r="V679">
            <v>403.63880645933938</v>
          </cell>
          <cell r="W679">
            <v>403.52340495933942</v>
          </cell>
          <cell r="X679">
            <v>403.36953629267276</v>
          </cell>
          <cell r="Y679">
            <v>403.21566762600605</v>
          </cell>
          <cell r="Z679">
            <v>403.10026612600603</v>
          </cell>
          <cell r="AA679">
            <v>403.00409820933942</v>
          </cell>
          <cell r="AB679">
            <v>410.88319813744192</v>
          </cell>
          <cell r="AC679">
            <v>410.88842553744195</v>
          </cell>
          <cell r="AD679">
            <v>410.89888033744194</v>
          </cell>
          <cell r="AE679">
            <v>410.90672143744194</v>
          </cell>
          <cell r="AF679">
            <v>410.90672143744194</v>
          </cell>
          <cell r="AG679">
            <v>410.90672143744194</v>
          </cell>
          <cell r="AH679">
            <v>410.93285843744195</v>
          </cell>
          <cell r="AI679">
            <v>411.01126943744197</v>
          </cell>
          <cell r="AJ679">
            <v>411.11581743744193</v>
          </cell>
          <cell r="AK679">
            <v>411.22036543744196</v>
          </cell>
          <cell r="AL679">
            <v>411.29877643744197</v>
          </cell>
          <cell r="AM679">
            <v>411.36411893744207</v>
          </cell>
          <cell r="AN679">
            <v>344.30966664015551</v>
          </cell>
          <cell r="AO679">
            <v>344.34196134015554</v>
          </cell>
          <cell r="AP679">
            <v>344.40655074015552</v>
          </cell>
          <cell r="AQ679">
            <v>344.45499279015559</v>
          </cell>
          <cell r="AR679">
            <v>344.45499279015559</v>
          </cell>
          <cell r="AS679">
            <v>344.45499279015559</v>
          </cell>
          <cell r="AT679">
            <v>344.61646629015559</v>
          </cell>
          <cell r="AU679">
            <v>345.10088679015558</v>
          </cell>
          <cell r="AV679">
            <v>345.74678079015558</v>
          </cell>
          <cell r="AW679">
            <v>346.39267479015564</v>
          </cell>
          <cell r="AX679">
            <v>346.87709529015564</v>
          </cell>
          <cell r="AY679">
            <v>347.28077904015566</v>
          </cell>
          <cell r="AZ679">
            <v>343.99363672263121</v>
          </cell>
          <cell r="BA679">
            <v>344.03156490596456</v>
          </cell>
          <cell r="BB679">
            <v>344.10742127263126</v>
          </cell>
          <cell r="BC679">
            <v>344.16431354763125</v>
          </cell>
          <cell r="BD679">
            <v>344.16431354763125</v>
          </cell>
          <cell r="BE679">
            <v>344.16431354763125</v>
          </cell>
          <cell r="BF679">
            <v>344.35395446429789</v>
          </cell>
          <cell r="BG679">
            <v>344.9228772142979</v>
          </cell>
          <cell r="BH679">
            <v>345.68144088096454</v>
          </cell>
          <cell r="BI679">
            <v>346.44000454763125</v>
          </cell>
          <cell r="BJ679">
            <v>347.00892729763126</v>
          </cell>
          <cell r="BK679">
            <v>347.48302958929793</v>
          </cell>
          <cell r="CA679">
            <v>4589.7715999999991</v>
          </cell>
          <cell r="CB679">
            <v>4841.9885090454063</v>
          </cell>
          <cell r="CC679">
            <v>4932.333874449303</v>
          </cell>
          <cell r="CD679">
            <v>4142.4378400818669</v>
          </cell>
          <cell r="CE679">
            <v>4140.5157975382408</v>
          </cell>
          <cell r="CF679">
            <v>4033.0832183755674</v>
          </cell>
          <cell r="CG679">
            <v>3945.7189371795585</v>
          </cell>
          <cell r="CH679">
            <v>3576.1810341889604</v>
          </cell>
          <cell r="CI679">
            <v>3208.5222153932659</v>
          </cell>
          <cell r="CJ679">
            <v>2986.8509523692182</v>
          </cell>
          <cell r="CK679">
            <v>3055.9857809406467</v>
          </cell>
        </row>
        <row r="680">
          <cell r="B680" t="str">
            <v>- Retirements</v>
          </cell>
          <cell r="C680">
            <v>18440.33813</v>
          </cell>
          <cell r="D680">
            <v>1579.8755099999998</v>
          </cell>
          <cell r="E680">
            <v>865.15788999999984</v>
          </cell>
          <cell r="F680">
            <v>518.06944999999996</v>
          </cell>
          <cell r="G680">
            <v>1109.0372600000001</v>
          </cell>
          <cell r="H680">
            <v>8362.7059100000006</v>
          </cell>
          <cell r="I680">
            <v>3544.9083000000001</v>
          </cell>
          <cell r="J680">
            <v>20114.361990000005</v>
          </cell>
          <cell r="K680">
            <v>1612.36151</v>
          </cell>
          <cell r="L680">
            <v>1919.3002099999999</v>
          </cell>
          <cell r="M680">
            <v>1049.52953</v>
          </cell>
          <cell r="N680">
            <v>770.21726999999998</v>
          </cell>
          <cell r="O680">
            <v>12005.408410000002</v>
          </cell>
          <cell r="P680">
            <v>515.33000000000004</v>
          </cell>
          <cell r="Q680">
            <v>609.65699999999993</v>
          </cell>
          <cell r="R680">
            <v>1112.3510000000001</v>
          </cell>
          <cell r="S680">
            <v>3960.4290000000005</v>
          </cell>
          <cell r="T680">
            <v>13097.878999999999</v>
          </cell>
          <cell r="U680">
            <v>637.827</v>
          </cell>
          <cell r="V680">
            <v>1023.1629999999999</v>
          </cell>
          <cell r="W680">
            <v>908.53499999999997</v>
          </cell>
          <cell r="X680">
            <v>1017.7869999999998</v>
          </cell>
          <cell r="Y680">
            <v>998.16</v>
          </cell>
          <cell r="Z680">
            <v>1235.0440000000001</v>
          </cell>
          <cell r="AA680">
            <v>5215.5963500000007</v>
          </cell>
          <cell r="AB680">
            <v>423.63299999999998</v>
          </cell>
          <cell r="AC680">
            <v>512.19400000000007</v>
          </cell>
          <cell r="AD680">
            <v>748.86</v>
          </cell>
          <cell r="AE680">
            <v>5987.1909999999998</v>
          </cell>
          <cell r="AF680">
            <v>1704.6040000000003</v>
          </cell>
          <cell r="AG680">
            <v>6117.9949999999999</v>
          </cell>
          <cell r="AH680">
            <v>1027.317</v>
          </cell>
          <cell r="AI680">
            <v>1107.625</v>
          </cell>
          <cell r="AJ680">
            <v>1235.3499999999999</v>
          </cell>
          <cell r="AK680">
            <v>1236.7260000000001</v>
          </cell>
          <cell r="AL680">
            <v>995.42599999999993</v>
          </cell>
          <cell r="AM680">
            <v>5040.8081600000005</v>
          </cell>
          <cell r="AN680">
            <v>406.64400000000006</v>
          </cell>
          <cell r="AO680">
            <v>501.54200000000003</v>
          </cell>
          <cell r="AP680">
            <v>1165.691</v>
          </cell>
          <cell r="AQ680">
            <v>2333.5160000000001</v>
          </cell>
          <cell r="AR680">
            <v>1286.0769999999998</v>
          </cell>
          <cell r="AS680">
            <v>797.79899999999998</v>
          </cell>
          <cell r="AT680">
            <v>1007.787</v>
          </cell>
          <cell r="AU680">
            <v>884.18700000000013</v>
          </cell>
          <cell r="AV680">
            <v>899.72900000000004</v>
          </cell>
          <cell r="AW680">
            <v>897.48900000000003</v>
          </cell>
          <cell r="AX680">
            <v>737.851</v>
          </cell>
          <cell r="AY680">
            <v>7267.0396500000015</v>
          </cell>
          <cell r="AZ680">
            <v>424.34</v>
          </cell>
          <cell r="BA680">
            <v>19539.823</v>
          </cell>
          <cell r="BB680">
            <v>2068.1089999999999</v>
          </cell>
          <cell r="BC680">
            <v>638.51</v>
          </cell>
          <cell r="BD680">
            <v>547.46199999999999</v>
          </cell>
          <cell r="BE680">
            <v>778.55200000000002</v>
          </cell>
          <cell r="BF680">
            <v>1122.075</v>
          </cell>
          <cell r="BG680">
            <v>955.18</v>
          </cell>
          <cell r="BH680">
            <v>1065.269</v>
          </cell>
          <cell r="BI680">
            <v>969.32099999999991</v>
          </cell>
          <cell r="BJ680">
            <v>871.46899999999994</v>
          </cell>
          <cell r="BK680">
            <v>3731.8799000000008</v>
          </cell>
          <cell r="CA680">
            <v>53450.933240000013</v>
          </cell>
          <cell r="CB680">
            <v>30331.758350000004</v>
          </cell>
          <cell r="CC680">
            <v>26137.729159999995</v>
          </cell>
          <cell r="CD680">
            <v>18185.351650000001</v>
          </cell>
          <cell r="CE680">
            <v>32711.9899</v>
          </cell>
          <cell r="CF680">
            <v>26486.996859999999</v>
          </cell>
          <cell r="CG680">
            <v>18739.013490000001</v>
          </cell>
          <cell r="CH680">
            <v>39074.933480000007</v>
          </cell>
          <cell r="CI680">
            <v>19750.102999999999</v>
          </cell>
          <cell r="CJ680">
            <v>12221.72</v>
          </cell>
          <cell r="CK680">
            <v>18651.451000000001</v>
          </cell>
        </row>
        <row r="681">
          <cell r="B681" t="str">
            <v>- Removal Cost</v>
          </cell>
          <cell r="C681">
            <v>2649.0453299999999</v>
          </cell>
          <cell r="D681">
            <v>41.667220000000015</v>
          </cell>
          <cell r="E681">
            <v>847.51049999999987</v>
          </cell>
          <cell r="F681">
            <v>889.66493000000014</v>
          </cell>
          <cell r="G681">
            <v>397.28158000000008</v>
          </cell>
          <cell r="H681">
            <v>520.30240000000003</v>
          </cell>
          <cell r="I681">
            <v>393.49992000000003</v>
          </cell>
          <cell r="J681">
            <v>897.51265999999998</v>
          </cell>
          <cell r="K681">
            <v>358.16329999999999</v>
          </cell>
          <cell r="L681">
            <v>1020.09645</v>
          </cell>
          <cell r="M681">
            <v>700.06114000000002</v>
          </cell>
          <cell r="N681">
            <v>646.54933999999992</v>
          </cell>
          <cell r="O681">
            <v>3128.8422300000002</v>
          </cell>
          <cell r="P681">
            <v>505.959</v>
          </cell>
          <cell r="Q681">
            <v>191.86</v>
          </cell>
          <cell r="R681">
            <v>274.803</v>
          </cell>
          <cell r="S681">
            <v>696.70900000000006</v>
          </cell>
          <cell r="T681">
            <v>832.17499999999995</v>
          </cell>
          <cell r="U681">
            <v>281.56200000000001</v>
          </cell>
          <cell r="V681">
            <v>213.012</v>
          </cell>
          <cell r="W681">
            <v>192.14</v>
          </cell>
          <cell r="X681">
            <v>202.38299999999998</v>
          </cell>
          <cell r="Y681">
            <v>171.92900000000003</v>
          </cell>
          <cell r="Z681">
            <v>377.71499999999997</v>
          </cell>
          <cell r="AA681">
            <v>1997.441</v>
          </cell>
          <cell r="AB681">
            <v>161.37199999999999</v>
          </cell>
          <cell r="AC681">
            <v>201.822</v>
          </cell>
          <cell r="AD681">
            <v>277.33300000000003</v>
          </cell>
          <cell r="AE681">
            <v>973.90200000000004</v>
          </cell>
          <cell r="AF681">
            <v>377.45699999999999</v>
          </cell>
          <cell r="AG681">
            <v>831.95500000000004</v>
          </cell>
          <cell r="AH681">
            <v>217.71299999999999</v>
          </cell>
          <cell r="AI681">
            <v>221.96199999999999</v>
          </cell>
          <cell r="AJ681">
            <v>265.23099999999999</v>
          </cell>
          <cell r="AK681">
            <v>228.232</v>
          </cell>
          <cell r="AL681">
            <v>277.14800000000002</v>
          </cell>
          <cell r="AM681">
            <v>324.12799999999999</v>
          </cell>
          <cell r="AN681">
            <v>165.43199999999999</v>
          </cell>
          <cell r="AO681">
            <v>210.245</v>
          </cell>
          <cell r="AP681">
            <v>339.887</v>
          </cell>
          <cell r="AQ681">
            <v>277.38299999999998</v>
          </cell>
          <cell r="AR681">
            <v>348.55800000000005</v>
          </cell>
          <cell r="AS681">
            <v>343.41700000000003</v>
          </cell>
          <cell r="AT681">
            <v>210.13200000000001</v>
          </cell>
          <cell r="AU681">
            <v>283.38900000000001</v>
          </cell>
          <cell r="AV681">
            <v>236.72199999999998</v>
          </cell>
          <cell r="AW681">
            <v>292.69599999999997</v>
          </cell>
          <cell r="AX681">
            <v>215.37</v>
          </cell>
          <cell r="AY681">
            <v>2054.2150000000001</v>
          </cell>
          <cell r="AZ681">
            <v>161.63799999999998</v>
          </cell>
          <cell r="BA681">
            <v>1371.903</v>
          </cell>
          <cell r="BB681">
            <v>687.61800000000005</v>
          </cell>
          <cell r="BC681">
            <v>198.99099999999999</v>
          </cell>
          <cell r="BD681">
            <v>211.04900000000001</v>
          </cell>
          <cell r="BE681">
            <v>317.11500000000001</v>
          </cell>
          <cell r="BF681">
            <v>209.93199999999999</v>
          </cell>
          <cell r="BG681">
            <v>222.20899999999997</v>
          </cell>
          <cell r="BH681">
            <v>239.005</v>
          </cell>
          <cell r="BI681">
            <v>195.92699999999999</v>
          </cell>
          <cell r="BJ681">
            <v>215.40099999999998</v>
          </cell>
          <cell r="BK681">
            <v>480.98099999999999</v>
          </cell>
          <cell r="CA681">
            <v>9841.1516699999993</v>
          </cell>
          <cell r="CB681">
            <v>5937.6880000000001</v>
          </cell>
          <cell r="CC681">
            <v>4358.2550000000001</v>
          </cell>
          <cell r="CD681">
            <v>4977.4459999999999</v>
          </cell>
          <cell r="CE681">
            <v>4511.7690000000002</v>
          </cell>
          <cell r="CF681">
            <v>7290.2880000000005</v>
          </cell>
          <cell r="CG681">
            <v>4711.4989999999998</v>
          </cell>
          <cell r="CH681">
            <v>3799.1710000000003</v>
          </cell>
          <cell r="CI681">
            <v>3440.7860000000001</v>
          </cell>
          <cell r="CJ681">
            <v>2903.5</v>
          </cell>
          <cell r="CK681">
            <v>6879.4740000000002</v>
          </cell>
        </row>
        <row r="682">
          <cell r="B682" t="str">
            <v>+ Salvage</v>
          </cell>
          <cell r="C682">
            <v>384.88905999999997</v>
          </cell>
          <cell r="D682">
            <v>40.082419999999999</v>
          </cell>
          <cell r="E682">
            <v>72.312730000000002</v>
          </cell>
          <cell r="F682">
            <v>255.83337</v>
          </cell>
          <cell r="G682">
            <v>59.480609999999999</v>
          </cell>
          <cell r="H682">
            <v>200.81559999999996</v>
          </cell>
          <cell r="I682">
            <v>113.86498</v>
          </cell>
          <cell r="J682">
            <v>99.647250000000014</v>
          </cell>
          <cell r="K682">
            <v>157.83463</v>
          </cell>
          <cell r="L682">
            <v>100.08963</v>
          </cell>
          <cell r="M682">
            <v>93.498609999999999</v>
          </cell>
          <cell r="N682">
            <v>160.40317999999999</v>
          </cell>
          <cell r="O682">
            <v>187.82008999999999</v>
          </cell>
          <cell r="P682">
            <v>124.744</v>
          </cell>
          <cell r="Q682">
            <v>40.884999999999998</v>
          </cell>
          <cell r="R682">
            <v>74.50200000000001</v>
          </cell>
          <cell r="S682">
            <v>113.19899999999998</v>
          </cell>
          <cell r="T682">
            <v>51.411999999999999</v>
          </cell>
          <cell r="U682">
            <v>134.98899999999998</v>
          </cell>
          <cell r="V682">
            <v>73.168000000000006</v>
          </cell>
          <cell r="W682">
            <v>112.742</v>
          </cell>
          <cell r="X682">
            <v>114.142</v>
          </cell>
          <cell r="Y682">
            <v>106.68700000000001</v>
          </cell>
          <cell r="Z682">
            <v>71.022000000000006</v>
          </cell>
          <cell r="AA682">
            <v>376.46800000000002</v>
          </cell>
          <cell r="AB682">
            <v>42.23</v>
          </cell>
          <cell r="AC682">
            <v>50.322000000000003</v>
          </cell>
          <cell r="AD682">
            <v>78.92</v>
          </cell>
          <cell r="AE682">
            <v>47.000999999999998</v>
          </cell>
          <cell r="AF682">
            <v>41.389000000000003</v>
          </cell>
          <cell r="AG682">
            <v>140.66399999999999</v>
          </cell>
          <cell r="AH682">
            <v>101.80600000000001</v>
          </cell>
          <cell r="AI682">
            <v>163.154</v>
          </cell>
          <cell r="AJ682">
            <v>166.61200000000002</v>
          </cell>
          <cell r="AK682">
            <v>156.858</v>
          </cell>
          <cell r="AL682">
            <v>99.027000000000001</v>
          </cell>
          <cell r="AM682">
            <v>166.65699999999998</v>
          </cell>
          <cell r="AN682">
            <v>39.230999999999995</v>
          </cell>
          <cell r="AO682">
            <v>47.186999999999998</v>
          </cell>
          <cell r="AP682">
            <v>69.810999999999993</v>
          </cell>
          <cell r="AQ682">
            <v>42.811999999999998</v>
          </cell>
          <cell r="AR682">
            <v>41.271000000000001</v>
          </cell>
          <cell r="AS682">
            <v>142.54599999999999</v>
          </cell>
          <cell r="AT682">
            <v>71.691000000000003</v>
          </cell>
          <cell r="AU682">
            <v>103.38600000000001</v>
          </cell>
          <cell r="AV682">
            <v>106.86800000000001</v>
          </cell>
          <cell r="AW682">
            <v>97.114000000000004</v>
          </cell>
          <cell r="AX682">
            <v>69.155000000000001</v>
          </cell>
          <cell r="AY682">
            <v>121.848</v>
          </cell>
          <cell r="AZ682">
            <v>40.561999999999998</v>
          </cell>
          <cell r="BA682">
            <v>48.518000000000001</v>
          </cell>
          <cell r="BB682">
            <v>73.801999999999992</v>
          </cell>
          <cell r="BC682">
            <v>42.811999999999998</v>
          </cell>
          <cell r="BD682">
            <v>41.271000000000001</v>
          </cell>
          <cell r="BE682">
            <v>140.54599999999999</v>
          </cell>
          <cell r="BF682">
            <v>84.995000000000005</v>
          </cell>
          <cell r="BG682">
            <v>129.994</v>
          </cell>
          <cell r="BH682">
            <v>133.476</v>
          </cell>
          <cell r="BI682">
            <v>123.72199999999999</v>
          </cell>
          <cell r="BJ682">
            <v>82.459000000000003</v>
          </cell>
          <cell r="BK682">
            <v>141.803</v>
          </cell>
          <cell r="CA682">
            <v>1541.6831</v>
          </cell>
          <cell r="CB682">
            <v>1393.96</v>
          </cell>
          <cell r="CC682">
            <v>1254.6400000000001</v>
          </cell>
          <cell r="CD682">
            <v>952.92</v>
          </cell>
          <cell r="CE682">
            <v>1083.96</v>
          </cell>
          <cell r="CF682">
            <v>1328.8</v>
          </cell>
          <cell r="CG682">
            <v>1079.08</v>
          </cell>
          <cell r="CH682">
            <v>1183.08</v>
          </cell>
          <cell r="CI682">
            <v>1131.56</v>
          </cell>
          <cell r="CJ682">
            <v>1207.4000000000001</v>
          </cell>
          <cell r="CK682">
            <v>1330.5</v>
          </cell>
        </row>
        <row r="683">
          <cell r="B683" t="str">
            <v>+ Adjustments &amp; Transfers</v>
          </cell>
          <cell r="C683">
            <v>-149.56521000000001</v>
          </cell>
          <cell r="D683">
            <v>-0.16521</v>
          </cell>
          <cell r="E683">
            <v>149.23479</v>
          </cell>
          <cell r="F683">
            <v>-0.11110999999999975</v>
          </cell>
          <cell r="G683">
            <v>0.34093000000000001</v>
          </cell>
          <cell r="H683">
            <v>-0.56315000000000004</v>
          </cell>
          <cell r="I683">
            <v>-0.11110999999999999</v>
          </cell>
          <cell r="J683">
            <v>-0.11110999999999999</v>
          </cell>
          <cell r="K683">
            <v>-0.11110999999999999</v>
          </cell>
          <cell r="L683">
            <v>-0.11110999999999999</v>
          </cell>
          <cell r="M683">
            <v>-0.11110999999999999</v>
          </cell>
          <cell r="N683">
            <v>-0.11110999999999999</v>
          </cell>
          <cell r="O683">
            <v>-8385.8807399999987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  <cell r="AS683">
            <v>0</v>
          </cell>
          <cell r="AT683">
            <v>0</v>
          </cell>
          <cell r="AU683">
            <v>0</v>
          </cell>
          <cell r="AV683">
            <v>0</v>
          </cell>
          <cell r="AW683">
            <v>0</v>
          </cell>
          <cell r="AX683">
            <v>0</v>
          </cell>
          <cell r="AY683">
            <v>0</v>
          </cell>
          <cell r="AZ683">
            <v>0</v>
          </cell>
          <cell r="BA683">
            <v>0</v>
          </cell>
          <cell r="BB683">
            <v>0</v>
          </cell>
          <cell r="BC683">
            <v>0</v>
          </cell>
          <cell r="BD683">
            <v>0</v>
          </cell>
          <cell r="BE683">
            <v>0</v>
          </cell>
          <cell r="BF683">
            <v>0</v>
          </cell>
          <cell r="BG683">
            <v>0</v>
          </cell>
          <cell r="BH683">
            <v>0</v>
          </cell>
          <cell r="BI683">
            <v>0</v>
          </cell>
          <cell r="BJ683">
            <v>0</v>
          </cell>
          <cell r="BK683">
            <v>0</v>
          </cell>
          <cell r="CA683">
            <v>-8237.8111499999995</v>
          </cell>
          <cell r="CB683">
            <v>0</v>
          </cell>
          <cell r="CC683">
            <v>0</v>
          </cell>
          <cell r="CD683">
            <v>0</v>
          </cell>
          <cell r="CE683">
            <v>0</v>
          </cell>
          <cell r="CF683">
            <v>0</v>
          </cell>
          <cell r="CG683">
            <v>0</v>
          </cell>
          <cell r="CH683">
            <v>0</v>
          </cell>
          <cell r="CI683">
            <v>0</v>
          </cell>
          <cell r="CJ683">
            <v>0</v>
          </cell>
          <cell r="CK683">
            <v>0</v>
          </cell>
        </row>
        <row r="685">
          <cell r="B685" t="str">
            <v>Depreciation - Income Statement</v>
          </cell>
          <cell r="C685">
            <v>6892.0569300000006</v>
          </cell>
          <cell r="D685">
            <v>6911.3098500000006</v>
          </cell>
          <cell r="E685">
            <v>6920.8636199999992</v>
          </cell>
          <cell r="F685">
            <v>6930.7987399999993</v>
          </cell>
          <cell r="G685">
            <v>7067.3193200000005</v>
          </cell>
          <cell r="H685">
            <v>7203.7218999999996</v>
          </cell>
          <cell r="I685">
            <v>7225.6532899999993</v>
          </cell>
          <cell r="J685">
            <v>7223.4984499999991</v>
          </cell>
          <cell r="K685">
            <v>7210.6019899999992</v>
          </cell>
          <cell r="L685">
            <v>7223.2860000000001</v>
          </cell>
          <cell r="M685">
            <v>7223.8323700000001</v>
          </cell>
          <cell r="N685">
            <v>7225.8743199999999</v>
          </cell>
          <cell r="O685">
            <v>7216.49064</v>
          </cell>
          <cell r="P685">
            <v>7282.013089414464</v>
          </cell>
          <cell r="Q685">
            <v>7306.434096440963</v>
          </cell>
          <cell r="R685">
            <v>7318.4506986367969</v>
          </cell>
          <cell r="S685">
            <v>7330.1280892201312</v>
          </cell>
          <cell r="T685">
            <v>7347.3514094409629</v>
          </cell>
          <cell r="U685">
            <v>7369.5228197117967</v>
          </cell>
          <cell r="V685">
            <v>7389.5745803701302</v>
          </cell>
          <cell r="W685">
            <v>7404.6631156576286</v>
          </cell>
          <cell r="X685">
            <v>7414.8039835742975</v>
          </cell>
          <cell r="Y685">
            <v>7425.3470250034625</v>
          </cell>
          <cell r="Z685">
            <v>7438.3470962076299</v>
          </cell>
          <cell r="AA685">
            <v>7490.2947710159642</v>
          </cell>
          <cell r="AB685">
            <v>7499.3226030409642</v>
          </cell>
          <cell r="AC685">
            <v>7506.1720060451316</v>
          </cell>
          <cell r="AD685">
            <v>7516.4590332534644</v>
          </cell>
          <cell r="AE685">
            <v>7533.3012489201319</v>
          </cell>
          <cell r="AF685">
            <v>7553.1275217159664</v>
          </cell>
          <cell r="AG685">
            <v>7607.6677716367985</v>
          </cell>
          <cell r="AH685">
            <v>7657.4616971451314</v>
          </cell>
          <cell r="AI685">
            <v>7670.9954699659647</v>
          </cell>
          <cell r="AJ685">
            <v>7684.9197137701303</v>
          </cell>
          <cell r="AK685">
            <v>7694.546243986797</v>
          </cell>
          <cell r="AL685">
            <v>7704.4234416117979</v>
          </cell>
          <cell r="AM685">
            <v>7746.7521053367973</v>
          </cell>
          <cell r="AN685">
            <v>7749.11394120763</v>
          </cell>
          <cell r="AO685">
            <v>7756.6051775492979</v>
          </cell>
          <cell r="AP685">
            <v>7767.7434844742975</v>
          </cell>
          <cell r="AQ685">
            <v>7786.4781112159635</v>
          </cell>
          <cell r="AR685">
            <v>7809.1301938951319</v>
          </cell>
          <cell r="AS685">
            <v>7829.8094513659644</v>
          </cell>
          <cell r="AT685">
            <v>7845.5518003034649</v>
          </cell>
          <cell r="AU685">
            <v>7857.2093604701322</v>
          </cell>
          <cell r="AV685">
            <v>7868.0824696701311</v>
          </cell>
          <cell r="AW685">
            <v>7878.2412666867976</v>
          </cell>
          <cell r="AX685">
            <v>7888.5151805076321</v>
          </cell>
          <cell r="AY685">
            <v>8005.6093886201315</v>
          </cell>
          <cell r="AZ685">
            <v>8095.388436111798</v>
          </cell>
          <cell r="BA685">
            <v>8115.714982640965</v>
          </cell>
          <cell r="BB685">
            <v>8131.2240496159657</v>
          </cell>
          <cell r="BC685">
            <v>8147.891735678465</v>
          </cell>
          <cell r="BD685">
            <v>8159.9062803534644</v>
          </cell>
          <cell r="BE685">
            <v>8175.840817970131</v>
          </cell>
          <cell r="BF685">
            <v>8189.8563451992986</v>
          </cell>
          <cell r="BG685">
            <v>8199.6518036034649</v>
          </cell>
          <cell r="BH685">
            <v>8210.4179434367979</v>
          </cell>
          <cell r="BI685">
            <v>8220.7142797492979</v>
          </cell>
          <cell r="BJ685">
            <v>8229.9627025034642</v>
          </cell>
          <cell r="BK685">
            <v>8740.1047498451317</v>
          </cell>
          <cell r="CA685">
            <v>85583.250490000006</v>
          </cell>
          <cell r="CB685">
            <v>88516.930774694221</v>
          </cell>
          <cell r="CC685">
            <v>91375.148856429078</v>
          </cell>
          <cell r="CD685">
            <v>94042.08982596657</v>
          </cell>
          <cell r="CE685">
            <v>98616.67412670824</v>
          </cell>
          <cell r="CF685">
            <v>111618.79787962489</v>
          </cell>
          <cell r="CG685">
            <v>115868.22410759157</v>
          </cell>
          <cell r="CH685">
            <v>120471.91019359157</v>
          </cell>
          <cell r="CI685">
            <v>123666.57526089159</v>
          </cell>
          <cell r="CJ685">
            <v>128619.48526339159</v>
          </cell>
          <cell r="CK685">
            <v>134283.61755844159</v>
          </cell>
        </row>
        <row r="686">
          <cell r="B686" t="str">
            <v>Depreciation Adjustment (Last 5 years)</v>
          </cell>
        </row>
        <row r="687">
          <cell r="B687" t="str">
            <v>Amortization - Income Statement</v>
          </cell>
          <cell r="D687">
            <v>188.88009</v>
          </cell>
          <cell r="E687">
            <v>187.87556999999998</v>
          </cell>
          <cell r="F687">
            <v>187.84646999999998</v>
          </cell>
          <cell r="G687">
            <v>187.28923999999998</v>
          </cell>
          <cell r="H687">
            <v>187.28923999999998</v>
          </cell>
          <cell r="I687">
            <v>188.55277999999998</v>
          </cell>
          <cell r="J687">
            <v>187.31833999999998</v>
          </cell>
          <cell r="K687">
            <v>187.31833999999998</v>
          </cell>
          <cell r="L687">
            <v>187.31833999999998</v>
          </cell>
          <cell r="M687">
            <v>187.31833999999998</v>
          </cell>
          <cell r="N687">
            <v>187.31833999999998</v>
          </cell>
          <cell r="O687">
            <v>241.38509999999999</v>
          </cell>
          <cell r="P687">
            <v>233.51943357142855</v>
          </cell>
          <cell r="Q687">
            <v>233.51943357142855</v>
          </cell>
          <cell r="R687">
            <v>233.51943357142855</v>
          </cell>
          <cell r="S687">
            <v>233.51943357142855</v>
          </cell>
          <cell r="T687">
            <v>233.51943357142855</v>
          </cell>
          <cell r="U687">
            <v>233.51943357142855</v>
          </cell>
          <cell r="V687">
            <v>233.51943357142855</v>
          </cell>
          <cell r="W687">
            <v>233.51943357142855</v>
          </cell>
          <cell r="X687">
            <v>233.51943357142855</v>
          </cell>
          <cell r="Y687">
            <v>233.51943357142855</v>
          </cell>
          <cell r="Z687">
            <v>233.51943357142855</v>
          </cell>
          <cell r="AA687">
            <v>233.51943357142864</v>
          </cell>
          <cell r="AB687">
            <v>242.18002221619776</v>
          </cell>
          <cell r="AC687">
            <v>242.18002221619776</v>
          </cell>
          <cell r="AD687">
            <v>242.18002221619776</v>
          </cell>
          <cell r="AE687">
            <v>242.18002221619776</v>
          </cell>
          <cell r="AF687">
            <v>242.18002221619776</v>
          </cell>
          <cell r="AG687">
            <v>242.18002221619776</v>
          </cell>
          <cell r="AH687">
            <v>242.18002221619776</v>
          </cell>
          <cell r="AI687">
            <v>242.18002221619776</v>
          </cell>
          <cell r="AJ687">
            <v>242.18002221619776</v>
          </cell>
          <cell r="AK687">
            <v>242.18002221619776</v>
          </cell>
          <cell r="AL687">
            <v>242.18002221619776</v>
          </cell>
          <cell r="AM687">
            <v>242.18002221619784</v>
          </cell>
          <cell r="AN687">
            <v>175.52468040224471</v>
          </cell>
          <cell r="AO687">
            <v>175.52468040224471</v>
          </cell>
          <cell r="AP687">
            <v>175.52468040224471</v>
          </cell>
          <cell r="AQ687">
            <v>175.52468040224471</v>
          </cell>
          <cell r="AR687">
            <v>175.52468040224471</v>
          </cell>
          <cell r="AS687">
            <v>175.52468040224471</v>
          </cell>
          <cell r="AT687">
            <v>175.52468040224471</v>
          </cell>
          <cell r="AU687">
            <v>175.52468040224471</v>
          </cell>
          <cell r="AV687">
            <v>175.52468040224471</v>
          </cell>
          <cell r="AW687">
            <v>175.52468040224471</v>
          </cell>
          <cell r="AX687">
            <v>175.52468040224471</v>
          </cell>
          <cell r="AY687">
            <v>175.52468040224466</v>
          </cell>
          <cell r="AZ687">
            <v>172.33027124305355</v>
          </cell>
          <cell r="BA687">
            <v>172.33027124305355</v>
          </cell>
          <cell r="BB687">
            <v>172.33027124305355</v>
          </cell>
          <cell r="BC687">
            <v>172.33027124305355</v>
          </cell>
          <cell r="BD687">
            <v>172.33027124305355</v>
          </cell>
          <cell r="BE687">
            <v>172.33027124305355</v>
          </cell>
          <cell r="BF687">
            <v>172.33027124305355</v>
          </cell>
          <cell r="BG687">
            <v>172.33027124305355</v>
          </cell>
          <cell r="BH687">
            <v>172.33027124305355</v>
          </cell>
          <cell r="BI687">
            <v>172.33027124305355</v>
          </cell>
          <cell r="BJ687">
            <v>172.33027124305355</v>
          </cell>
          <cell r="BK687">
            <v>172.33027124305352</v>
          </cell>
          <cell r="CA687">
            <v>2305.7101899999998</v>
          </cell>
          <cell r="CB687">
            <v>2802.2332028571432</v>
          </cell>
          <cell r="CC687">
            <v>2906.1602665943733</v>
          </cell>
          <cell r="CD687">
            <v>2106.2961648269365</v>
          </cell>
          <cell r="CE687">
            <v>2067.9632549166431</v>
          </cell>
          <cell r="CF687">
            <v>1912.6386007206347</v>
          </cell>
          <cell r="CG687">
            <v>1765.0808305246264</v>
          </cell>
          <cell r="CH687">
            <v>1350.3480675340277</v>
          </cell>
          <cell r="CI687">
            <v>928.56350873833344</v>
          </cell>
          <cell r="CJ687">
            <v>645.88228571428567</v>
          </cell>
          <cell r="CK687">
            <v>641.12471428571428</v>
          </cell>
        </row>
        <row r="689">
          <cell r="B689" t="str">
            <v>Fossil/Hydro Net Plant Balance incl CWIP</v>
          </cell>
          <cell r="D689">
            <v>722646.08206322696</v>
          </cell>
          <cell r="E689">
            <v>727564.50259725901</v>
          </cell>
          <cell r="F689">
            <v>737252.86757427535</v>
          </cell>
          <cell r="G689">
            <v>741079.4142155142</v>
          </cell>
          <cell r="H689">
            <v>743910.15064071876</v>
          </cell>
          <cell r="I689">
            <v>743740.66003250796</v>
          </cell>
          <cell r="J689">
            <v>742214.7928078369</v>
          </cell>
          <cell r="K689">
            <v>741168.04293638817</v>
          </cell>
          <cell r="L689">
            <v>745798.08156901377</v>
          </cell>
          <cell r="M689">
            <v>745052.11097757285</v>
          </cell>
          <cell r="N689">
            <v>747401.88223595812</v>
          </cell>
          <cell r="O689">
            <v>768142.64144027617</v>
          </cell>
          <cell r="P689">
            <v>770950.67920694174</v>
          </cell>
          <cell r="Q689">
            <v>772129.4764686164</v>
          </cell>
          <cell r="R689">
            <v>776202.01864954294</v>
          </cell>
          <cell r="S689">
            <v>782504.05265963811</v>
          </cell>
          <cell r="T689">
            <v>793165.95194822433</v>
          </cell>
          <cell r="U689">
            <v>793341.34322500415</v>
          </cell>
          <cell r="V689">
            <v>792852.35851381486</v>
          </cell>
          <cell r="W689">
            <v>792195.02634289174</v>
          </cell>
          <cell r="X689">
            <v>792319.28991717787</v>
          </cell>
          <cell r="Y689">
            <v>792842.60675623314</v>
          </cell>
          <cell r="Z689">
            <v>793564.34348145477</v>
          </cell>
          <cell r="AA689">
            <v>795289.93144061021</v>
          </cell>
          <cell r="AB689">
            <v>802367.92070389201</v>
          </cell>
          <cell r="AC689">
            <v>811249.96435067628</v>
          </cell>
          <cell r="AD689">
            <v>821949.49257266161</v>
          </cell>
          <cell r="AE689">
            <v>835381.41642692208</v>
          </cell>
          <cell r="AF689">
            <v>843835.18904625962</v>
          </cell>
          <cell r="AG689">
            <v>851017.16473541758</v>
          </cell>
          <cell r="AH689">
            <v>856866.3019704161</v>
          </cell>
          <cell r="AI689">
            <v>862628.10066803067</v>
          </cell>
          <cell r="AJ689">
            <v>870222.61577959731</v>
          </cell>
          <cell r="AK689">
            <v>878576.00645502808</v>
          </cell>
          <cell r="AL689">
            <v>887189.64843736927</v>
          </cell>
          <cell r="AM689">
            <v>895526.24658928881</v>
          </cell>
          <cell r="AN689">
            <v>904483.19537815766</v>
          </cell>
          <cell r="AO689">
            <v>914446.95807329786</v>
          </cell>
          <cell r="AP689">
            <v>927233.35954137973</v>
          </cell>
          <cell r="AQ689">
            <v>939784.56567588728</v>
          </cell>
          <cell r="AR689">
            <v>950243.53796653415</v>
          </cell>
          <cell r="AS689">
            <v>959645.51420101966</v>
          </cell>
          <cell r="AT689">
            <v>966745.72170121025</v>
          </cell>
          <cell r="AU689">
            <v>973682.45264515455</v>
          </cell>
          <cell r="AV689">
            <v>981730.86408733705</v>
          </cell>
          <cell r="AW689">
            <v>990672.44551652507</v>
          </cell>
          <cell r="AX689">
            <v>999446.44928183104</v>
          </cell>
          <cell r="AY689">
            <v>1009346.0102981803</v>
          </cell>
          <cell r="AZ689">
            <v>1012789.4736658221</v>
          </cell>
          <cell r="BA689">
            <v>1038386.0843801947</v>
          </cell>
          <cell r="BB689">
            <v>1044398.3187862716</v>
          </cell>
          <cell r="BC689">
            <v>1048115.8908439687</v>
          </cell>
          <cell r="BD689">
            <v>1051489.6610916564</v>
          </cell>
          <cell r="BE689">
            <v>1054308.9867242642</v>
          </cell>
          <cell r="BF689">
            <v>1057177.5124108493</v>
          </cell>
          <cell r="BG689">
            <v>1060122.3187293955</v>
          </cell>
          <cell r="BH689">
            <v>1063213.0656222291</v>
          </cell>
          <cell r="BI689">
            <v>1066529.2563275334</v>
          </cell>
          <cell r="BJ689">
            <v>1070838.4063412428</v>
          </cell>
          <cell r="BK689">
            <v>1075128.5101397559</v>
          </cell>
          <cell r="CA689">
            <v>768142.64144027617</v>
          </cell>
          <cell r="CB689">
            <v>795289.93144061021</v>
          </cell>
          <cell r="CC689">
            <v>895526.24658928881</v>
          </cell>
          <cell r="CD689">
            <v>1009346.0102981803</v>
          </cell>
          <cell r="CE689">
            <v>1075128.5101397559</v>
          </cell>
          <cell r="CF689">
            <v>1122866.1446746434</v>
          </cell>
          <cell r="CG689">
            <v>1201368.0125174243</v>
          </cell>
          <cell r="CH689">
            <v>1264849.3454137999</v>
          </cell>
          <cell r="CI689">
            <v>1267974.0407928284</v>
          </cell>
          <cell r="CJ689">
            <v>1227110.6674238681</v>
          </cell>
          <cell r="CK689">
            <v>1207096.6498564219</v>
          </cell>
        </row>
        <row r="690">
          <cell r="B690" t="str">
            <v>Transmission Net Plant Balance incl CWIP</v>
          </cell>
          <cell r="D690">
            <v>177306.88121615184</v>
          </cell>
          <cell r="E690">
            <v>177853.64964527491</v>
          </cell>
          <cell r="F690">
            <v>178767.11388849924</v>
          </cell>
          <cell r="G690">
            <v>178808.94701059806</v>
          </cell>
          <cell r="H690">
            <v>179016.29158213668</v>
          </cell>
          <cell r="I690">
            <v>179030.37546963175</v>
          </cell>
          <cell r="J690">
            <v>178739.86711058492</v>
          </cell>
          <cell r="K690">
            <v>178775.14640920539</v>
          </cell>
          <cell r="L690">
            <v>178746.64643852317</v>
          </cell>
          <cell r="M690">
            <v>179032.3535583975</v>
          </cell>
          <cell r="N690">
            <v>178957.37294295523</v>
          </cell>
          <cell r="O690">
            <v>179685.37568936174</v>
          </cell>
          <cell r="P690">
            <v>179698.49260616134</v>
          </cell>
          <cell r="Q690">
            <v>180612.51707937091</v>
          </cell>
          <cell r="R690">
            <v>182377.84865234973</v>
          </cell>
          <cell r="S690">
            <v>184562.22342000855</v>
          </cell>
          <cell r="T690">
            <v>185877.79602063424</v>
          </cell>
          <cell r="U690">
            <v>187870.92696333211</v>
          </cell>
          <cell r="V690">
            <v>188422.73439002095</v>
          </cell>
          <cell r="W690">
            <v>188972.44280959753</v>
          </cell>
          <cell r="X690">
            <v>190066.83909038786</v>
          </cell>
          <cell r="Y690">
            <v>190601.73598685843</v>
          </cell>
          <cell r="Z690">
            <v>191174.36240174162</v>
          </cell>
          <cell r="AA690">
            <v>192533.60332218817</v>
          </cell>
          <cell r="AB690">
            <v>193018.51886322949</v>
          </cell>
          <cell r="AC690">
            <v>193642.67796007745</v>
          </cell>
          <cell r="AD690">
            <v>194609.15762003523</v>
          </cell>
          <cell r="AE690">
            <v>195415.07873885037</v>
          </cell>
          <cell r="AF690">
            <v>197527.0529630871</v>
          </cell>
          <cell r="AG690">
            <v>199738.67012996873</v>
          </cell>
          <cell r="AH690">
            <v>199632.83711504692</v>
          </cell>
          <cell r="AI690">
            <v>199651.03533336328</v>
          </cell>
          <cell r="AJ690">
            <v>199902.4965535563</v>
          </cell>
          <cell r="AK690">
            <v>199992.41247861218</v>
          </cell>
          <cell r="AL690">
            <v>199988.69864774222</v>
          </cell>
          <cell r="AM690">
            <v>200114.15668966458</v>
          </cell>
          <cell r="AN690">
            <v>199716.95527665218</v>
          </cell>
          <cell r="AO690">
            <v>199421.97349114355</v>
          </cell>
          <cell r="AP690">
            <v>199634.13761140662</v>
          </cell>
          <cell r="AQ690">
            <v>199731.13237323822</v>
          </cell>
          <cell r="AR690">
            <v>199945.9072034687</v>
          </cell>
          <cell r="AS690">
            <v>200198.85804208711</v>
          </cell>
          <cell r="AT690">
            <v>200211.50403169767</v>
          </cell>
          <cell r="AU690">
            <v>200210.89788402832</v>
          </cell>
          <cell r="AV690">
            <v>200229.55355338193</v>
          </cell>
          <cell r="AW690">
            <v>200151.83693922102</v>
          </cell>
          <cell r="AX690">
            <v>200019.12336783623</v>
          </cell>
          <cell r="AY690">
            <v>200308.98526562331</v>
          </cell>
          <cell r="AZ690">
            <v>200332.86572765588</v>
          </cell>
          <cell r="BA690">
            <v>200497.95111282822</v>
          </cell>
          <cell r="BB690">
            <v>200718.7714045968</v>
          </cell>
          <cell r="BC690">
            <v>200953.7687910634</v>
          </cell>
          <cell r="BD690">
            <v>201971.76544244471</v>
          </cell>
          <cell r="BE690">
            <v>203162.75955442613</v>
          </cell>
          <cell r="BF690">
            <v>203108.54542550066</v>
          </cell>
          <cell r="BG690">
            <v>203040.61773000279</v>
          </cell>
          <cell r="BH690">
            <v>203193.5670036384</v>
          </cell>
          <cell r="BI690">
            <v>203595.32228339463</v>
          </cell>
          <cell r="BJ690">
            <v>203705.37101193887</v>
          </cell>
          <cell r="BK690">
            <v>203919.40722042345</v>
          </cell>
          <cell r="CA690">
            <v>179685.37568936174</v>
          </cell>
          <cell r="CB690">
            <v>192533.60332218817</v>
          </cell>
          <cell r="CC690">
            <v>200114.15668966458</v>
          </cell>
          <cell r="CD690">
            <v>200308.98526562331</v>
          </cell>
          <cell r="CE690">
            <v>203919.40722042345</v>
          </cell>
          <cell r="CF690">
            <v>220751.84218310606</v>
          </cell>
          <cell r="CG690">
            <v>218248.70850283455</v>
          </cell>
          <cell r="CH690">
            <v>214118.32896610344</v>
          </cell>
          <cell r="CI690">
            <v>211862.48679804412</v>
          </cell>
          <cell r="CJ690">
            <v>215627.43383944759</v>
          </cell>
          <cell r="CK690">
            <v>214555.54645873795</v>
          </cell>
        </row>
        <row r="691">
          <cell r="B691" t="str">
            <v>Distribution Net Plant Balance incl CWIP</v>
          </cell>
          <cell r="D691">
            <v>514804.18304293521</v>
          </cell>
          <cell r="E691">
            <v>515795.03388019023</v>
          </cell>
          <cell r="F691">
            <v>513311.32092766475</v>
          </cell>
          <cell r="G691">
            <v>513908.40963619895</v>
          </cell>
          <cell r="H691">
            <v>517132.5306127193</v>
          </cell>
          <cell r="I691">
            <v>517021.95540974417</v>
          </cell>
          <cell r="J691">
            <v>524239.27921580599</v>
          </cell>
          <cell r="K691">
            <v>528849.69583626231</v>
          </cell>
          <cell r="L691">
            <v>526818.6037307193</v>
          </cell>
          <cell r="M691">
            <v>532620.02713170846</v>
          </cell>
          <cell r="N691">
            <v>535172.98409565352</v>
          </cell>
          <cell r="O691">
            <v>539232.81242809445</v>
          </cell>
          <cell r="P691">
            <v>539439.98137628182</v>
          </cell>
          <cell r="Q691">
            <v>540383.37347679283</v>
          </cell>
          <cell r="R691">
            <v>542501.5280532398</v>
          </cell>
          <cell r="S691">
            <v>548292.50391856628</v>
          </cell>
          <cell r="T691">
            <v>550233.94772842422</v>
          </cell>
          <cell r="U691">
            <v>553919.36612587026</v>
          </cell>
          <cell r="V691">
            <v>554897.34716042271</v>
          </cell>
          <cell r="W691">
            <v>555940.83126903803</v>
          </cell>
          <cell r="X691">
            <v>559352.25299828872</v>
          </cell>
          <cell r="Y691">
            <v>560776.39102208125</v>
          </cell>
          <cell r="Z691">
            <v>561936.15803905309</v>
          </cell>
          <cell r="AA691">
            <v>565497.18397848471</v>
          </cell>
          <cell r="AB691">
            <v>565939.28092938405</v>
          </cell>
          <cell r="AC691">
            <v>566978.59902790759</v>
          </cell>
          <cell r="AD691">
            <v>569233.12661246769</v>
          </cell>
          <cell r="AE691">
            <v>570979.18755193125</v>
          </cell>
          <cell r="AF691">
            <v>573093.66603421723</v>
          </cell>
          <cell r="AG691">
            <v>575691.0856163901</v>
          </cell>
          <cell r="AH691">
            <v>576694.46862184978</v>
          </cell>
          <cell r="AI691">
            <v>577881.66738790122</v>
          </cell>
          <cell r="AJ691">
            <v>579303.49375414127</v>
          </cell>
          <cell r="AK691">
            <v>580383.73485092318</v>
          </cell>
          <cell r="AL691">
            <v>581060.08030708763</v>
          </cell>
          <cell r="AM691">
            <v>582230.50517277862</v>
          </cell>
          <cell r="AN691">
            <v>582121.8304585861</v>
          </cell>
          <cell r="AO691">
            <v>582529.52733862901</v>
          </cell>
          <cell r="AP691">
            <v>583911.77397888701</v>
          </cell>
          <cell r="AQ691">
            <v>584872.38175551291</v>
          </cell>
          <cell r="AR691">
            <v>586424.86501953867</v>
          </cell>
          <cell r="AS691">
            <v>587927.36479445407</v>
          </cell>
          <cell r="AT691">
            <v>588895.27591549617</v>
          </cell>
          <cell r="AU691">
            <v>589925.81898718409</v>
          </cell>
          <cell r="AV691">
            <v>591434.65783068677</v>
          </cell>
          <cell r="AW691">
            <v>592723.08432118164</v>
          </cell>
          <cell r="AX691">
            <v>593643.26237154077</v>
          </cell>
          <cell r="AY691">
            <v>594608.44572717475</v>
          </cell>
          <cell r="AZ691">
            <v>594507.29644133965</v>
          </cell>
          <cell r="BA691">
            <v>594931.07876298914</v>
          </cell>
          <cell r="BB691">
            <v>596165.23533246515</v>
          </cell>
          <cell r="BC691">
            <v>596839.23942249222</v>
          </cell>
          <cell r="BD691">
            <v>598046.28151649737</v>
          </cell>
          <cell r="BE691">
            <v>599225.26196873491</v>
          </cell>
          <cell r="BF691">
            <v>599964.61553092313</v>
          </cell>
          <cell r="BG691">
            <v>600872.06031092408</v>
          </cell>
          <cell r="BH691">
            <v>602100.09393144702</v>
          </cell>
          <cell r="BI691">
            <v>602847.47192193964</v>
          </cell>
          <cell r="BJ691">
            <v>603347.90949353413</v>
          </cell>
          <cell r="BK691">
            <v>604006.80731978593</v>
          </cell>
          <cell r="CA691">
            <v>539232.81242809445</v>
          </cell>
          <cell r="CB691">
            <v>565497.18397848471</v>
          </cell>
          <cell r="CC691">
            <v>582230.50517277862</v>
          </cell>
          <cell r="CD691">
            <v>594608.44572717475</v>
          </cell>
          <cell r="CE691">
            <v>604006.80731978593</v>
          </cell>
          <cell r="CF691">
            <v>612506.40528276865</v>
          </cell>
          <cell r="CG691">
            <v>618836.45114238653</v>
          </cell>
          <cell r="CH691">
            <v>624170.65107385884</v>
          </cell>
          <cell r="CI691">
            <v>629349.90412769269</v>
          </cell>
          <cell r="CJ691">
            <v>634042.28131689946</v>
          </cell>
          <cell r="CK691">
            <v>638331.95319745073</v>
          </cell>
        </row>
        <row r="692">
          <cell r="B692" t="str">
            <v>Total Net Plant Balance incl CWIP</v>
          </cell>
          <cell r="D692">
            <v>1414757.1463223142</v>
          </cell>
          <cell r="E692">
            <v>1421213.1861227241</v>
          </cell>
          <cell r="F692">
            <v>1429331.3023904394</v>
          </cell>
          <cell r="G692">
            <v>1433796.7708623111</v>
          </cell>
          <cell r="H692">
            <v>1440058.9728355748</v>
          </cell>
          <cell r="I692">
            <v>1439792.9909118838</v>
          </cell>
          <cell r="J692">
            <v>1445193.9391342278</v>
          </cell>
          <cell r="K692">
            <v>1448792.8851818559</v>
          </cell>
          <cell r="L692">
            <v>1451363.3317382564</v>
          </cell>
          <cell r="M692">
            <v>1456704.4916676788</v>
          </cell>
          <cell r="N692">
            <v>1461532.239274567</v>
          </cell>
          <cell r="O692">
            <v>1487060.8295577322</v>
          </cell>
          <cell r="P692">
            <v>1490089.1531893848</v>
          </cell>
          <cell r="Q692">
            <v>1493125.3670247803</v>
          </cell>
          <cell r="R692">
            <v>1501081.3953551324</v>
          </cell>
          <cell r="S692">
            <v>1515358.7799982131</v>
          </cell>
          <cell r="T692">
            <v>1529277.6956972829</v>
          </cell>
          <cell r="U692">
            <v>1535131.6363142065</v>
          </cell>
          <cell r="V692">
            <v>1536172.4400642584</v>
          </cell>
          <cell r="W692">
            <v>1537108.3004215271</v>
          </cell>
          <cell r="X692">
            <v>1541738.3820058545</v>
          </cell>
          <cell r="Y692">
            <v>1544220.7337651728</v>
          </cell>
          <cell r="Z692">
            <v>1546674.8639222495</v>
          </cell>
          <cell r="AA692">
            <v>1553320.7187412831</v>
          </cell>
          <cell r="AB692">
            <v>1561325.7204965055</v>
          </cell>
          <cell r="AC692">
            <v>1571871.2413386614</v>
          </cell>
          <cell r="AD692">
            <v>1585791.7768051645</v>
          </cell>
          <cell r="AE692">
            <v>1601775.6827177037</v>
          </cell>
          <cell r="AF692">
            <v>1614455.9080435638</v>
          </cell>
          <cell r="AG692">
            <v>1626446.9204817764</v>
          </cell>
          <cell r="AH692">
            <v>1633193.6077073128</v>
          </cell>
          <cell r="AI692">
            <v>1640160.803389295</v>
          </cell>
          <cell r="AJ692">
            <v>1649428.6060872949</v>
          </cell>
          <cell r="AK692">
            <v>1658952.1537845633</v>
          </cell>
          <cell r="AL692">
            <v>1668238.4273921992</v>
          </cell>
          <cell r="AM692">
            <v>1677870.908451732</v>
          </cell>
          <cell r="AN692">
            <v>1686321.9811133959</v>
          </cell>
          <cell r="AO692">
            <v>1696398.4589030705</v>
          </cell>
          <cell r="AP692">
            <v>1710779.2711316734</v>
          </cell>
          <cell r="AQ692">
            <v>1724388.0798046384</v>
          </cell>
          <cell r="AR692">
            <v>1736614.3101895414</v>
          </cell>
          <cell r="AS692">
            <v>1747771.7370375609</v>
          </cell>
          <cell r="AT692">
            <v>1755852.5016484042</v>
          </cell>
          <cell r="AU692">
            <v>1763819.1695163669</v>
          </cell>
          <cell r="AV692">
            <v>1773395.0754714059</v>
          </cell>
          <cell r="AW692">
            <v>1783547.3667769278</v>
          </cell>
          <cell r="AX692">
            <v>1793108.835021208</v>
          </cell>
          <cell r="AY692">
            <v>1804263.4412909783</v>
          </cell>
          <cell r="AZ692">
            <v>1807629.6358348175</v>
          </cell>
          <cell r="BA692">
            <v>1833815.1142560118</v>
          </cell>
          <cell r="BB692">
            <v>1841282.3255233336</v>
          </cell>
          <cell r="BC692">
            <v>1845908.8990575243</v>
          </cell>
          <cell r="BD692">
            <v>1851507.7080505984</v>
          </cell>
          <cell r="BE692">
            <v>1856697.0082474253</v>
          </cell>
          <cell r="BF692">
            <v>1860250.6733672731</v>
          </cell>
          <cell r="BG692">
            <v>1864034.9967703223</v>
          </cell>
          <cell r="BH692">
            <v>1868506.7265573146</v>
          </cell>
          <cell r="BI692">
            <v>1872972.0505328677</v>
          </cell>
          <cell r="BJ692">
            <v>1877891.6868467159</v>
          </cell>
          <cell r="BK692">
            <v>1883054.7246799653</v>
          </cell>
          <cell r="CA692">
            <v>1487060.8295577322</v>
          </cell>
          <cell r="CB692">
            <v>1553320.7187412831</v>
          </cell>
          <cell r="CC692">
            <v>1677870.908451732</v>
          </cell>
          <cell r="CD692">
            <v>1804263.4412909783</v>
          </cell>
          <cell r="CE692">
            <v>1883054.7246799653</v>
          </cell>
          <cell r="CF692">
            <v>1956124.3921405182</v>
          </cell>
          <cell r="CG692">
            <v>2038453.1721626455</v>
          </cell>
          <cell r="CH692">
            <v>2103138.325453762</v>
          </cell>
          <cell r="CI692">
            <v>2109186.4317185651</v>
          </cell>
          <cell r="CJ692">
            <v>2076780.3825802151</v>
          </cell>
          <cell r="CK692">
            <v>2059984.1495126104</v>
          </cell>
        </row>
        <row r="694">
          <cell r="B694" t="str">
            <v>Fossil/Hydro Depreciation Expense</v>
          </cell>
          <cell r="D694">
            <v>3881.8416400000001</v>
          </cell>
          <cell r="E694">
            <v>3883.3898700000004</v>
          </cell>
          <cell r="F694">
            <v>3883.2185399999998</v>
          </cell>
          <cell r="G694">
            <v>4010.5620000000004</v>
          </cell>
          <cell r="H694">
            <v>4136.6273000000001</v>
          </cell>
          <cell r="I694">
            <v>4144.7307799999999</v>
          </cell>
          <cell r="J694">
            <v>4129.0758599999999</v>
          </cell>
          <cell r="K694">
            <v>4103.68246</v>
          </cell>
          <cell r="L694">
            <v>4106.9061999999994</v>
          </cell>
          <cell r="M694">
            <v>4100.7111199999999</v>
          </cell>
          <cell r="N694">
            <v>4097.2190600000004</v>
          </cell>
          <cell r="O694">
            <v>4073.8430699999999</v>
          </cell>
          <cell r="P694">
            <v>4128.735177827708</v>
          </cell>
          <cell r="Q694">
            <v>4139.4699976610409</v>
          </cell>
          <cell r="R694">
            <v>4140.3633876777076</v>
          </cell>
          <cell r="S694">
            <v>4140.8817750027074</v>
          </cell>
          <cell r="T694">
            <v>4146.0690258360401</v>
          </cell>
          <cell r="U694">
            <v>4151.9344051693733</v>
          </cell>
          <cell r="V694">
            <v>4158.6473271193736</v>
          </cell>
          <cell r="W694">
            <v>4164.8250850610393</v>
          </cell>
          <cell r="X694">
            <v>4165.0822426360401</v>
          </cell>
          <cell r="Y694">
            <v>4165.6878613027056</v>
          </cell>
          <cell r="Z694">
            <v>4168.974693344373</v>
          </cell>
          <cell r="AA694">
            <v>4202.3239478943733</v>
          </cell>
          <cell r="AB694">
            <v>4194.9215591943739</v>
          </cell>
          <cell r="AC694">
            <v>4195.0340681110411</v>
          </cell>
          <cell r="AD694">
            <v>4196.5235322777071</v>
          </cell>
          <cell r="AE694">
            <v>4204.7617436110404</v>
          </cell>
          <cell r="AF694">
            <v>4216.236337819375</v>
          </cell>
          <cell r="AG694">
            <v>4225.5859508193744</v>
          </cell>
          <cell r="AH694">
            <v>4230.3555006943743</v>
          </cell>
          <cell r="AI694">
            <v>4230.5012846110412</v>
          </cell>
          <cell r="AJ694">
            <v>4230.6088486027074</v>
          </cell>
          <cell r="AK694">
            <v>4230.7121452943738</v>
          </cell>
          <cell r="AL694">
            <v>4231.7595775277077</v>
          </cell>
          <cell r="AM694">
            <v>4256.8776471443744</v>
          </cell>
          <cell r="AN694">
            <v>4243.2093616860402</v>
          </cell>
          <cell r="AO694">
            <v>4243.6524331110404</v>
          </cell>
          <cell r="AP694">
            <v>4245.7391326193738</v>
          </cell>
          <cell r="AQ694">
            <v>4254.6397799443739</v>
          </cell>
          <cell r="AR694">
            <v>4267.0240473110407</v>
          </cell>
          <cell r="AS694">
            <v>4274.4589491443739</v>
          </cell>
          <cell r="AT694">
            <v>4277.1095872277083</v>
          </cell>
          <cell r="AU694">
            <v>4277.8583284777087</v>
          </cell>
          <cell r="AV694">
            <v>4278.251662227708</v>
          </cell>
          <cell r="AW694">
            <v>4279.0574959777077</v>
          </cell>
          <cell r="AX694">
            <v>4280.6889326443752</v>
          </cell>
          <cell r="AY694">
            <v>4377.3015601193747</v>
          </cell>
          <cell r="AZ694">
            <v>4447.5794830110417</v>
          </cell>
          <cell r="BA694">
            <v>4460.450363427708</v>
          </cell>
          <cell r="BB694">
            <v>4466.3419938443749</v>
          </cell>
          <cell r="BC694">
            <v>4472.533624261041</v>
          </cell>
          <cell r="BD694">
            <v>4473.8407169443744</v>
          </cell>
          <cell r="BE694">
            <v>4474.8754927443752</v>
          </cell>
          <cell r="BF694">
            <v>4474.9776354443748</v>
          </cell>
          <cell r="BG694">
            <v>4475.0520950277087</v>
          </cell>
          <cell r="BH694">
            <v>4475.4047304610413</v>
          </cell>
          <cell r="BI694">
            <v>4475.747807327708</v>
          </cell>
          <cell r="BJ694">
            <v>4476.0106056527093</v>
          </cell>
          <cell r="BK694">
            <v>4974.7473464027089</v>
          </cell>
          <cell r="CA694">
            <v>48551.8079</v>
          </cell>
          <cell r="CB694">
            <v>49872.99492653249</v>
          </cell>
          <cell r="CC694">
            <v>50643.878195707497</v>
          </cell>
          <cell r="CD694">
            <v>51298.991270490835</v>
          </cell>
          <cell r="CE694">
            <v>54147.561894549159</v>
          </cell>
          <cell r="CF694">
            <v>65484.764290249179</v>
          </cell>
          <cell r="CG694">
            <v>67950.269023132496</v>
          </cell>
          <cell r="CH694">
            <v>71044.212720132491</v>
          </cell>
          <cell r="CI694">
            <v>72736.571806432505</v>
          </cell>
          <cell r="CJ694">
            <v>76031.212185932498</v>
          </cell>
          <cell r="CK694">
            <v>79775.146090432507</v>
          </cell>
        </row>
        <row r="695">
          <cell r="B695" t="str">
            <v>Transmission Depreciation Expense</v>
          </cell>
          <cell r="D695">
            <v>564.42420000000004</v>
          </cell>
          <cell r="E695">
            <v>564.74031000000014</v>
          </cell>
          <cell r="F695">
            <v>565.76393999999993</v>
          </cell>
          <cell r="G695">
            <v>566.60679000000005</v>
          </cell>
          <cell r="H695">
            <v>569.09754000000009</v>
          </cell>
          <cell r="I695">
            <v>574.1984799999999</v>
          </cell>
          <cell r="J695">
            <v>577.06531999999993</v>
          </cell>
          <cell r="K695">
            <v>577.82070999999996</v>
          </cell>
          <cell r="L695">
            <v>578.34193000000005</v>
          </cell>
          <cell r="M695">
            <v>579.19276000000002</v>
          </cell>
          <cell r="N695">
            <v>579.99673999999993</v>
          </cell>
          <cell r="O695">
            <v>581.46259000000009</v>
          </cell>
          <cell r="P695">
            <v>556.7763924320825</v>
          </cell>
          <cell r="Q695">
            <v>557.7158700737491</v>
          </cell>
          <cell r="R695">
            <v>559.10998704874919</v>
          </cell>
          <cell r="S695">
            <v>560.52444159458264</v>
          </cell>
          <cell r="T695">
            <v>560.71091516958256</v>
          </cell>
          <cell r="U695">
            <v>562.85851509041595</v>
          </cell>
          <cell r="V695">
            <v>564.96859915708262</v>
          </cell>
          <cell r="W695">
            <v>565.04483847374922</v>
          </cell>
          <cell r="X695">
            <v>565.15715591124922</v>
          </cell>
          <cell r="Y695">
            <v>565.26598969458246</v>
          </cell>
          <cell r="Z695">
            <v>565.43009073624921</v>
          </cell>
          <cell r="AA695">
            <v>570.75299399041592</v>
          </cell>
          <cell r="AB695">
            <v>575.97236071958253</v>
          </cell>
          <cell r="AC695">
            <v>576.05586212374919</v>
          </cell>
          <cell r="AD695">
            <v>576.19282046958256</v>
          </cell>
          <cell r="AE695">
            <v>575.95702672374921</v>
          </cell>
          <cell r="AF695">
            <v>575.68988118624918</v>
          </cell>
          <cell r="AG695">
            <v>591.30511497374926</v>
          </cell>
          <cell r="AH695">
            <v>606.94357933208255</v>
          </cell>
          <cell r="AI695">
            <v>607.04657122791593</v>
          </cell>
          <cell r="AJ695">
            <v>607.13288782791585</v>
          </cell>
          <cell r="AK695">
            <v>607.21566269458253</v>
          </cell>
          <cell r="AL695">
            <v>607.26604363208253</v>
          </cell>
          <cell r="AM695">
            <v>610.32567714458253</v>
          </cell>
          <cell r="AN695">
            <v>613.39091584458254</v>
          </cell>
          <cell r="AO695">
            <v>613.47826910291587</v>
          </cell>
          <cell r="AP695">
            <v>613.6182333195826</v>
          </cell>
          <cell r="AQ695">
            <v>613.77733736124912</v>
          </cell>
          <cell r="AR695">
            <v>613.90637173624918</v>
          </cell>
          <cell r="AS695">
            <v>614.77143024041584</v>
          </cell>
          <cell r="AT695">
            <v>615.65975876541586</v>
          </cell>
          <cell r="AU695">
            <v>616.66514311124922</v>
          </cell>
          <cell r="AV695">
            <v>617.65300617791593</v>
          </cell>
          <cell r="AW695">
            <v>617.73889759458245</v>
          </cell>
          <cell r="AX695">
            <v>617.79248384458265</v>
          </cell>
          <cell r="AY695">
            <v>625.61827239458262</v>
          </cell>
          <cell r="AZ695">
            <v>633.45994833624934</v>
          </cell>
          <cell r="BA695">
            <v>633.5710461112493</v>
          </cell>
          <cell r="BB695">
            <v>633.70187984458255</v>
          </cell>
          <cell r="BC695">
            <v>633.85185340291582</v>
          </cell>
          <cell r="BD695">
            <v>634.00463229458251</v>
          </cell>
          <cell r="BE695">
            <v>635.50162281541577</v>
          </cell>
          <cell r="BF695">
            <v>637.02188335708229</v>
          </cell>
          <cell r="BG695">
            <v>637.15242888624891</v>
          </cell>
          <cell r="BH695">
            <v>637.23257813624889</v>
          </cell>
          <cell r="BI695">
            <v>637.30933906958217</v>
          </cell>
          <cell r="BJ695">
            <v>637.38666983624887</v>
          </cell>
          <cell r="BK695">
            <v>639.41451818624887</v>
          </cell>
          <cell r="CA695">
            <v>6878.7113100000006</v>
          </cell>
          <cell r="CB695">
            <v>6754.3157893724911</v>
          </cell>
          <cell r="CC695">
            <v>7117.1034880558227</v>
          </cell>
          <cell r="CD695">
            <v>7394.0701194933245</v>
          </cell>
          <cell r="CE695">
            <v>7629.6084002766556</v>
          </cell>
          <cell r="CF695">
            <v>7886.1236681016535</v>
          </cell>
          <cell r="CG695">
            <v>8178.7789132349853</v>
          </cell>
          <cell r="CH695">
            <v>8275.9968632349846</v>
          </cell>
          <cell r="CI695">
            <v>8339.9584632349834</v>
          </cell>
          <cell r="CJ695">
            <v>8474.4566632349834</v>
          </cell>
          <cell r="CK695">
            <v>8827.1372567849849</v>
          </cell>
        </row>
        <row r="696">
          <cell r="B696" t="str">
            <v>Distribution Depreciation Expense</v>
          </cell>
          <cell r="D696">
            <v>2233.5811400000002</v>
          </cell>
          <cell r="E696">
            <v>2241.1630499999997</v>
          </cell>
          <cell r="F696">
            <v>2248.39399</v>
          </cell>
          <cell r="G696">
            <v>2254.6505899999997</v>
          </cell>
          <cell r="H696">
            <v>2262.4684300000004</v>
          </cell>
          <cell r="I696">
            <v>2271.1946800000001</v>
          </cell>
          <cell r="J696">
            <v>2281.5276200000003</v>
          </cell>
          <cell r="K696">
            <v>2293.1263799999997</v>
          </cell>
          <cell r="L696">
            <v>2301.7538599999998</v>
          </cell>
          <cell r="M696">
            <v>2307.4292799999998</v>
          </cell>
          <cell r="N696">
            <v>2312.4128900000001</v>
          </cell>
          <cell r="O696">
            <v>2324.1441300000001</v>
          </cell>
          <cell r="P696">
            <v>2359.0292361646739</v>
          </cell>
          <cell r="Q696">
            <v>2370.5377164661736</v>
          </cell>
          <cell r="R696">
            <v>2378.1155725036742</v>
          </cell>
          <cell r="S696">
            <v>2386.0648067161746</v>
          </cell>
          <cell r="T696">
            <v>2396.3549672786739</v>
          </cell>
          <cell r="U696">
            <v>2408.916506128674</v>
          </cell>
          <cell r="V696">
            <v>2418.8365573536744</v>
          </cell>
          <cell r="W696">
            <v>2426.5602092161739</v>
          </cell>
          <cell r="X696">
            <v>2435.0676694536746</v>
          </cell>
          <cell r="Y696">
            <v>2443.8498025161743</v>
          </cell>
          <cell r="Z696">
            <v>2452.535637803674</v>
          </cell>
          <cell r="AA696">
            <v>2464.475879141175</v>
          </cell>
          <cell r="AB696">
            <v>2474.7727513036743</v>
          </cell>
          <cell r="AC696">
            <v>2481.0897354036747</v>
          </cell>
          <cell r="AD696">
            <v>2488.5047905161746</v>
          </cell>
          <cell r="AE696">
            <v>2496.0810103036747</v>
          </cell>
          <cell r="AF696">
            <v>2503.5836628036745</v>
          </cell>
          <cell r="AG696">
            <v>2513.8174188536746</v>
          </cell>
          <cell r="AH696">
            <v>2524.3546873786745</v>
          </cell>
          <cell r="AI696">
            <v>2532.8631963036742</v>
          </cell>
          <cell r="AJ696">
            <v>2541.3181210161742</v>
          </cell>
          <cell r="AK696">
            <v>2549.4309370911742</v>
          </cell>
          <cell r="AL696">
            <v>2556.9122543786743</v>
          </cell>
          <cell r="AM696">
            <v>2569.3914407661741</v>
          </cell>
          <cell r="AN696">
            <v>2581.399244353674</v>
          </cell>
          <cell r="AO696">
            <v>2588.0333069286739</v>
          </cell>
          <cell r="AP696">
            <v>2595.8287648786741</v>
          </cell>
          <cell r="AQ696">
            <v>2603.7962611286739</v>
          </cell>
          <cell r="AR696">
            <v>2611.7215941911741</v>
          </cell>
          <cell r="AS696">
            <v>2621.8187084911742</v>
          </cell>
          <cell r="AT696">
            <v>2632.809618403674</v>
          </cell>
          <cell r="AU696">
            <v>2641.8649248911738</v>
          </cell>
          <cell r="AV696">
            <v>2650.1732311911742</v>
          </cell>
          <cell r="AW696">
            <v>2658.337452291174</v>
          </cell>
          <cell r="AX696">
            <v>2665.8744080286738</v>
          </cell>
          <cell r="AY696">
            <v>2676.8155402411739</v>
          </cell>
          <cell r="AZ696">
            <v>2687.223553941174</v>
          </cell>
          <cell r="BA696">
            <v>2694.1354056536738</v>
          </cell>
          <cell r="BB696">
            <v>2702.3421573536739</v>
          </cell>
          <cell r="BC696">
            <v>2710.7789791911741</v>
          </cell>
          <cell r="BD696">
            <v>2718.9597264161735</v>
          </cell>
          <cell r="BE696">
            <v>2730.0316693786735</v>
          </cell>
          <cell r="BF696">
            <v>2741.075688991174</v>
          </cell>
          <cell r="BG696">
            <v>2749.4928118661737</v>
          </cell>
          <cell r="BH696">
            <v>2758.3181315161742</v>
          </cell>
          <cell r="BI696">
            <v>2766.9343696536739</v>
          </cell>
          <cell r="BJ696">
            <v>2774.8732716911732</v>
          </cell>
          <cell r="BK696">
            <v>2782.7795930161737</v>
          </cell>
          <cell r="CA696">
            <v>27331.846040000004</v>
          </cell>
          <cell r="CB696">
            <v>28940.344560742597</v>
          </cell>
          <cell r="CC696">
            <v>30232.12000611909</v>
          </cell>
          <cell r="CD696">
            <v>31528.473055019087</v>
          </cell>
          <cell r="CE696">
            <v>32816.945358669087</v>
          </cell>
          <cell r="CF696">
            <v>34020.685964394084</v>
          </cell>
          <cell r="CG696">
            <v>35309.066721344083</v>
          </cell>
          <cell r="CH696">
            <v>36524.281155344084</v>
          </cell>
          <cell r="CI696">
            <v>37759.148439344084</v>
          </cell>
          <cell r="CJ696">
            <v>39062.006373344084</v>
          </cell>
          <cell r="CK696">
            <v>40401.081957344089</v>
          </cell>
        </row>
        <row r="698">
          <cell r="B698" t="str">
            <v>Fossil/Hydro PIS Closures</v>
          </cell>
          <cell r="D698">
            <v>810.01381000000003</v>
          </cell>
          <cell r="E698">
            <v>661.39048000000003</v>
          </cell>
          <cell r="F698">
            <v>159.00623000000002</v>
          </cell>
          <cell r="G698">
            <v>81328.343039999992</v>
          </cell>
          <cell r="H698">
            <v>4865.8137100000004</v>
          </cell>
          <cell r="I698">
            <v>8867.9149699999998</v>
          </cell>
          <cell r="J698">
            <v>1470.3149399999993</v>
          </cell>
          <cell r="K698">
            <v>983.12072000000057</v>
          </cell>
          <cell r="L698">
            <v>-4556.5736799999995</v>
          </cell>
          <cell r="M698">
            <v>1440.5013900000006</v>
          </cell>
          <cell r="N698">
            <v>2968.1770500000002</v>
          </cell>
          <cell r="O698">
            <v>24340.767825602052</v>
          </cell>
          <cell r="P698">
            <v>6839.0169999999998</v>
          </cell>
          <cell r="Q698">
            <v>543.673</v>
          </cell>
          <cell r="R698">
            <v>455.75700000000001</v>
          </cell>
          <cell r="S698">
            <v>3629.39</v>
          </cell>
          <cell r="T698">
            <v>16265.02</v>
          </cell>
          <cell r="U698">
            <v>578.04600000000005</v>
          </cell>
          <cell r="V698">
            <v>3824.7280000000001</v>
          </cell>
          <cell r="W698">
            <v>122.167</v>
          </cell>
          <cell r="X698">
            <v>121.396</v>
          </cell>
          <cell r="Y698">
            <v>565.99599999999998</v>
          </cell>
          <cell r="Z698">
            <v>2470.04</v>
          </cell>
          <cell r="AA698">
            <v>11558.098</v>
          </cell>
          <cell r="AB698">
            <v>62.517000000000003</v>
          </cell>
          <cell r="AC698">
            <v>62.517000000000003</v>
          </cell>
          <cell r="AD698">
            <v>1061.451</v>
          </cell>
          <cell r="AE698">
            <v>9366.0130000000008</v>
          </cell>
          <cell r="AF698">
            <v>4295.1080000000002</v>
          </cell>
          <cell r="AG698">
            <v>8945.0169999999998</v>
          </cell>
          <cell r="AH698">
            <v>131.267</v>
          </cell>
          <cell r="AI698">
            <v>62.517000000000003</v>
          </cell>
          <cell r="AJ698">
            <v>73.885999999999996</v>
          </cell>
          <cell r="AK698">
            <v>70.171000000000006</v>
          </cell>
          <cell r="AL698">
            <v>842.58100000000002</v>
          </cell>
          <cell r="AM698">
            <v>4537.4840000000004</v>
          </cell>
          <cell r="AN698">
            <v>160.46100000000001</v>
          </cell>
          <cell r="AO698">
            <v>189.18299999999999</v>
          </cell>
          <cell r="AP698">
            <v>1690.3530000000001</v>
          </cell>
          <cell r="AQ698">
            <v>6527.4579999999996</v>
          </cell>
          <cell r="AR698">
            <v>4402.5770000000002</v>
          </cell>
          <cell r="AS698">
            <v>1408.1179999999999</v>
          </cell>
          <cell r="AT698">
            <v>742.26599999999996</v>
          </cell>
          <cell r="AU698">
            <v>146.12700000000001</v>
          </cell>
          <cell r="AV698">
            <v>148.62700000000001</v>
          </cell>
          <cell r="AW698">
            <v>546.12699999999995</v>
          </cell>
          <cell r="AX698">
            <v>829.48800000000006</v>
          </cell>
          <cell r="AY698">
            <v>60928.264999999999</v>
          </cell>
          <cell r="AZ698">
            <v>9224.3950000000004</v>
          </cell>
          <cell r="BA698">
            <v>19155.473000000002</v>
          </cell>
          <cell r="BB698">
            <v>4882.8950000000004</v>
          </cell>
          <cell r="BC698">
            <v>435.39499999999998</v>
          </cell>
          <cell r="BD698">
            <v>534.95500000000004</v>
          </cell>
          <cell r="BE698">
            <v>325.91699999999997</v>
          </cell>
          <cell r="BF698">
            <v>130.39500000000001</v>
          </cell>
          <cell r="BG698">
            <v>130.39500000000001</v>
          </cell>
          <cell r="BH698">
            <v>141.66</v>
          </cell>
          <cell r="BI698">
            <v>136.38200000000001</v>
          </cell>
          <cell r="BJ698">
            <v>191.38200000000001</v>
          </cell>
          <cell r="BK698">
            <v>303745.23200000002</v>
          </cell>
          <cell r="BZ698" t="str">
            <v xml:space="preserve"> </v>
          </cell>
          <cell r="CA698">
            <v>123338.79048560205</v>
          </cell>
          <cell r="CB698">
            <v>46973.328000000001</v>
          </cell>
          <cell r="CC698">
            <v>29510.528999999995</v>
          </cell>
          <cell r="CD698">
            <v>77719.05</v>
          </cell>
          <cell r="CE698">
            <v>339034.47600000002</v>
          </cell>
          <cell r="CF698">
            <v>43277.659</v>
          </cell>
          <cell r="CG698">
            <v>125713.033</v>
          </cell>
          <cell r="CH698">
            <v>112349.541</v>
          </cell>
          <cell r="CI698">
            <v>35685.360999999997</v>
          </cell>
          <cell r="CJ698">
            <v>205674.16099999999</v>
          </cell>
          <cell r="CK698">
            <v>57219.487999999998</v>
          </cell>
        </row>
        <row r="699">
          <cell r="B699" t="str">
            <v>Transmission PIS Closures</v>
          </cell>
          <cell r="D699">
            <v>194.83735999999999</v>
          </cell>
          <cell r="E699">
            <v>325.72396999999995</v>
          </cell>
          <cell r="F699">
            <v>769.55534999999998</v>
          </cell>
          <cell r="G699">
            <v>79.251840000000001</v>
          </cell>
          <cell r="H699">
            <v>1442.1792499999999</v>
          </cell>
          <cell r="I699">
            <v>2844.6704900000004</v>
          </cell>
          <cell r="J699">
            <v>493.56993999999997</v>
          </cell>
          <cell r="K699">
            <v>431.54912000000002</v>
          </cell>
          <cell r="L699">
            <v>155.16526999999999</v>
          </cell>
          <cell r="M699">
            <v>710.83767</v>
          </cell>
          <cell r="N699">
            <v>48.524529999999999</v>
          </cell>
          <cell r="O699">
            <v>-153.01952866972442</v>
          </cell>
          <cell r="P699">
            <v>784.43399999999997</v>
          </cell>
          <cell r="Q699">
            <v>87.73</v>
          </cell>
          <cell r="R699">
            <v>1564.0940000000001</v>
          </cell>
          <cell r="S699">
            <v>106.452</v>
          </cell>
          <cell r="T699">
            <v>79.34</v>
          </cell>
          <cell r="U699">
            <v>1969.6659999999999</v>
          </cell>
          <cell r="V699">
            <v>44.536000000000001</v>
          </cell>
          <cell r="W699">
            <v>39.182000000000002</v>
          </cell>
          <cell r="X699">
            <v>91.378</v>
          </cell>
          <cell r="Y699">
            <v>35.938000000000002</v>
          </cell>
          <cell r="Z699">
            <v>159.81200000000001</v>
          </cell>
          <cell r="AA699">
            <v>5400.5749999999998</v>
          </cell>
          <cell r="AB699">
            <v>33.33</v>
          </cell>
          <cell r="AC699">
            <v>56.869</v>
          </cell>
          <cell r="AD699">
            <v>96.111999999999995</v>
          </cell>
          <cell r="AE699">
            <v>186.715</v>
          </cell>
          <cell r="AF699">
            <v>53.502000000000002</v>
          </cell>
          <cell r="AG699">
            <v>14264.141</v>
          </cell>
          <cell r="AH699">
            <v>74.700999999999993</v>
          </cell>
          <cell r="AI699">
            <v>33.283999999999999</v>
          </cell>
          <cell r="AJ699">
            <v>73.483999999999995</v>
          </cell>
          <cell r="AK699">
            <v>30.052</v>
          </cell>
          <cell r="AL699">
            <v>29.922999999999998</v>
          </cell>
          <cell r="AM699">
            <v>2928.1379999999999</v>
          </cell>
          <cell r="AN699">
            <v>35.037999999999997</v>
          </cell>
          <cell r="AO699">
            <v>58.676000000000002</v>
          </cell>
          <cell r="AP699">
            <v>97.048000000000002</v>
          </cell>
          <cell r="AQ699">
            <v>76.141999999999996</v>
          </cell>
          <cell r="AR699">
            <v>55.607999999999997</v>
          </cell>
          <cell r="AS699">
            <v>801.79899999999998</v>
          </cell>
          <cell r="AT699">
            <v>76.843000000000004</v>
          </cell>
          <cell r="AU699">
            <v>934.61800000000005</v>
          </cell>
          <cell r="AV699">
            <v>74.853999999999999</v>
          </cell>
          <cell r="AW699">
            <v>31.526</v>
          </cell>
          <cell r="AX699">
            <v>31.373999999999999</v>
          </cell>
          <cell r="AY699">
            <v>7372.03</v>
          </cell>
          <cell r="AZ699">
            <v>50.539000000000001</v>
          </cell>
          <cell r="BA699">
            <v>74.177000000000007</v>
          </cell>
          <cell r="BB699">
            <v>68.549000000000007</v>
          </cell>
          <cell r="BC699">
            <v>91.643000000000001</v>
          </cell>
          <cell r="BD699">
            <v>71.108999999999995</v>
          </cell>
          <cell r="BE699">
            <v>1410.3</v>
          </cell>
          <cell r="BF699">
            <v>92.343999999999994</v>
          </cell>
          <cell r="BG699">
            <v>50.119</v>
          </cell>
          <cell r="BH699">
            <v>46.354999999999997</v>
          </cell>
          <cell r="BI699">
            <v>47.027000000000001</v>
          </cell>
          <cell r="BJ699">
            <v>46.875</v>
          </cell>
          <cell r="BK699">
            <v>1958.963</v>
          </cell>
          <cell r="BZ699" t="str">
            <v xml:space="preserve"> </v>
          </cell>
          <cell r="CA699">
            <v>7342.8452613302761</v>
          </cell>
          <cell r="CB699">
            <v>10363.136999999999</v>
          </cell>
          <cell r="CC699">
            <v>17860.251</v>
          </cell>
          <cell r="CD699">
            <v>9645.5559999999987</v>
          </cell>
          <cell r="CE699">
            <v>4008</v>
          </cell>
          <cell r="CF699">
            <v>24970</v>
          </cell>
          <cell r="CG699">
            <v>8148.3239999999996</v>
          </cell>
          <cell r="CH699">
            <v>2851</v>
          </cell>
          <cell r="CI699">
            <v>5091</v>
          </cell>
          <cell r="CJ699">
            <v>9907</v>
          </cell>
          <cell r="CK699">
            <v>21611.264999999999</v>
          </cell>
        </row>
        <row r="700">
          <cell r="B700" t="str">
            <v>Distribution PIS Closures</v>
          </cell>
          <cell r="D700">
            <v>3217.8847700000001</v>
          </cell>
          <cell r="E700">
            <v>3427.1376299999997</v>
          </cell>
          <cell r="F700">
            <v>1530.4173600000001</v>
          </cell>
          <cell r="G700">
            <v>2831.6562100000001</v>
          </cell>
          <cell r="H700">
            <v>3930.2734300000002</v>
          </cell>
          <cell r="I700">
            <v>4379.7912900000001</v>
          </cell>
          <cell r="J700">
            <v>6302.2518899999995</v>
          </cell>
          <cell r="K700">
            <v>5151.9015599999993</v>
          </cell>
          <cell r="L700">
            <v>3175.0367200000001</v>
          </cell>
          <cell r="M700">
            <v>2824.4404900000004</v>
          </cell>
          <cell r="N700">
            <v>2093.5620600000002</v>
          </cell>
          <cell r="O700">
            <v>12909.975742831446</v>
          </cell>
          <cell r="P700">
            <v>5865.6534800000009</v>
          </cell>
          <cell r="Q700">
            <v>2769.4</v>
          </cell>
          <cell r="R700">
            <v>3402.018</v>
          </cell>
          <cell r="S700">
            <v>3019.93</v>
          </cell>
          <cell r="T700">
            <v>4846.3909999999996</v>
          </cell>
          <cell r="U700">
            <v>4596.7730000000001</v>
          </cell>
          <cell r="V700">
            <v>3057.5929999999998</v>
          </cell>
          <cell r="W700">
            <v>3110.9929999999999</v>
          </cell>
          <cell r="X700">
            <v>3694.8270000000002</v>
          </cell>
          <cell r="Y700">
            <v>3295.7939999999999</v>
          </cell>
          <cell r="Z700">
            <v>3534.366</v>
          </cell>
          <cell r="AA700">
            <v>5541.1890000000003</v>
          </cell>
          <cell r="AB700">
            <v>2317.5429999999997</v>
          </cell>
          <cell r="AC700">
            <v>2768.9359999999997</v>
          </cell>
          <cell r="AD700">
            <v>3296.4369999999999</v>
          </cell>
          <cell r="AE700">
            <v>2888.7919999999999</v>
          </cell>
          <cell r="AF700">
            <v>3124.585</v>
          </cell>
          <cell r="AG700">
            <v>4773.6630000000005</v>
          </cell>
          <cell r="AH700">
            <v>3317.0770000000002</v>
          </cell>
          <cell r="AI700">
            <v>3394.1459999999997</v>
          </cell>
          <cell r="AJ700">
            <v>3384.4740000000002</v>
          </cell>
          <cell r="AK700">
            <v>3160.0720000000001</v>
          </cell>
          <cell r="AL700">
            <v>2872.8119999999999</v>
          </cell>
          <cell r="AM700">
            <v>6584.6369999999997</v>
          </cell>
          <cell r="AN700">
            <v>2432.29</v>
          </cell>
          <cell r="AO700">
            <v>2866.1890000000003</v>
          </cell>
          <cell r="AP700">
            <v>3453.7550000000001</v>
          </cell>
          <cell r="AQ700">
            <v>2993.3549999999996</v>
          </cell>
          <cell r="AR700">
            <v>3303.0149999999999</v>
          </cell>
          <cell r="AS700">
            <v>4577.2110000000002</v>
          </cell>
          <cell r="AT700">
            <v>3892.3360000000002</v>
          </cell>
          <cell r="AU700">
            <v>3185.32</v>
          </cell>
          <cell r="AV700">
            <v>3493.5709999999999</v>
          </cell>
          <cell r="AW700">
            <v>3084.3710000000001</v>
          </cell>
          <cell r="AX700">
            <v>2984.7550000000001</v>
          </cell>
          <cell r="AY700">
            <v>5502.518</v>
          </cell>
          <cell r="AZ700">
            <v>2515.7159999999999</v>
          </cell>
          <cell r="BA700">
            <v>2997.0619999999999</v>
          </cell>
          <cell r="BB700">
            <v>3633.0720000000001</v>
          </cell>
          <cell r="BC700">
            <v>3165.5810000000001</v>
          </cell>
          <cell r="BD700">
            <v>3337.3060000000005</v>
          </cell>
          <cell r="BE700">
            <v>5157.817</v>
          </cell>
          <cell r="BF700">
            <v>3306.3239999999996</v>
          </cell>
          <cell r="BG700">
            <v>3374.6709999999998</v>
          </cell>
          <cell r="BH700">
            <v>3690.902</v>
          </cell>
          <cell r="BI700">
            <v>3235.2269999999999</v>
          </cell>
          <cell r="BJ700">
            <v>3138.8649999999998</v>
          </cell>
          <cell r="BK700">
            <v>3272.3890000000001</v>
          </cell>
          <cell r="BZ700" t="str">
            <v xml:space="preserve"> </v>
          </cell>
          <cell r="CA700">
            <v>51774.329152831444</v>
          </cell>
          <cell r="CB700">
            <v>46734.927480000006</v>
          </cell>
          <cell r="CC700">
            <v>41883.173999999999</v>
          </cell>
          <cell r="CD700">
            <v>41768.686000000002</v>
          </cell>
          <cell r="CE700">
            <v>40824.932000000001</v>
          </cell>
          <cell r="CF700">
            <v>41509.120000000003</v>
          </cell>
          <cell r="CG700">
            <v>39882.120000000003</v>
          </cell>
          <cell r="CH700">
            <v>40409.120000000003</v>
          </cell>
          <cell r="CI700">
            <v>40983.120000000003</v>
          </cell>
          <cell r="CJ700">
            <v>44218.12</v>
          </cell>
          <cell r="CK700">
            <v>43023.12</v>
          </cell>
        </row>
        <row r="702">
          <cell r="B702" t="str">
            <v>Fossil/Hydro Constr. Expenditures</v>
          </cell>
          <cell r="D702">
            <v>1678.5832316327067</v>
          </cell>
          <cell r="E702">
            <v>7989.5169243849441</v>
          </cell>
          <cell r="F702">
            <v>12799.824699457708</v>
          </cell>
          <cell r="G702">
            <v>7783.5096131439632</v>
          </cell>
          <cell r="H702">
            <v>6974.7896923295275</v>
          </cell>
          <cell r="I702">
            <v>4147.3487552405913</v>
          </cell>
          <cell r="J702">
            <v>2553.1122774856308</v>
          </cell>
          <cell r="K702">
            <v>3079.5381786917078</v>
          </cell>
          <cell r="L702">
            <v>8145.2043930831405</v>
          </cell>
          <cell r="M702">
            <v>2975.2426795826541</v>
          </cell>
          <cell r="N702">
            <v>6229.9585090862147</v>
          </cell>
          <cell r="O702">
            <v>11889.045621483272</v>
          </cell>
          <cell r="P702">
            <v>7084.6480000000001</v>
          </cell>
          <cell r="Q702">
            <v>5413.8450000000003</v>
          </cell>
          <cell r="R702">
            <v>8217.0259999999998</v>
          </cell>
          <cell r="S702">
            <v>8631.3089999999993</v>
          </cell>
          <cell r="T702">
            <v>14219.967000000001</v>
          </cell>
          <cell r="U702">
            <v>3681.8209999999999</v>
          </cell>
          <cell r="V702">
            <v>3712.8359999999998</v>
          </cell>
          <cell r="W702">
            <v>3577.8040000000001</v>
          </cell>
          <cell r="X702">
            <v>3792.9749999999999</v>
          </cell>
          <cell r="Y702">
            <v>4766.6779999999999</v>
          </cell>
          <cell r="Z702">
            <v>4740.9040000000005</v>
          </cell>
          <cell r="AA702">
            <v>3911.1959999999999</v>
          </cell>
          <cell r="AB702">
            <v>11248.297</v>
          </cell>
          <cell r="AC702">
            <v>13028.436</v>
          </cell>
          <cell r="AD702">
            <v>14721.8</v>
          </cell>
          <cell r="AE702">
            <v>16746.559000000001</v>
          </cell>
          <cell r="AF702">
            <v>12398.593999999999</v>
          </cell>
          <cell r="AG702">
            <v>10707.601000000001</v>
          </cell>
          <cell r="AH702">
            <v>10176.928</v>
          </cell>
          <cell r="AI702">
            <v>10017.786</v>
          </cell>
          <cell r="AJ702">
            <v>11846.184999999999</v>
          </cell>
          <cell r="AK702">
            <v>12566.154</v>
          </cell>
          <cell r="AL702">
            <v>12906.700999999999</v>
          </cell>
          <cell r="AM702">
            <v>12640.221</v>
          </cell>
          <cell r="AN702">
            <v>13349.97</v>
          </cell>
          <cell r="AO702">
            <v>14344.351000000001</v>
          </cell>
          <cell r="AP702">
            <v>17083.824000000001</v>
          </cell>
          <cell r="AQ702">
            <v>16849.083999999999</v>
          </cell>
          <cell r="AR702">
            <v>14662.235000000001</v>
          </cell>
          <cell r="AS702">
            <v>13762.254999999999</v>
          </cell>
          <cell r="AT702">
            <v>11479.307000000001</v>
          </cell>
          <cell r="AU702">
            <v>11293.415999999999</v>
          </cell>
          <cell r="AV702">
            <v>12401.415999999999</v>
          </cell>
          <cell r="AW702">
            <v>13156.503000000001</v>
          </cell>
          <cell r="AX702">
            <v>13154.083000000001</v>
          </cell>
          <cell r="AY702">
            <v>12685.041999999999</v>
          </cell>
          <cell r="AZ702">
            <v>8034.2650000000003</v>
          </cell>
          <cell r="BA702">
            <v>29021.580999999998</v>
          </cell>
          <cell r="BB702">
            <v>10167.411</v>
          </cell>
          <cell r="BC702">
            <v>8300.7860000000001</v>
          </cell>
          <cell r="BD702">
            <v>7932.4639999999999</v>
          </cell>
          <cell r="BE702">
            <v>7387.027</v>
          </cell>
          <cell r="BF702">
            <v>7428.03</v>
          </cell>
          <cell r="BG702">
            <v>7472.1769999999997</v>
          </cell>
          <cell r="BH702">
            <v>7609.6120000000001</v>
          </cell>
          <cell r="BI702">
            <v>7830.19</v>
          </cell>
          <cell r="BJ702">
            <v>8878.777</v>
          </cell>
          <cell r="BK702">
            <v>9152.3719999999994</v>
          </cell>
          <cell r="CA702">
            <v>76245.674575602068</v>
          </cell>
          <cell r="CB702">
            <v>71751.008999999991</v>
          </cell>
          <cell r="CC702">
            <v>149005.26199999996</v>
          </cell>
          <cell r="CD702">
            <v>164221.486</v>
          </cell>
          <cell r="CE702">
            <v>119214.692</v>
          </cell>
          <cell r="CF702">
            <v>110733.49200000001</v>
          </cell>
          <cell r="CG702">
            <v>145936.13099999999</v>
          </cell>
          <cell r="CH702">
            <v>134416.50700000001</v>
          </cell>
          <cell r="CI702">
            <v>75656.394</v>
          </cell>
          <cell r="CJ702">
            <v>35438.877999999997</v>
          </cell>
          <cell r="CK702">
            <v>57219.487999999998</v>
          </cell>
        </row>
        <row r="703">
          <cell r="B703" t="str">
            <v>Transmission Construction Expenditures</v>
          </cell>
          <cell r="D703">
            <v>467.6534987580672</v>
          </cell>
          <cell r="E703">
            <v>1044.4001206771397</v>
          </cell>
          <cell r="F703">
            <v>1455.5255684557135</v>
          </cell>
          <cell r="G703">
            <v>576.25236974180336</v>
          </cell>
          <cell r="H703">
            <v>781.56742905853537</v>
          </cell>
          <cell r="I703">
            <v>588.63194047248578</v>
          </cell>
          <cell r="J703">
            <v>312.73813506335421</v>
          </cell>
          <cell r="K703">
            <v>656.73321436652975</v>
          </cell>
          <cell r="L703">
            <v>433.57403621248488</v>
          </cell>
          <cell r="M703">
            <v>820.66858075724053</v>
          </cell>
          <cell r="N703">
            <v>445.50464378725866</v>
          </cell>
          <cell r="O703">
            <v>1264.3997239796636</v>
          </cell>
          <cell r="P703">
            <v>637.46799999999996</v>
          </cell>
          <cell r="Q703">
            <v>1506.049</v>
          </cell>
          <cell r="R703">
            <v>2266.5610000000001</v>
          </cell>
          <cell r="S703">
            <v>1513.0219999999999</v>
          </cell>
          <cell r="T703">
            <v>1863.66</v>
          </cell>
          <cell r="U703">
            <v>1943.1859999999999</v>
          </cell>
          <cell r="V703">
            <v>1118.556</v>
          </cell>
          <cell r="W703">
            <v>1113.202</v>
          </cell>
          <cell r="X703">
            <v>1165.3979999999999</v>
          </cell>
          <cell r="Y703">
            <v>1109.9580000000001</v>
          </cell>
          <cell r="Z703">
            <v>1101.8320000000001</v>
          </cell>
          <cell r="AA703">
            <v>1439.1079999999999</v>
          </cell>
          <cell r="AB703">
            <v>971.09299999999996</v>
          </cell>
          <cell r="AC703">
            <v>1089.8320000000001</v>
          </cell>
          <cell r="AD703">
            <v>1322.875</v>
          </cell>
          <cell r="AE703">
            <v>1197.4780000000001</v>
          </cell>
          <cell r="AF703">
            <v>2531.2150000000001</v>
          </cell>
          <cell r="AG703">
            <v>2609.4029999999998</v>
          </cell>
          <cell r="AH703">
            <v>523.71400000000006</v>
          </cell>
          <cell r="AI703">
            <v>578.673</v>
          </cell>
          <cell r="AJ703">
            <v>818.87300000000005</v>
          </cell>
          <cell r="AK703">
            <v>624.71699999999998</v>
          </cell>
          <cell r="AL703">
            <v>624.58799999999997</v>
          </cell>
          <cell r="AM703">
            <v>668.53899999999999</v>
          </cell>
          <cell r="AN703">
            <v>280.488</v>
          </cell>
          <cell r="AO703">
            <v>375.82600000000002</v>
          </cell>
          <cell r="AP703">
            <v>855.09799999999996</v>
          </cell>
          <cell r="AQ703">
            <v>748.49199999999996</v>
          </cell>
          <cell r="AR703">
            <v>827.45799999999997</v>
          </cell>
          <cell r="AS703">
            <v>890.649</v>
          </cell>
          <cell r="AT703">
            <v>649.29300000000001</v>
          </cell>
          <cell r="AU703">
            <v>557.06799999999998</v>
          </cell>
          <cell r="AV703">
            <v>631.00400000000002</v>
          </cell>
          <cell r="AW703">
            <v>503.976</v>
          </cell>
          <cell r="AX703">
            <v>503.82400000000001</v>
          </cell>
          <cell r="AY703">
            <v>758.82399999999996</v>
          </cell>
          <cell r="AZ703">
            <v>718.98800000000006</v>
          </cell>
          <cell r="BA703">
            <v>852.92600000000004</v>
          </cell>
          <cell r="BB703">
            <v>882.19799999999998</v>
          </cell>
          <cell r="BC703">
            <v>903.29200000000003</v>
          </cell>
          <cell r="BD703">
            <v>1666.558</v>
          </cell>
          <cell r="BE703">
            <v>1846.9490000000001</v>
          </cell>
          <cell r="BF703">
            <v>594.69299999999998</v>
          </cell>
          <cell r="BG703">
            <v>552.46799999999996</v>
          </cell>
          <cell r="BH703">
            <v>771.20399999999995</v>
          </cell>
          <cell r="BI703">
            <v>1013.876</v>
          </cell>
          <cell r="BJ703">
            <v>771.72400000000005</v>
          </cell>
          <cell r="BK703">
            <v>780.12400000000002</v>
          </cell>
          <cell r="CA703">
            <v>8847.6492613302762</v>
          </cell>
          <cell r="CB703">
            <v>16778</v>
          </cell>
          <cell r="CC703">
            <v>13561</v>
          </cell>
          <cell r="CD703">
            <v>7582</v>
          </cell>
          <cell r="CE703">
            <v>11355</v>
          </cell>
          <cell r="CF703">
            <v>24120</v>
          </cell>
          <cell r="CG703">
            <v>5819</v>
          </cell>
          <cell r="CH703">
            <v>4326</v>
          </cell>
          <cell r="CI703">
            <v>6116</v>
          </cell>
          <cell r="CJ703">
            <v>12141</v>
          </cell>
          <cell r="CK703">
            <v>6696</v>
          </cell>
        </row>
        <row r="704">
          <cell r="B704" t="str">
            <v>Distribution Construction Expenditures</v>
          </cell>
          <cell r="D704">
            <v>4366.6920089167652</v>
          </cell>
          <cell r="E704">
            <v>3487.2676596080728</v>
          </cell>
          <cell r="F704">
            <v>32.881756268567045</v>
          </cell>
          <cell r="G704">
            <v>2944.3465925652081</v>
          </cell>
          <cell r="H704">
            <v>5392.3910041987374</v>
          </cell>
          <cell r="I704">
            <v>1859.194229370712</v>
          </cell>
          <cell r="J704">
            <v>8997.3210190951777</v>
          </cell>
          <cell r="K704">
            <v>6913.336954027588</v>
          </cell>
          <cell r="L704">
            <v>-110.37061278417917</v>
          </cell>
          <cell r="M704">
            <v>8145.6652045467117</v>
          </cell>
          <cell r="N704">
            <v>4763.9792525491293</v>
          </cell>
          <cell r="O704">
            <v>5955.4218044689569</v>
          </cell>
          <cell r="P704">
            <v>2473.0729999999999</v>
          </cell>
          <cell r="Q704">
            <v>3305.3249999999998</v>
          </cell>
          <cell r="R704">
            <v>4191.6170000000002</v>
          </cell>
          <cell r="S704">
            <v>3863.5940000000001</v>
          </cell>
          <cell r="T704">
            <v>4160.741</v>
          </cell>
          <cell r="U704">
            <v>3858.5940000000001</v>
          </cell>
          <cell r="V704">
            <v>3268.7159999999999</v>
          </cell>
          <cell r="W704">
            <v>3323.201</v>
          </cell>
          <cell r="X704">
            <v>4027.634</v>
          </cell>
          <cell r="Y704">
            <v>3779.5009999999997</v>
          </cell>
          <cell r="Z704">
            <v>3381.067</v>
          </cell>
          <cell r="AA704">
            <v>4214.9840000000004</v>
          </cell>
          <cell r="AB704">
            <v>2494.002</v>
          </cell>
          <cell r="AC704">
            <v>2995.4140000000002</v>
          </cell>
          <cell r="AD704">
            <v>3803.4340000000002</v>
          </cell>
          <cell r="AE704">
            <v>3481.8070000000002</v>
          </cell>
          <cell r="AF704">
            <v>3929.8780000000002</v>
          </cell>
          <cell r="AG704">
            <v>4245.9770000000008</v>
          </cell>
          <cell r="AH704">
            <v>3448.91</v>
          </cell>
          <cell r="AI704">
            <v>3395.9979999999996</v>
          </cell>
          <cell r="AJ704">
            <v>3666.3450000000003</v>
          </cell>
          <cell r="AK704">
            <v>3243.4209999999998</v>
          </cell>
          <cell r="AL704">
            <v>3145.4119999999998</v>
          </cell>
          <cell r="AM704">
            <v>3518.2370000000001</v>
          </cell>
          <cell r="AN704">
            <v>2573.84</v>
          </cell>
          <cell r="AO704">
            <v>3041.489</v>
          </cell>
          <cell r="AP704">
            <v>3886.0050000000001</v>
          </cell>
          <cell r="AQ704">
            <v>3546.3549999999996</v>
          </cell>
          <cell r="AR704">
            <v>4004.2150000000001</v>
          </cell>
          <cell r="AS704">
            <v>3963.4110000000001</v>
          </cell>
          <cell r="AT704">
            <v>3517.2240000000002</v>
          </cell>
          <cell r="AU704">
            <v>3510.2080000000001</v>
          </cell>
          <cell r="AV704">
            <v>3979.2339999999999</v>
          </cell>
          <cell r="AW704">
            <v>3684.1710000000003</v>
          </cell>
          <cell r="AX704">
            <v>3490.4179999999997</v>
          </cell>
          <cell r="AY704">
            <v>3302.116</v>
          </cell>
          <cell r="AZ704">
            <v>2673.4160000000002</v>
          </cell>
          <cell r="BA704">
            <v>3148.5120000000002</v>
          </cell>
          <cell r="BB704">
            <v>3824.5720000000001</v>
          </cell>
          <cell r="BC704">
            <v>3350.8310000000001</v>
          </cell>
          <cell r="BD704">
            <v>3814.9059999999999</v>
          </cell>
          <cell r="BE704">
            <v>3825.4170000000004</v>
          </cell>
          <cell r="BF704">
            <v>3361.2240000000002</v>
          </cell>
          <cell r="BG704">
            <v>3429.5709999999999</v>
          </cell>
          <cell r="BH704">
            <v>3745.8019999999997</v>
          </cell>
          <cell r="BI704">
            <v>3283.877</v>
          </cell>
          <cell r="BJ704">
            <v>3193.7650000000003</v>
          </cell>
          <cell r="BK704">
            <v>3214.0389999999998</v>
          </cell>
          <cell r="CA704">
            <v>52748.126872831446</v>
          </cell>
          <cell r="CB704">
            <v>43848.047000000006</v>
          </cell>
          <cell r="CC704">
            <v>41368.834999999999</v>
          </cell>
          <cell r="CD704">
            <v>42498.685999999994</v>
          </cell>
          <cell r="CE704">
            <v>40865.932000000001</v>
          </cell>
          <cell r="CF704">
            <v>41322.120000000003</v>
          </cell>
          <cell r="CG704">
            <v>40197.120000000003</v>
          </cell>
          <cell r="CH704">
            <v>40724.120000000003</v>
          </cell>
          <cell r="CI704">
            <v>41299.120000000003</v>
          </cell>
          <cell r="CJ704">
            <v>42012.12</v>
          </cell>
          <cell r="CK704">
            <v>43023.12</v>
          </cell>
        </row>
        <row r="706">
          <cell r="B706" t="str">
            <v>Fossil/Hydro Accum Depr.</v>
          </cell>
          <cell r="D706">
            <v>602351.8798307199</v>
          </cell>
          <cell r="E706">
            <v>605665.08163496002</v>
          </cell>
          <cell r="F706">
            <v>608208.72904535977</v>
          </cell>
          <cell r="G706">
            <v>611739.48335087998</v>
          </cell>
          <cell r="H706">
            <v>608946.93973888003</v>
          </cell>
          <cell r="I706">
            <v>611244.50558295986</v>
          </cell>
          <cell r="J706">
            <v>597902.68036967993</v>
          </cell>
          <cell r="K706">
            <v>601964.97542351973</v>
          </cell>
          <cell r="L706">
            <v>605208.24488255975</v>
          </cell>
          <cell r="M706">
            <v>608925.51373263984</v>
          </cell>
          <cell r="N706">
            <v>612752.34726239985</v>
          </cell>
          <cell r="O706">
            <v>597713.41274864005</v>
          </cell>
          <cell r="P706">
            <v>601920.62883797474</v>
          </cell>
          <cell r="Q706">
            <v>606051.59352830006</v>
          </cell>
          <cell r="R706">
            <v>610261.29256337346</v>
          </cell>
          <cell r="S706">
            <v>610635.42985727836</v>
          </cell>
          <cell r="T706">
            <v>601813.41205669218</v>
          </cell>
          <cell r="U706">
            <v>606070.52701191185</v>
          </cell>
          <cell r="V706">
            <v>610188.53574710106</v>
          </cell>
          <cell r="W706">
            <v>614431.27172602422</v>
          </cell>
          <cell r="X706">
            <v>618673.99515173852</v>
          </cell>
          <cell r="Y706">
            <v>622822.69346468314</v>
          </cell>
          <cell r="Z706">
            <v>626413.93853946147</v>
          </cell>
          <cell r="AA706">
            <v>626276.22007150599</v>
          </cell>
          <cell r="AB706">
            <v>630602.22472022392</v>
          </cell>
          <cell r="AC706">
            <v>634927.63809744024</v>
          </cell>
          <cell r="AD706">
            <v>639239.50091545458</v>
          </cell>
          <cell r="AE706">
            <v>638204.10102119425</v>
          </cell>
          <cell r="AF706">
            <v>641202.04033785651</v>
          </cell>
          <cell r="AG706">
            <v>639511.31957669859</v>
          </cell>
          <cell r="AH706">
            <v>643781.56933369988</v>
          </cell>
          <cell r="AI706">
            <v>648085.60735608579</v>
          </cell>
          <cell r="AJ706">
            <v>652356.70823651925</v>
          </cell>
          <cell r="AK706">
            <v>656616.0053690885</v>
          </cell>
          <cell r="AL706">
            <v>660754.56544274685</v>
          </cell>
          <cell r="AM706">
            <v>663747.0629924282</v>
          </cell>
          <cell r="AN706">
            <v>668119.01524355856</v>
          </cell>
          <cell r="AO706">
            <v>672478.87166841875</v>
          </cell>
          <cell r="AP706">
            <v>676317.69956033689</v>
          </cell>
          <cell r="AQ706">
            <v>678790.4284178291</v>
          </cell>
          <cell r="AR706">
            <v>682283.00591918209</v>
          </cell>
          <cell r="AS706">
            <v>686596.77800469659</v>
          </cell>
          <cell r="AT706">
            <v>690800.27165650635</v>
          </cell>
          <cell r="AU706">
            <v>695182.65542456193</v>
          </cell>
          <cell r="AV706">
            <v>699565.45736637933</v>
          </cell>
          <cell r="AW706">
            <v>703749.76192119136</v>
          </cell>
          <cell r="AX706">
            <v>708079.83113188553</v>
          </cell>
          <cell r="AY706">
            <v>705665.9327059366</v>
          </cell>
          <cell r="AZ706">
            <v>710248.50126629509</v>
          </cell>
          <cell r="BA706">
            <v>694648.20647992229</v>
          </cell>
          <cell r="BB706">
            <v>697478.90878584492</v>
          </cell>
          <cell r="BC706">
            <v>701961.87832814793</v>
          </cell>
          <cell r="BD706">
            <v>706556.17420846026</v>
          </cell>
          <cell r="BE706">
            <v>711037.58310385281</v>
          </cell>
          <cell r="BF706">
            <v>715402.52982526715</v>
          </cell>
          <cell r="BG706">
            <v>719967.94039472099</v>
          </cell>
          <cell r="BH706">
            <v>724506.6642618879</v>
          </cell>
          <cell r="BI706">
            <v>729054.84511658363</v>
          </cell>
          <cell r="BJ706">
            <v>733507.80498287431</v>
          </cell>
          <cell r="BK706">
            <v>737001.65064380097</v>
          </cell>
          <cell r="CA706">
            <v>597713.41274864005</v>
          </cell>
          <cell r="CB706">
            <v>626276.22007150599</v>
          </cell>
          <cell r="CC706">
            <v>663747.0629924282</v>
          </cell>
          <cell r="CD706">
            <v>705665.9327059366</v>
          </cell>
          <cell r="CE706">
            <v>737001.65064380097</v>
          </cell>
          <cell r="CF706">
            <v>785757.21959011361</v>
          </cell>
          <cell r="CG706">
            <v>846367.00597181253</v>
          </cell>
          <cell r="CH706">
            <v>889021.00457199721</v>
          </cell>
          <cell r="CI706">
            <v>953222.13328096829</v>
          </cell>
          <cell r="CJ706">
            <v>1029419.9545699288</v>
          </cell>
          <cell r="CK706">
            <v>1099249.5685053754</v>
          </cell>
        </row>
        <row r="707">
          <cell r="B707" t="str">
            <v>Transmission Accum Depr</v>
          </cell>
          <cell r="D707">
            <v>94809.103981245979</v>
          </cell>
          <cell r="E707">
            <v>94963.019521027963</v>
          </cell>
          <cell r="F707">
            <v>95384.018382747978</v>
          </cell>
          <cell r="G707">
            <v>95816.556771133997</v>
          </cell>
          <cell r="H707">
            <v>96376.167497783987</v>
          </cell>
          <cell r="I707">
            <v>96992.877118178003</v>
          </cell>
          <cell r="J707">
            <v>97300.249337223999</v>
          </cell>
          <cell r="K707">
            <v>97744.56669978601</v>
          </cell>
          <cell r="L707">
            <v>98271.555253958009</v>
          </cell>
          <cell r="M707">
            <v>98824.745381402012</v>
          </cell>
          <cell r="N707">
            <v>99392.500052320029</v>
          </cell>
          <cell r="O707">
            <v>99531.635210701992</v>
          </cell>
          <cell r="P707">
            <v>100151.63899470236</v>
          </cell>
          <cell r="Q707">
            <v>100771.52175509285</v>
          </cell>
          <cell r="R707">
            <v>101004.55998091398</v>
          </cell>
          <cell r="S707">
            <v>101624.14785045521</v>
          </cell>
          <cell r="T707">
            <v>102230.47980822947</v>
          </cell>
          <cell r="U707">
            <v>102786.34492813169</v>
          </cell>
          <cell r="V707">
            <v>103365.21953464282</v>
          </cell>
          <cell r="W707">
            <v>103957.33474946622</v>
          </cell>
          <cell r="X707">
            <v>104531.5536186759</v>
          </cell>
          <cell r="Y707">
            <v>105124.20731580538</v>
          </cell>
          <cell r="Z707">
            <v>105695.21431592213</v>
          </cell>
          <cell r="AA707">
            <v>105552.1415203856</v>
          </cell>
          <cell r="AB707">
            <v>106192.5831159443</v>
          </cell>
          <cell r="AC707">
            <v>106832.63720229632</v>
          </cell>
          <cell r="AD707">
            <v>107449.95536433857</v>
          </cell>
          <cell r="AE707">
            <v>107558.67907352344</v>
          </cell>
          <cell r="AF707">
            <v>108200.68289408664</v>
          </cell>
          <cell r="AG707">
            <v>108821.04055260507</v>
          </cell>
          <cell r="AH707">
            <v>109445.79124812681</v>
          </cell>
          <cell r="AI707">
            <v>110067.6853258105</v>
          </cell>
          <cell r="AJ707">
            <v>110669.16341121751</v>
          </cell>
          <cell r="AK707">
            <v>111273.85447056164</v>
          </cell>
          <cell r="AL707">
            <v>111918.54303723156</v>
          </cell>
          <cell r="AM707">
            <v>111989.32066468916</v>
          </cell>
          <cell r="AN707">
            <v>112667.5440497016</v>
          </cell>
          <cell r="AO707">
            <v>113345.41500121025</v>
          </cell>
          <cell r="AP707">
            <v>114003.5146789471</v>
          </cell>
          <cell r="AQ707">
            <v>114682.58522271556</v>
          </cell>
          <cell r="AR707">
            <v>115362.02058808508</v>
          </cell>
          <cell r="AS707">
            <v>115996.56862546668</v>
          </cell>
          <cell r="AT707">
            <v>116639.66127945614</v>
          </cell>
          <cell r="AU707">
            <v>117155.09375372546</v>
          </cell>
          <cell r="AV707">
            <v>117794.73551557183</v>
          </cell>
          <cell r="AW707">
            <v>118451.86414093278</v>
          </cell>
          <cell r="AX707">
            <v>119121.23625411755</v>
          </cell>
          <cell r="AY707">
            <v>119300.10848430054</v>
          </cell>
          <cell r="AZ707">
            <v>119996.95479766798</v>
          </cell>
          <cell r="BA707">
            <v>120693.47386289558</v>
          </cell>
          <cell r="BB707">
            <v>121385.707297727</v>
          </cell>
          <cell r="BC707">
            <v>122084.19341626034</v>
          </cell>
          <cell r="BD707">
            <v>122783.09300027906</v>
          </cell>
          <cell r="BE707">
            <v>123388.8132186976</v>
          </cell>
          <cell r="BF707">
            <v>124045.95416202303</v>
          </cell>
          <cell r="BG707">
            <v>124707.99906092091</v>
          </cell>
          <cell r="BH707">
            <v>125370.20230528529</v>
          </cell>
          <cell r="BI707">
            <v>126032.92555852899</v>
          </cell>
          <cell r="BJ707">
            <v>126716.71871398474</v>
          </cell>
          <cell r="BK707">
            <v>127018.64739914215</v>
          </cell>
          <cell r="CA707">
            <v>99531.635210701992</v>
          </cell>
          <cell r="CB707">
            <v>105552.1415203856</v>
          </cell>
          <cell r="CC707">
            <v>111989.32066468916</v>
          </cell>
          <cell r="CD707">
            <v>119300.10848430054</v>
          </cell>
          <cell r="CE707">
            <v>127018.64739914215</v>
          </cell>
          <cell r="CF707">
            <v>132025.45692386955</v>
          </cell>
          <cell r="CG707">
            <v>139485.44896575506</v>
          </cell>
          <cell r="CH707">
            <v>147866.84329864412</v>
          </cell>
          <cell r="CI707">
            <v>156055.96260510344</v>
          </cell>
          <cell r="CJ707">
            <v>162966.19461969999</v>
          </cell>
          <cell r="CK707">
            <v>169982.7774678097</v>
          </cell>
        </row>
        <row r="708">
          <cell r="B708" t="str">
            <v>Distribution Accum Depr</v>
          </cell>
          <cell r="D708">
            <v>294061.84547054896</v>
          </cell>
          <cell r="E708">
            <v>296242.69103078195</v>
          </cell>
          <cell r="F708">
            <v>299267.13007596193</v>
          </cell>
          <cell r="G708">
            <v>301142.79712342093</v>
          </cell>
          <cell r="H708">
            <v>302126.20240039594</v>
          </cell>
          <cell r="I708">
            <v>302823.9960285069</v>
          </cell>
          <cell r="J708">
            <v>302374.00642975589</v>
          </cell>
          <cell r="K708">
            <v>303469.82003655884</v>
          </cell>
          <cell r="L708">
            <v>304295.01506957685</v>
          </cell>
          <cell r="M708">
            <v>305806.10355226288</v>
          </cell>
          <cell r="N708">
            <v>307619.39276907983</v>
          </cell>
          <cell r="O708">
            <v>307514.06195021281</v>
          </cell>
          <cell r="P708">
            <v>309300.44805722521</v>
          </cell>
          <cell r="Q708">
            <v>311324.23189511447</v>
          </cell>
          <cell r="R708">
            <v>313132.40112086746</v>
          </cell>
          <cell r="S708">
            <v>315161.243987341</v>
          </cell>
          <cell r="T708">
            <v>317116.32828708307</v>
          </cell>
          <cell r="U708">
            <v>319116.53639153711</v>
          </cell>
          <cell r="V708">
            <v>320997.3213627846</v>
          </cell>
          <cell r="W708">
            <v>322897.42055776936</v>
          </cell>
          <cell r="X708">
            <v>324710.49455351871</v>
          </cell>
          <cell r="Y708">
            <v>326648.37130812625</v>
          </cell>
          <cell r="Z708">
            <v>328654.57111365441</v>
          </cell>
          <cell r="AA708">
            <v>330171.33691938792</v>
          </cell>
          <cell r="AB708">
            <v>332393.76500138856</v>
          </cell>
          <cell r="AC708">
            <v>334504.62013366492</v>
          </cell>
          <cell r="AD708">
            <v>336393.61354210495</v>
          </cell>
          <cell r="AE708">
            <v>338316.0820846415</v>
          </cell>
          <cell r="AF708">
            <v>340416.61195355526</v>
          </cell>
          <cell r="AG708">
            <v>342507.04824148235</v>
          </cell>
          <cell r="AH708">
            <v>344475.51710492285</v>
          </cell>
          <cell r="AI708">
            <v>346410.28696287121</v>
          </cell>
          <cell r="AJ708">
            <v>348254.06890303112</v>
          </cell>
          <cell r="AK708">
            <v>350176.10613484937</v>
          </cell>
          <cell r="AL708">
            <v>352223.8453463848</v>
          </cell>
          <cell r="AM708">
            <v>352939.1417051637</v>
          </cell>
          <cell r="AN708">
            <v>355270.05313735624</v>
          </cell>
          <cell r="AO708">
            <v>357490.27728631347</v>
          </cell>
          <cell r="AP708">
            <v>359499.09018305538</v>
          </cell>
          <cell r="AQ708">
            <v>361729.49721282948</v>
          </cell>
          <cell r="AR708">
            <v>363936.47829020367</v>
          </cell>
          <cell r="AS708">
            <v>365997.3584092884</v>
          </cell>
          <cell r="AT708">
            <v>368108.41864164628</v>
          </cell>
          <cell r="AU708">
            <v>370234.1840878583</v>
          </cell>
          <cell r="AV708">
            <v>372281.39468715567</v>
          </cell>
          <cell r="AW708">
            <v>374455.43490946083</v>
          </cell>
          <cell r="AX708">
            <v>376660.85371580155</v>
          </cell>
          <cell r="AY708">
            <v>378246.85014472262</v>
          </cell>
          <cell r="AZ708">
            <v>380677.37222565786</v>
          </cell>
          <cell r="BA708">
            <v>382994.74971160816</v>
          </cell>
          <cell r="BB708">
            <v>385093.28926003224</v>
          </cell>
          <cell r="BC708">
            <v>387422.06182750501</v>
          </cell>
          <cell r="BD708">
            <v>389727.90851859993</v>
          </cell>
          <cell r="BE708">
            <v>392017.06859396241</v>
          </cell>
          <cell r="BF708">
            <v>394205.97000537417</v>
          </cell>
          <cell r="BG708">
            <v>396387.58990247315</v>
          </cell>
          <cell r="BH708">
            <v>398483.66499895026</v>
          </cell>
          <cell r="BI708">
            <v>400708.98544795759</v>
          </cell>
          <cell r="BJ708">
            <v>403003.07692236302</v>
          </cell>
          <cell r="BK708">
            <v>404566.54193093418</v>
          </cell>
          <cell r="CA708">
            <v>307514.06195021281</v>
          </cell>
          <cell r="CB708">
            <v>330171.33691938792</v>
          </cell>
          <cell r="CC708">
            <v>352939.1417051637</v>
          </cell>
          <cell r="CD708">
            <v>378246.85014472262</v>
          </cell>
          <cell r="CE708">
            <v>404566.54193093418</v>
          </cell>
          <cell r="CF708">
            <v>432570.35500686674</v>
          </cell>
          <cell r="CG708">
            <v>460874.93037478975</v>
          </cell>
          <cell r="CH708">
            <v>490998.7405271944</v>
          </cell>
          <cell r="CI708">
            <v>522281.80985296064</v>
          </cell>
          <cell r="CJ708">
            <v>555359.44972775388</v>
          </cell>
          <cell r="CK708">
            <v>589958.67954030272</v>
          </cell>
        </row>
        <row r="710">
          <cell r="B710" t="str">
            <v>Fossil/Hydro COR/Salvage and Adjs</v>
          </cell>
          <cell r="D710">
            <v>-190.41636</v>
          </cell>
          <cell r="E710">
            <v>-611.78996999999981</v>
          </cell>
          <cell r="F710">
            <v>-833.19002</v>
          </cell>
          <cell r="G710">
            <v>-181.04131000000004</v>
          </cell>
          <cell r="H710">
            <v>-107.67599000000001</v>
          </cell>
          <cell r="I710">
            <v>92.19174000000001</v>
          </cell>
          <cell r="J710">
            <v>-166.90055000000001</v>
          </cell>
          <cell r="K710">
            <v>-87.139019999999988</v>
          </cell>
          <cell r="L710">
            <v>-609.57907999999986</v>
          </cell>
          <cell r="M710">
            <v>-478.78927000000004</v>
          </cell>
          <cell r="N710">
            <v>-294.35617999999994</v>
          </cell>
          <cell r="O710">
            <v>-11172.017019999999</v>
          </cell>
          <cell r="P710">
            <v>-5.9879999999999995</v>
          </cell>
          <cell r="Q710">
            <v>-19.716000000000001</v>
          </cell>
          <cell r="R710">
            <v>-24.808999999999997</v>
          </cell>
          <cell r="S710">
            <v>-458.74300000000005</v>
          </cell>
          <cell r="T710">
            <v>-648.76499999999999</v>
          </cell>
          <cell r="U710">
            <v>-5.5380000000000003</v>
          </cell>
          <cell r="V710">
            <v>-34.29</v>
          </cell>
          <cell r="W710">
            <v>-3.29</v>
          </cell>
          <cell r="X710">
            <v>-2.0830000000000002</v>
          </cell>
          <cell r="Y710">
            <v>-9.0830000000000002</v>
          </cell>
          <cell r="Z710">
            <v>-192.483</v>
          </cell>
          <cell r="AA710">
            <v>-1523.9</v>
          </cell>
          <cell r="AB710">
            <v>-1.25</v>
          </cell>
          <cell r="AC710">
            <v>-1.25</v>
          </cell>
          <cell r="AD710">
            <v>-3.2490000000000001</v>
          </cell>
          <cell r="AE710">
            <v>-761.50800000000004</v>
          </cell>
          <cell r="AF710">
            <v>-170.648</v>
          </cell>
          <cell r="AG710">
            <v>-539.75</v>
          </cell>
          <cell r="AH710">
            <v>-9.25</v>
          </cell>
          <cell r="AI710">
            <v>-1.25</v>
          </cell>
          <cell r="AJ710">
            <v>-16.891999999999999</v>
          </cell>
          <cell r="AK710">
            <v>-14.75</v>
          </cell>
          <cell r="AL710">
            <v>-43.85</v>
          </cell>
          <cell r="AM710">
            <v>-16.108000000000001</v>
          </cell>
          <cell r="AN710">
            <v>-4.4770000000000003</v>
          </cell>
          <cell r="AO710">
            <v>-9.2729999999999997</v>
          </cell>
          <cell r="AP710">
            <v>-65.292000000000002</v>
          </cell>
          <cell r="AQ710">
            <v>-80.234999999999999</v>
          </cell>
          <cell r="AR710">
            <v>-142.083</v>
          </cell>
          <cell r="AS710">
            <v>-4.0380000000000003</v>
          </cell>
          <cell r="AT710">
            <v>-2.0830000000000002</v>
          </cell>
          <cell r="AU710">
            <v>-2.0830000000000002</v>
          </cell>
          <cell r="AV710">
            <v>-2.0830000000000002</v>
          </cell>
          <cell r="AW710">
            <v>-102.083</v>
          </cell>
          <cell r="AX710">
            <v>-2.0830000000000002</v>
          </cell>
          <cell r="AY710">
            <v>-1620.133</v>
          </cell>
          <cell r="AZ710">
            <v>-2.0830000000000002</v>
          </cell>
          <cell r="BA710">
            <v>-1172.231</v>
          </cell>
          <cell r="BB710">
            <v>-417.08300000000003</v>
          </cell>
          <cell r="BC710">
            <v>-3.0830000000000002</v>
          </cell>
          <cell r="BD710">
            <v>-5.8540000000000001</v>
          </cell>
          <cell r="BE710">
            <v>-8.1960000000000015</v>
          </cell>
          <cell r="BF710">
            <v>-3.0830000000000002</v>
          </cell>
          <cell r="BG710">
            <v>-2.0830000000000002</v>
          </cell>
          <cell r="BH710">
            <v>-8.3659999999999997</v>
          </cell>
          <cell r="BI710">
            <v>-6.3740000000000006</v>
          </cell>
          <cell r="BJ710">
            <v>-8.3740000000000006</v>
          </cell>
          <cell r="BK710">
            <v>-167.959</v>
          </cell>
          <cell r="CA710">
            <v>-14640.703029999999</v>
          </cell>
          <cell r="CB710">
            <v>-2928.6880000000001</v>
          </cell>
          <cell r="CC710">
            <v>-1579.7550000000001</v>
          </cell>
          <cell r="CD710">
            <v>-2035.9460000000001</v>
          </cell>
          <cell r="CE710">
            <v>-1804.7690000000005</v>
          </cell>
          <cell r="CF710">
            <v>-3544.4880000000003</v>
          </cell>
          <cell r="CG710">
            <v>-1506.999</v>
          </cell>
          <cell r="CH710">
            <v>-1009.671</v>
          </cell>
          <cell r="CI710">
            <v>-721.28599999999994</v>
          </cell>
          <cell r="CJ710">
            <v>-102</v>
          </cell>
          <cell r="CK710">
            <v>-2962.9740000000002</v>
          </cell>
        </row>
        <row r="711">
          <cell r="B711" t="str">
            <v>Transmission COR/Salvage and Adjs</v>
          </cell>
          <cell r="D711">
            <v>13.42652</v>
          </cell>
          <cell r="E711">
            <v>-126.92998</v>
          </cell>
          <cell r="F711">
            <v>-33.83117</v>
          </cell>
          <cell r="G711">
            <v>-80.585129999999992</v>
          </cell>
          <cell r="H711">
            <v>-35.861370000000001</v>
          </cell>
          <cell r="I711">
            <v>-10.22123</v>
          </cell>
          <cell r="J711">
            <v>-7.5953800000000005</v>
          </cell>
          <cell r="K711">
            <v>7.2672300000000014</v>
          </cell>
          <cell r="L711">
            <v>-118.27751000000001</v>
          </cell>
          <cell r="M711">
            <v>-71.583590000000001</v>
          </cell>
          <cell r="N711">
            <v>-67.915000000000006</v>
          </cell>
          <cell r="O711">
            <v>-52.08381</v>
          </cell>
          <cell r="P711">
            <v>-1.4</v>
          </cell>
          <cell r="Q711">
            <v>-1.4</v>
          </cell>
          <cell r="R711">
            <v>-19.100000000000001</v>
          </cell>
          <cell r="S711">
            <v>-1.3</v>
          </cell>
          <cell r="T711">
            <v>-1.3</v>
          </cell>
          <cell r="U711">
            <v>2.8999999999999915</v>
          </cell>
          <cell r="V711">
            <v>-1.3</v>
          </cell>
          <cell r="W711">
            <v>-1.3</v>
          </cell>
          <cell r="X711">
            <v>-4.0999999999999996</v>
          </cell>
          <cell r="Y711">
            <v>-1.3</v>
          </cell>
          <cell r="Z711">
            <v>-9.3000000000000007</v>
          </cell>
          <cell r="AA711">
            <v>-2.0999999999999659</v>
          </cell>
          <cell r="AB711">
            <v>-1.3879999999999999</v>
          </cell>
          <cell r="AC711">
            <v>-1.252</v>
          </cell>
          <cell r="AD711">
            <v>-4.0520000000000005</v>
          </cell>
          <cell r="AE711">
            <v>-5.2110000000000003</v>
          </cell>
          <cell r="AF711">
            <v>-1.282</v>
          </cell>
          <cell r="AG711">
            <v>12.917999999999992</v>
          </cell>
          <cell r="AH711">
            <v>-1.157</v>
          </cell>
          <cell r="AI711">
            <v>-1.3759999999999999</v>
          </cell>
          <cell r="AJ711">
            <v>-4.2</v>
          </cell>
          <cell r="AK711">
            <v>-1.4</v>
          </cell>
          <cell r="AL711">
            <v>-1.4</v>
          </cell>
          <cell r="AM711">
            <v>-53.2</v>
          </cell>
          <cell r="AN711">
            <v>-1.4</v>
          </cell>
          <cell r="AO711">
            <v>-1.4</v>
          </cell>
          <cell r="AP711">
            <v>-4.2</v>
          </cell>
          <cell r="AQ711">
            <v>-1.4</v>
          </cell>
          <cell r="AR711">
            <v>-1.4</v>
          </cell>
          <cell r="AS711">
            <v>12.8</v>
          </cell>
          <cell r="AT711">
            <v>-1.4</v>
          </cell>
          <cell r="AU711">
            <v>-61.4</v>
          </cell>
          <cell r="AV711">
            <v>-4.2</v>
          </cell>
          <cell r="AW711">
            <v>-1.4</v>
          </cell>
          <cell r="AX711">
            <v>-1.4</v>
          </cell>
          <cell r="AY711">
            <v>-113.7</v>
          </cell>
          <cell r="AZ711">
            <v>0</v>
          </cell>
          <cell r="BA711">
            <v>0</v>
          </cell>
          <cell r="BB711">
            <v>0</v>
          </cell>
          <cell r="BC711">
            <v>0</v>
          </cell>
          <cell r="BD711">
            <v>0</v>
          </cell>
          <cell r="BE711">
            <v>-3</v>
          </cell>
          <cell r="BF711">
            <v>0</v>
          </cell>
          <cell r="BG711">
            <v>0</v>
          </cell>
          <cell r="BH711">
            <v>0</v>
          </cell>
          <cell r="BI711">
            <v>0</v>
          </cell>
          <cell r="BJ711">
            <v>0</v>
          </cell>
          <cell r="BK711">
            <v>-57.5</v>
          </cell>
          <cell r="CA711">
            <v>-584.19042000000002</v>
          </cell>
          <cell r="CB711">
            <v>-41</v>
          </cell>
          <cell r="CC711">
            <v>-63</v>
          </cell>
          <cell r="CD711">
            <v>-180.5</v>
          </cell>
          <cell r="CE711">
            <v>-60.5</v>
          </cell>
          <cell r="CF711">
            <v>-818.5</v>
          </cell>
          <cell r="CG711">
            <v>-209.5</v>
          </cell>
          <cell r="CH711">
            <v>-54.5</v>
          </cell>
          <cell r="CI711">
            <v>-54.5</v>
          </cell>
          <cell r="CJ711">
            <v>-154.5</v>
          </cell>
          <cell r="CK711">
            <v>-1307</v>
          </cell>
        </row>
        <row r="712">
          <cell r="B712" t="str">
            <v>Distribution COR/Salvage and Adjs</v>
          </cell>
          <cell r="D712">
            <v>161.15503999999999</v>
          </cell>
          <cell r="E712">
            <v>51.851510000000047</v>
          </cell>
          <cell r="F712">
            <v>233.762</v>
          </cell>
          <cell r="G712">
            <v>-86.176390000000012</v>
          </cell>
          <cell r="H712">
            <v>-233.55973999999998</v>
          </cell>
          <cell r="I712">
            <v>-337.36768000000001</v>
          </cell>
          <cell r="J712">
            <v>-617.63663999999994</v>
          </cell>
          <cell r="K712">
            <v>-113.85621999999999</v>
          </cell>
          <cell r="L712">
            <v>-190.24301000000003</v>
          </cell>
          <cell r="M712">
            <v>-56.189670000000007</v>
          </cell>
          <cell r="N712">
            <v>-129.96391999999997</v>
          </cell>
          <cell r="O712">
            <v>-235.57006999999996</v>
          </cell>
          <cell r="P712">
            <v>-377.47700000000003</v>
          </cell>
          <cell r="Q712">
            <v>-130.02000000000001</v>
          </cell>
          <cell r="R712">
            <v>-172.79300000000001</v>
          </cell>
          <cell r="S712">
            <v>-129.286</v>
          </cell>
          <cell r="T712">
            <v>-138.55600000000001</v>
          </cell>
          <cell r="U712">
            <v>-142.25</v>
          </cell>
          <cell r="V712">
            <v>-138.57400000000001</v>
          </cell>
          <cell r="W712">
            <v>-145.989</v>
          </cell>
          <cell r="X712">
            <v>-152.58800000000002</v>
          </cell>
          <cell r="Y712">
            <v>-126.21200000000002</v>
          </cell>
          <cell r="Z712">
            <v>-139.68799999999999</v>
          </cell>
          <cell r="AA712">
            <v>-148.56699999999998</v>
          </cell>
          <cell r="AB712">
            <v>-122.27</v>
          </cell>
          <cell r="AC712">
            <v>-153.93099999999998</v>
          </cell>
          <cell r="AD712">
            <v>-206.029</v>
          </cell>
          <cell r="AE712">
            <v>-151.06299999999999</v>
          </cell>
          <cell r="AF712">
            <v>-160.59100000000001</v>
          </cell>
          <cell r="AG712">
            <v>-163.34</v>
          </cell>
          <cell r="AH712">
            <v>-159.61699999999999</v>
          </cell>
          <cell r="AI712">
            <v>-170.39099999999996</v>
          </cell>
          <cell r="AJ712">
            <v>-176.02199999999999</v>
          </cell>
          <cell r="AK712">
            <v>-144.79</v>
          </cell>
          <cell r="AL712">
            <v>-164.131</v>
          </cell>
          <cell r="AM712">
            <v>-173.82499999999999</v>
          </cell>
          <cell r="AN712">
            <v>-122.27</v>
          </cell>
          <cell r="AO712">
            <v>-153.93099999999998</v>
          </cell>
          <cell r="AP712">
            <v>-206.029</v>
          </cell>
          <cell r="AQ712">
            <v>-151.06299999999999</v>
          </cell>
          <cell r="AR712">
            <v>-160.59100000000001</v>
          </cell>
          <cell r="AS712">
            <v>-195.34</v>
          </cell>
          <cell r="AT712">
            <v>-159.61699999999999</v>
          </cell>
          <cell r="AU712">
            <v>-170.39099999999996</v>
          </cell>
          <cell r="AV712">
            <v>-176.02199999999999</v>
          </cell>
          <cell r="AW712">
            <v>-144.79</v>
          </cell>
          <cell r="AX712">
            <v>-164.131</v>
          </cell>
          <cell r="AY712">
            <v>-193.82499999999999</v>
          </cell>
          <cell r="AZ712">
            <v>-122.27</v>
          </cell>
          <cell r="BA712">
            <v>-153.93099999999998</v>
          </cell>
          <cell r="BB712">
            <v>-206.029</v>
          </cell>
          <cell r="BC712">
            <v>-151.06299999999999</v>
          </cell>
          <cell r="BD712">
            <v>-160.59100000000001</v>
          </cell>
          <cell r="BE712">
            <v>-163.34</v>
          </cell>
          <cell r="BF712">
            <v>-159.61699999999999</v>
          </cell>
          <cell r="BG712">
            <v>-170.39099999999996</v>
          </cell>
          <cell r="BH712">
            <v>-176.02199999999999</v>
          </cell>
          <cell r="BI712">
            <v>-144.79</v>
          </cell>
          <cell r="BJ712">
            <v>-164.131</v>
          </cell>
          <cell r="BK712">
            <v>-173.82499999999999</v>
          </cell>
          <cell r="CA712">
            <v>-1553.7947899999999</v>
          </cell>
          <cell r="CB712">
            <v>-1942</v>
          </cell>
          <cell r="CC712">
            <v>-1946</v>
          </cell>
          <cell r="CD712">
            <v>-1998</v>
          </cell>
          <cell r="CE712">
            <v>-1946</v>
          </cell>
          <cell r="CF712">
            <v>-1946</v>
          </cell>
          <cell r="CG712">
            <v>-2293</v>
          </cell>
          <cell r="CH712">
            <v>-1933</v>
          </cell>
          <cell r="CI712">
            <v>-1933</v>
          </cell>
          <cell r="CJ712">
            <v>-1933</v>
          </cell>
          <cell r="CK712">
            <v>-2000</v>
          </cell>
        </row>
        <row r="714">
          <cell r="B714" t="str">
            <v>Marketing Net Plant Balance</v>
          </cell>
          <cell r="D714">
            <v>11859.965212769337</v>
          </cell>
          <cell r="E714">
            <v>11783.655383734244</v>
          </cell>
          <cell r="F714">
            <v>11770.73511080828</v>
          </cell>
          <cell r="G714">
            <v>11704.87413775397</v>
          </cell>
          <cell r="H714">
            <v>11652.590354234075</v>
          </cell>
          <cell r="I714">
            <v>11639.10593751379</v>
          </cell>
          <cell r="J714">
            <v>11596.019605096957</v>
          </cell>
          <cell r="K714">
            <v>11549.630132845157</v>
          </cell>
          <cell r="L714">
            <v>11604.358320940839</v>
          </cell>
          <cell r="M714">
            <v>11569.466961286511</v>
          </cell>
          <cell r="N714">
            <v>11558.747193313387</v>
          </cell>
          <cell r="O714">
            <v>11595.635366044051</v>
          </cell>
          <cell r="P714">
            <v>11507.649290108255</v>
          </cell>
          <cell r="Q714">
            <v>11462.098312692546</v>
          </cell>
          <cell r="R714">
            <v>11511.567897281006</v>
          </cell>
          <cell r="S714">
            <v>13081.327160747183</v>
          </cell>
          <cell r="T714">
            <v>13095.771759331526</v>
          </cell>
          <cell r="U714">
            <v>13881.180589548361</v>
          </cell>
          <cell r="V714">
            <v>13877.251686978754</v>
          </cell>
          <cell r="W714">
            <v>13877.572198889036</v>
          </cell>
          <cell r="X714">
            <v>14502.70084225225</v>
          </cell>
          <cell r="Y714">
            <v>14488.54759970025</v>
          </cell>
          <cell r="Z714">
            <v>14522.893264314112</v>
          </cell>
          <cell r="AA714">
            <v>15146.402468994356</v>
          </cell>
          <cell r="AB714">
            <v>15259.176825572662</v>
          </cell>
          <cell r="AC714">
            <v>15398.387378546246</v>
          </cell>
          <cell r="AD714">
            <v>15673.598445275858</v>
          </cell>
          <cell r="AE714">
            <v>15902.17721222127</v>
          </cell>
          <cell r="AF714">
            <v>16100.112782042905</v>
          </cell>
          <cell r="AG714">
            <v>16363.450046117359</v>
          </cell>
          <cell r="AH714">
            <v>16333.140559162486</v>
          </cell>
          <cell r="AI714">
            <v>16390.793592855305</v>
          </cell>
          <cell r="AJ714">
            <v>16436.105327824167</v>
          </cell>
          <cell r="AK714">
            <v>16526.693554328187</v>
          </cell>
          <cell r="AL714">
            <v>16498.073826459906</v>
          </cell>
          <cell r="AM714">
            <v>16515.989669279359</v>
          </cell>
          <cell r="AN714">
            <v>16432.182799015922</v>
          </cell>
          <cell r="AO714">
            <v>16357.2657586843</v>
          </cell>
          <cell r="AP714">
            <v>16314.512247536073</v>
          </cell>
          <cell r="AQ714">
            <v>16264.609790204495</v>
          </cell>
          <cell r="AR714">
            <v>16264.384261608306</v>
          </cell>
          <cell r="AS714">
            <v>16251.466315543676</v>
          </cell>
          <cell r="AT714">
            <v>16222.908501083832</v>
          </cell>
          <cell r="AU714">
            <v>16219.835506401061</v>
          </cell>
          <cell r="AV714">
            <v>16221.244661906116</v>
          </cell>
          <cell r="AW714">
            <v>16265.440445767254</v>
          </cell>
          <cell r="AX714">
            <v>16239.742799539334</v>
          </cell>
          <cell r="AY714">
            <v>16294.538911118954</v>
          </cell>
          <cell r="AZ714">
            <v>16215.899493643779</v>
          </cell>
          <cell r="BA714">
            <v>16146.671689344928</v>
          </cell>
          <cell r="BB714">
            <v>16111.367616055042</v>
          </cell>
          <cell r="BC714">
            <v>16067.431452303954</v>
          </cell>
          <cell r="BD714">
            <v>16048.862491231364</v>
          </cell>
          <cell r="BE714">
            <v>16018.944839551914</v>
          </cell>
          <cell r="BF714">
            <v>16003.783682503657</v>
          </cell>
          <cell r="BG714">
            <v>16025.159047872043</v>
          </cell>
          <cell r="BH714">
            <v>16049.367734978841</v>
          </cell>
          <cell r="BI714">
            <v>16081.499053061552</v>
          </cell>
          <cell r="BJ714">
            <v>16050.51582250751</v>
          </cell>
          <cell r="BK714">
            <v>16070.704844874472</v>
          </cell>
          <cell r="CA714">
            <v>11595.635366044051</v>
          </cell>
          <cell r="CB714">
            <v>15146.402468994356</v>
          </cell>
          <cell r="CC714">
            <v>16515.989669279359</v>
          </cell>
          <cell r="CD714">
            <v>16294.538911118954</v>
          </cell>
          <cell r="CE714">
            <v>16070.704844874472</v>
          </cell>
          <cell r="CF714">
            <v>15790.141383151155</v>
          </cell>
          <cell r="CG714">
            <v>15461.605787102793</v>
          </cell>
          <cell r="CH714">
            <v>15161.982772979312</v>
          </cell>
          <cell r="CI714">
            <v>15051.789263916377</v>
          </cell>
          <cell r="CJ714">
            <v>14980.231235189858</v>
          </cell>
          <cell r="CK714">
            <v>14855.538398867226</v>
          </cell>
        </row>
        <row r="715">
          <cell r="B715" t="str">
            <v>Customer Accting Net Plant Balance</v>
          </cell>
          <cell r="D715">
            <v>8020.9415054908068</v>
          </cell>
          <cell r="E715">
            <v>7969.3328654987199</v>
          </cell>
          <cell r="F715">
            <v>7960.5948336820193</v>
          </cell>
          <cell r="G715">
            <v>7916.0527964259136</v>
          </cell>
          <cell r="H715">
            <v>7880.6930662938794</v>
          </cell>
          <cell r="I715">
            <v>7871.5735017918987</v>
          </cell>
          <cell r="J715">
            <v>7842.4340443144501</v>
          </cell>
          <cell r="K715">
            <v>7811.0606602676171</v>
          </cell>
          <cell r="L715">
            <v>7848.0735509078304</v>
          </cell>
          <cell r="M715">
            <v>7824.4763860077946</v>
          </cell>
          <cell r="N715">
            <v>7817.2265644170629</v>
          </cell>
          <cell r="O715">
            <v>7842.1741819192239</v>
          </cell>
          <cell r="P715">
            <v>7782.6688498446547</v>
          </cell>
          <cell r="Q715">
            <v>7751.8625431806222</v>
          </cell>
          <cell r="R715">
            <v>7785.3190194152839</v>
          </cell>
          <cell r="S715">
            <v>8846.9534343634987</v>
          </cell>
          <cell r="T715">
            <v>8856.7223736678534</v>
          </cell>
          <cell r="U715">
            <v>9387.8974801751174</v>
          </cell>
          <cell r="V715">
            <v>9385.2403477867629</v>
          </cell>
          <cell r="W715">
            <v>9385.4571112627145</v>
          </cell>
          <cell r="X715">
            <v>9808.2340917908332</v>
          </cell>
          <cell r="Y715">
            <v>9798.6621977265604</v>
          </cell>
          <cell r="Z715">
            <v>9821.8903069067092</v>
          </cell>
          <cell r="AA715">
            <v>10243.572054631462</v>
          </cell>
          <cell r="AB715">
            <v>10319.841799205424</v>
          </cell>
          <cell r="AC715">
            <v>10413.990448237371</v>
          </cell>
          <cell r="AD715">
            <v>10600.116784048649</v>
          </cell>
          <cell r="AE715">
            <v>10754.705510589967</v>
          </cell>
          <cell r="AF715">
            <v>10888.570121397253</v>
          </cell>
          <cell r="AG715">
            <v>11066.666157385876</v>
          </cell>
          <cell r="AH715">
            <v>11046.167731162439</v>
          </cell>
          <cell r="AI715">
            <v>11085.158706478815</v>
          </cell>
          <cell r="AJ715">
            <v>11115.803212527302</v>
          </cell>
          <cell r="AK715">
            <v>11177.068389350297</v>
          </cell>
          <cell r="AL715">
            <v>11157.71275389806</v>
          </cell>
          <cell r="AM715">
            <v>11169.829309444256</v>
          </cell>
          <cell r="AN715">
            <v>11113.150390739032</v>
          </cell>
          <cell r="AO715">
            <v>11062.483699270373</v>
          </cell>
          <cell r="AP715">
            <v>11033.569330136725</v>
          </cell>
          <cell r="AQ715">
            <v>10999.82010034928</v>
          </cell>
          <cell r="AR715">
            <v>10999.667574465315</v>
          </cell>
          <cell r="AS715">
            <v>10990.931116314165</v>
          </cell>
          <cell r="AT715">
            <v>10971.617353145579</v>
          </cell>
          <cell r="AU715">
            <v>10969.539074655298</v>
          </cell>
          <cell r="AV715">
            <v>10970.492092111541</v>
          </cell>
          <cell r="AW715">
            <v>11000.381876000434</v>
          </cell>
          <cell r="AX715">
            <v>10983.002455949436</v>
          </cell>
          <cell r="AY715">
            <v>11020.061283511193</v>
          </cell>
          <cell r="AZ715">
            <v>10966.877133618822</v>
          </cell>
          <cell r="BA715">
            <v>10920.058095040464</v>
          </cell>
          <cell r="BB715">
            <v>10896.181810272034</v>
          </cell>
          <cell r="BC715">
            <v>10866.467608493122</v>
          </cell>
          <cell r="BD715">
            <v>10853.909346482315</v>
          </cell>
          <cell r="BE715">
            <v>10833.675920009518</v>
          </cell>
          <cell r="BF715">
            <v>10823.422369374419</v>
          </cell>
          <cell r="BG715">
            <v>10837.878613739598</v>
          </cell>
          <cell r="BH715">
            <v>10854.251044832334</v>
          </cell>
          <cell r="BI715">
            <v>10875.981582672219</v>
          </cell>
          <cell r="BJ715">
            <v>10855.027500980854</v>
          </cell>
          <cell r="BK715">
            <v>10868.681416869584</v>
          </cell>
          <cell r="CA715">
            <v>7842.1741819192239</v>
          </cell>
          <cell r="CB715">
            <v>10243.572054631462</v>
          </cell>
          <cell r="CC715">
            <v>11169.829309444256</v>
          </cell>
          <cell r="CD715">
            <v>11020.061283511193</v>
          </cell>
          <cell r="CE715">
            <v>10868.681416869584</v>
          </cell>
          <cell r="CF715">
            <v>10678.935235098514</v>
          </cell>
          <cell r="CG715">
            <v>10456.745308644237</v>
          </cell>
          <cell r="CH715">
            <v>10254.109076002023</v>
          </cell>
          <cell r="CI715">
            <v>10179.584768837367</v>
          </cell>
          <cell r="CJ715">
            <v>10131.189790237797</v>
          </cell>
          <cell r="CK715">
            <v>10046.859530548607</v>
          </cell>
        </row>
        <row r="716">
          <cell r="B716" t="str">
            <v>Administration Net Plant Balance</v>
          </cell>
          <cell r="D716">
            <v>3287.6129394256095</v>
          </cell>
          <cell r="E716">
            <v>3266.4596580423704</v>
          </cell>
          <cell r="F716">
            <v>3262.878125070707</v>
          </cell>
          <cell r="G716">
            <v>3244.6212935090621</v>
          </cell>
          <cell r="H716">
            <v>3230.1280938968848</v>
          </cell>
          <cell r="I716">
            <v>3226.3901788107187</v>
          </cell>
          <cell r="J716">
            <v>3214.4465363611225</v>
          </cell>
          <cell r="K716">
            <v>3201.5872550317022</v>
          </cell>
          <cell r="L716">
            <v>3216.7580498954967</v>
          </cell>
          <cell r="M716">
            <v>3207.0860750274583</v>
          </cell>
          <cell r="N716">
            <v>3204.1145277030087</v>
          </cell>
          <cell r="O716">
            <v>3214.3400243048477</v>
          </cell>
          <cell r="P716">
            <v>3189.9500571720296</v>
          </cell>
          <cell r="Q716">
            <v>3177.32320877334</v>
          </cell>
          <cell r="R716">
            <v>3191.0363051849481</v>
          </cell>
          <cell r="S716">
            <v>3626.1776208439642</v>
          </cell>
          <cell r="T716">
            <v>3630.1817008188</v>
          </cell>
          <cell r="U716">
            <v>3847.8990538326098</v>
          </cell>
          <cell r="V716">
            <v>3846.8099519091329</v>
          </cell>
          <cell r="W716">
            <v>3846.898798637143</v>
          </cell>
          <cell r="X716">
            <v>4020.1860705520503</v>
          </cell>
          <cell r="Y716">
            <v>4016.2627552206786</v>
          </cell>
          <cell r="Z716">
            <v>4025.7834620163567</v>
          </cell>
          <cell r="AA716">
            <v>4198.6218213524116</v>
          </cell>
          <cell r="AB716">
            <v>4229.8831637991034</v>
          </cell>
          <cell r="AC716">
            <v>4268.4726880556991</v>
          </cell>
          <cell r="AD716">
            <v>4344.761905420286</v>
          </cell>
          <cell r="AE716">
            <v>4408.1245290373081</v>
          </cell>
          <cell r="AF716">
            <v>4462.9927793941952</v>
          </cell>
          <cell r="AG716">
            <v>4535.9905480446441</v>
          </cell>
          <cell r="AH716">
            <v>4527.5886801038423</v>
          </cell>
          <cell r="AI716">
            <v>4543.5702497092552</v>
          </cell>
          <cell r="AJ716">
            <v>4556.1307794847617</v>
          </cell>
          <cell r="AK716">
            <v>4581.2420694650709</v>
          </cell>
          <cell r="AL716">
            <v>4573.3086071003327</v>
          </cell>
          <cell r="AM716">
            <v>4578.2749249281915</v>
          </cell>
          <cell r="AN716">
            <v>4555.0434443843696</v>
          </cell>
          <cell r="AO716">
            <v>4534.2762476212192</v>
          </cell>
          <cell r="AP716">
            <v>4522.4248640855039</v>
          </cell>
          <cell r="AQ716">
            <v>4508.5917742332849</v>
          </cell>
          <cell r="AR716">
            <v>4508.5292571248656</v>
          </cell>
          <cell r="AS716">
            <v>4504.9483691651658</v>
          </cell>
          <cell r="AT716">
            <v>4497.0320693568974</v>
          </cell>
          <cell r="AU716">
            <v>4496.1802273067224</v>
          </cell>
          <cell r="AV716">
            <v>4496.5708488464115</v>
          </cell>
          <cell r="AW716">
            <v>4508.822034097233</v>
          </cell>
          <cell r="AX716">
            <v>4501.6985802981653</v>
          </cell>
          <cell r="AY716">
            <v>4516.8882037268595</v>
          </cell>
          <cell r="AZ716">
            <v>4495.0891544208871</v>
          </cell>
          <cell r="BA716">
            <v>4475.8990285564469</v>
          </cell>
          <cell r="BB716">
            <v>4466.1126484043962</v>
          </cell>
          <cell r="BC716">
            <v>4453.9334305175444</v>
          </cell>
          <cell r="BD716">
            <v>4448.7860666257675</v>
          </cell>
          <cell r="BE716">
            <v>4440.4928164337107</v>
          </cell>
          <cell r="BF716">
            <v>4436.2901046049401</v>
          </cell>
          <cell r="BG716">
            <v>4442.2154110041865</v>
          </cell>
          <cell r="BH716">
            <v>4448.926121495404</v>
          </cell>
          <cell r="BI716">
            <v>4457.8330057226694</v>
          </cell>
          <cell r="BJ716">
            <v>4449.2443743188433</v>
          </cell>
          <cell r="BK716">
            <v>4454.840823378956</v>
          </cell>
          <cell r="CA716">
            <v>3214.3400243048477</v>
          </cell>
          <cell r="CB716">
            <v>4198.6218213524116</v>
          </cell>
          <cell r="CC716">
            <v>4578.2749249281915</v>
          </cell>
          <cell r="CD716">
            <v>4516.8882037268595</v>
          </cell>
          <cell r="CE716">
            <v>4454.840823378956</v>
          </cell>
          <cell r="CF716">
            <v>4377.0679083202758</v>
          </cell>
          <cell r="CG716">
            <v>4285.9969939243711</v>
          </cell>
          <cell r="CH716">
            <v>4202.9407217928583</v>
          </cell>
          <cell r="CI716">
            <v>4172.3947969324745</v>
          </cell>
          <cell r="CJ716">
            <v>4152.5587268479021</v>
          </cell>
          <cell r="CK716">
            <v>4117.9935510827481</v>
          </cell>
        </row>
        <row r="718">
          <cell r="B718" t="str">
            <v>Marketing Accum Depreciation</v>
          </cell>
          <cell r="D718">
            <v>7125.3704670085708</v>
          </cell>
          <cell r="E718">
            <v>7207.5257207074392</v>
          </cell>
          <cell r="F718">
            <v>7293.7396948535679</v>
          </cell>
          <cell r="G718">
            <v>7375.7362968648222</v>
          </cell>
          <cell r="H718">
            <v>7451.8979554029856</v>
          </cell>
          <cell r="I718">
            <v>7538.1391752807231</v>
          </cell>
          <cell r="J718">
            <v>7627.1824515867447</v>
          </cell>
          <cell r="K718">
            <v>7716.1116529281044</v>
          </cell>
          <cell r="L718">
            <v>7801.4819805889674</v>
          </cell>
          <cell r="M718">
            <v>7887.3002238314702</v>
          </cell>
          <cell r="N718">
            <v>7963.599170944779</v>
          </cell>
          <cell r="O718">
            <v>7624.6842142967907</v>
          </cell>
          <cell r="P718">
            <v>7716.0962465057837</v>
          </cell>
          <cell r="Q718">
            <v>7807.1504633458899</v>
          </cell>
          <cell r="R718">
            <v>7889.8637904351353</v>
          </cell>
          <cell r="S718">
            <v>7977.0395070602617</v>
          </cell>
          <cell r="T718">
            <v>8046.6518800195245</v>
          </cell>
          <cell r="U718">
            <v>8138.0833186743239</v>
          </cell>
          <cell r="V718">
            <v>8166.5132586942336</v>
          </cell>
          <cell r="W718">
            <v>8211.715631906558</v>
          </cell>
          <cell r="X718">
            <v>8255.2932843308463</v>
          </cell>
          <cell r="Y718">
            <v>8300.8175382472473</v>
          </cell>
          <cell r="Z718">
            <v>8369.5444551371329</v>
          </cell>
          <cell r="AA718">
            <v>8279.3246278552124</v>
          </cell>
          <cell r="AB718">
            <v>8372.2633873570576</v>
          </cell>
          <cell r="AC718">
            <v>8464.4278268712769</v>
          </cell>
          <cell r="AD718">
            <v>8548.8455246671674</v>
          </cell>
          <cell r="AE718">
            <v>8567.9514821087596</v>
          </cell>
          <cell r="AF718">
            <v>8663.1081825363199</v>
          </cell>
          <cell r="AG718">
            <v>8761.5031985922178</v>
          </cell>
          <cell r="AH718">
            <v>8794.6237631532385</v>
          </cell>
          <cell r="AI718">
            <v>8824.2483280444212</v>
          </cell>
          <cell r="AJ718">
            <v>8849.180737587958</v>
          </cell>
          <cell r="AK718">
            <v>8856.675560544043</v>
          </cell>
          <cell r="AL718">
            <v>8915.1280732942851</v>
          </cell>
          <cell r="AM718">
            <v>8497.5535972599719</v>
          </cell>
          <cell r="AN718">
            <v>8590.9710163364089</v>
          </cell>
          <cell r="AO718">
            <v>8683.8274309195203</v>
          </cell>
          <cell r="AP718">
            <v>8772.7150618972519</v>
          </cell>
          <cell r="AQ718">
            <v>8866.720210491234</v>
          </cell>
          <cell r="AR718">
            <v>8961.0261359723227</v>
          </cell>
          <cell r="AS718">
            <v>9047.7390280659529</v>
          </cell>
          <cell r="AT718">
            <v>9093.4484876526949</v>
          </cell>
          <cell r="AU718">
            <v>9153.6164758631166</v>
          </cell>
          <cell r="AV718">
            <v>9213.8117937878706</v>
          </cell>
          <cell r="AW718">
            <v>9274.7737288015378</v>
          </cell>
          <cell r="AX718">
            <v>9351.2854487229051</v>
          </cell>
          <cell r="AY718">
            <v>9251.7276990609716</v>
          </cell>
          <cell r="AZ718">
            <v>9347.467904653995</v>
          </cell>
          <cell r="BA718">
            <v>9442.6489437394648</v>
          </cell>
          <cell r="BB718">
            <v>9532.1962156569971</v>
          </cell>
          <cell r="BC718">
            <v>9629.5282780843336</v>
          </cell>
          <cell r="BD718">
            <v>9727.1928797397668</v>
          </cell>
          <cell r="BE718">
            <v>9825.2703307258234</v>
          </cell>
          <cell r="BF718">
            <v>9865.8175322416682</v>
          </cell>
          <cell r="BG718">
            <v>9912.4538312781297</v>
          </cell>
          <cell r="BH718">
            <v>9959.1898796308378</v>
          </cell>
          <cell r="BI718">
            <v>10006.491347661382</v>
          </cell>
          <cell r="BJ718">
            <v>10080.571536476422</v>
          </cell>
          <cell r="BK718">
            <v>9906.6742561108949</v>
          </cell>
          <cell r="CA718">
            <v>7624.6842142967907</v>
          </cell>
          <cell r="CB718">
            <v>8279.3246278552124</v>
          </cell>
          <cell r="CC718">
            <v>8497.5535972599719</v>
          </cell>
          <cell r="CD718">
            <v>9251.7276990609716</v>
          </cell>
          <cell r="CE718">
            <v>9906.6742561108949</v>
          </cell>
          <cell r="CF718">
            <v>10660.807737448175</v>
          </cell>
          <cell r="CG718">
            <v>11193.247091862768</v>
          </cell>
          <cell r="CH718">
            <v>11807.969200595269</v>
          </cell>
          <cell r="CI718">
            <v>12394.325636646809</v>
          </cell>
          <cell r="CJ718">
            <v>13165.15644949731</v>
          </cell>
          <cell r="CK718">
            <v>14033.7236668808</v>
          </cell>
        </row>
        <row r="719">
          <cell r="B719" t="str">
            <v>Customer Accting Accum Depre</v>
          </cell>
          <cell r="D719">
            <v>4818.916303337307</v>
          </cell>
          <cell r="E719">
            <v>4874.4782272102275</v>
          </cell>
          <cell r="F719">
            <v>4932.7850798169666</v>
          </cell>
          <cell r="G719">
            <v>4988.2397069244025</v>
          </cell>
          <cell r="H719">
            <v>5039.7481386218278</v>
          </cell>
          <cell r="I719">
            <v>5098.0734176248998</v>
          </cell>
          <cell r="J719">
            <v>5158.293738502307</v>
          </cell>
          <cell r="K719">
            <v>5218.4369100287358</v>
          </cell>
          <cell r="L719">
            <v>5276.1732011719096</v>
          </cell>
          <cell r="M719">
            <v>5334.2124193992095</v>
          </cell>
          <cell r="N719">
            <v>5385.8136999044391</v>
          </cell>
          <cell r="O719">
            <v>5156.6041707160557</v>
          </cell>
          <cell r="P719">
            <v>5218.4264906042245</v>
          </cell>
          <cell r="Q719">
            <v>5280.0068185394548</v>
          </cell>
          <cell r="R719">
            <v>5335.9461696593944</v>
          </cell>
          <cell r="S719">
            <v>5394.9034525185825</v>
          </cell>
          <cell r="T719">
            <v>5441.982576407031</v>
          </cell>
          <cell r="U719">
            <v>5503.8180209514567</v>
          </cell>
          <cell r="V719">
            <v>5523.0453021292124</v>
          </cell>
          <cell r="W719">
            <v>5553.6158463880656</v>
          </cell>
          <cell r="X719">
            <v>5583.0875855349468</v>
          </cell>
          <cell r="Y719">
            <v>5613.875818990422</v>
          </cell>
          <cell r="Z719">
            <v>5660.3561054277707</v>
          </cell>
          <cell r="AA719">
            <v>5599.3400784596097</v>
          </cell>
          <cell r="AB719">
            <v>5662.1949300703518</v>
          </cell>
          <cell r="AC719">
            <v>5724.526106002806</v>
          </cell>
          <cell r="AD719">
            <v>5781.6181297905314</v>
          </cell>
          <cell r="AE719">
            <v>5794.5395645752142</v>
          </cell>
          <cell r="AF719">
            <v>5858.8944184295251</v>
          </cell>
          <cell r="AG719">
            <v>5925.439357985204</v>
          </cell>
          <cell r="AH719">
            <v>5947.838927141338</v>
          </cell>
          <cell r="AI719">
            <v>5967.8741378569621</v>
          </cell>
          <cell r="AJ719">
            <v>5984.7360253036741</v>
          </cell>
          <cell r="AK719">
            <v>5989.8048037904819</v>
          </cell>
          <cell r="AL719">
            <v>6029.3364699638232</v>
          </cell>
          <cell r="AM719">
            <v>5746.9291958808399</v>
          </cell>
          <cell r="AN719">
            <v>5810.1077668600601</v>
          </cell>
          <cell r="AO719">
            <v>5872.9069282757137</v>
          </cell>
          <cell r="AP719">
            <v>5933.0219856003678</v>
          </cell>
          <cell r="AQ719">
            <v>5996.5980403830144</v>
          </cell>
          <cell r="AR719">
            <v>6060.3775117671767</v>
          </cell>
          <cell r="AS719">
            <v>6119.0217845603293</v>
          </cell>
          <cell r="AT719">
            <v>6149.9352733451124</v>
          </cell>
          <cell r="AU719">
            <v>6190.6271223750946</v>
          </cell>
          <cell r="AV719">
            <v>6231.3374545992592</v>
          </cell>
          <cell r="AW719">
            <v>6272.5662530007667</v>
          </cell>
          <cell r="AX719">
            <v>6324.3114325998631</v>
          </cell>
          <cell r="AY719">
            <v>6256.9801316954654</v>
          </cell>
          <cell r="AZ719">
            <v>6321.7296124071363</v>
          </cell>
          <cell r="BA719">
            <v>6386.1009265923076</v>
          </cell>
          <cell r="BB719">
            <v>6446.6621017004345</v>
          </cell>
          <cell r="BC719">
            <v>6512.4881615018476</v>
          </cell>
          <cell r="BD719">
            <v>6578.5391189019483</v>
          </cell>
          <cell r="BE719">
            <v>6644.8692879415503</v>
          </cell>
          <cell r="BF719">
            <v>6672.2915211214404</v>
          </cell>
          <cell r="BG719">
            <v>6703.8318351015596</v>
          </cell>
          <cell r="BH719">
            <v>6735.4396099398245</v>
          </cell>
          <cell r="BI719">
            <v>6767.4297803484478</v>
          </cell>
          <cell r="BJ719">
            <v>6817.5305058178101</v>
          </cell>
          <cell r="BK719">
            <v>6699.9230854963698</v>
          </cell>
          <cell r="CA719">
            <v>5156.6041707160557</v>
          </cell>
          <cell r="CB719">
            <v>5599.3400784596097</v>
          </cell>
          <cell r="CC719">
            <v>5746.9291958808399</v>
          </cell>
          <cell r="CD719">
            <v>6256.9801316954654</v>
          </cell>
          <cell r="CE719">
            <v>6699.9230854963698</v>
          </cell>
          <cell r="CF719">
            <v>7209.9465495302948</v>
          </cell>
          <cell r="CG719">
            <v>7570.037396372124</v>
          </cell>
          <cell r="CH719">
            <v>7985.7763962611498</v>
          </cell>
          <cell r="CI719">
            <v>8382.3315792286103</v>
          </cell>
          <cell r="CJ719">
            <v>8903.6475147801684</v>
          </cell>
          <cell r="CK719">
            <v>9491.0629683026618</v>
          </cell>
        </row>
        <row r="720">
          <cell r="B720" t="str">
            <v>Administration Accum Depreciation</v>
          </cell>
          <cell r="D720">
            <v>1975.1710671391213</v>
          </cell>
          <cell r="E720">
            <v>1997.9447153123374</v>
          </cell>
          <cell r="F720">
            <v>2021.843451259467</v>
          </cell>
          <cell r="G720">
            <v>2044.5731207757731</v>
          </cell>
          <cell r="H720">
            <v>2065.6853289151859</v>
          </cell>
          <cell r="I720">
            <v>2089.5916174493741</v>
          </cell>
          <cell r="J720">
            <v>2114.2746432509457</v>
          </cell>
          <cell r="K720">
            <v>2138.9260471781558</v>
          </cell>
          <cell r="L720">
            <v>2162.5909221441188</v>
          </cell>
          <cell r="M720">
            <v>2186.3799604643204</v>
          </cell>
          <cell r="N720">
            <v>2207.5302253507793</v>
          </cell>
          <cell r="O720">
            <v>2113.582125432144</v>
          </cell>
          <cell r="P720">
            <v>2138.9217764781611</v>
          </cell>
          <cell r="Q720">
            <v>2164.1622401812497</v>
          </cell>
          <cell r="R720">
            <v>2187.0905877373425</v>
          </cell>
          <cell r="S720">
            <v>2211.255921179627</v>
          </cell>
          <cell r="T720">
            <v>2230.552650468393</v>
          </cell>
          <cell r="U720">
            <v>2255.8976810312297</v>
          </cell>
          <cell r="V720">
            <v>2263.7785337150062</v>
          </cell>
          <cell r="W720">
            <v>2276.308748129597</v>
          </cell>
          <cell r="X720">
            <v>2288.3885857521918</v>
          </cell>
          <cell r="Y720">
            <v>2301.0080263279633</v>
          </cell>
          <cell r="Z720">
            <v>2320.0593049110357</v>
          </cell>
          <cell r="AA720">
            <v>2295.0501361450565</v>
          </cell>
          <cell r="AB720">
            <v>2320.8129999335151</v>
          </cell>
          <cell r="AC720">
            <v>2346.36122022472</v>
          </cell>
          <cell r="AD720">
            <v>2369.7620237356336</v>
          </cell>
          <cell r="AE720">
            <v>2375.0582444056122</v>
          </cell>
          <cell r="AF720">
            <v>2401.4359271379249</v>
          </cell>
          <cell r="AG720">
            <v>2428.7112793128263</v>
          </cell>
          <cell r="AH720">
            <v>2437.8923852147773</v>
          </cell>
          <cell r="AI720">
            <v>2446.1043909933646</v>
          </cell>
          <cell r="AJ720">
            <v>2453.0157192102579</v>
          </cell>
          <cell r="AK720">
            <v>2455.0933034600503</v>
          </cell>
          <cell r="AL720">
            <v>2471.2964907217406</v>
          </cell>
          <cell r="AM720">
            <v>2355.5437691955262</v>
          </cell>
          <cell r="AN720">
            <v>2381.4393186523466</v>
          </cell>
          <cell r="AO720">
            <v>2407.1793562169951</v>
          </cell>
          <cell r="AP720">
            <v>2431.8192367322131</v>
          </cell>
          <cell r="AQ720">
            <v>2457.8777063268335</v>
          </cell>
          <cell r="AR720">
            <v>2484.0195520501511</v>
          </cell>
          <cell r="AS720">
            <v>2508.0565893388525</v>
          </cell>
          <cell r="AT720">
            <v>2520.7273694040191</v>
          </cell>
          <cell r="AU720">
            <v>2537.4060908868455</v>
          </cell>
          <cell r="AV720">
            <v>2554.092388236958</v>
          </cell>
          <cell r="AW720">
            <v>2570.9911938209384</v>
          </cell>
          <cell r="AX720">
            <v>2592.2004398784534</v>
          </cell>
          <cell r="AY720">
            <v>2564.6027749497007</v>
          </cell>
          <cell r="AZ720">
            <v>2591.1422068185229</v>
          </cell>
          <cell r="BA720">
            <v>2617.5266362895682</v>
          </cell>
          <cell r="BB720">
            <v>2642.3493709742679</v>
          </cell>
          <cell r="BC720">
            <v>2669.3300696623692</v>
          </cell>
          <cell r="BD720">
            <v>2696.4029490819944</v>
          </cell>
          <cell r="BE720">
            <v>2723.5902714006529</v>
          </cell>
          <cell r="BF720">
            <v>2734.8300602170202</v>
          </cell>
          <cell r="BG720">
            <v>2747.7577625676236</v>
          </cell>
          <cell r="BH720">
            <v>2760.7131156859073</v>
          </cell>
          <cell r="BI720">
            <v>2773.8252045968939</v>
          </cell>
          <cell r="BJ720">
            <v>2794.3604239617193</v>
          </cell>
          <cell r="BK720">
            <v>2746.155649427888</v>
          </cell>
          <cell r="CA720">
            <v>2113.582125432144</v>
          </cell>
          <cell r="CB720">
            <v>2295.0501361450565</v>
          </cell>
          <cell r="CC720">
            <v>2355.5437691955262</v>
          </cell>
          <cell r="CD720">
            <v>2564.6027749497007</v>
          </cell>
          <cell r="CE720">
            <v>2746.155649427888</v>
          </cell>
          <cell r="CF720">
            <v>2955.203395084774</v>
          </cell>
          <cell r="CG720">
            <v>3102.7969570918672</v>
          </cell>
          <cell r="CH720">
            <v>3273.1995107725506</v>
          </cell>
          <cell r="CI720">
            <v>3435.7390268415356</v>
          </cell>
          <cell r="CJ720">
            <v>3649.415315850104</v>
          </cell>
          <cell r="CK720">
            <v>3890.1843882211087</v>
          </cell>
        </row>
        <row r="722">
          <cell r="B722" t="str">
            <v>General Capex - Fossil/Hydro Allocated</v>
          </cell>
          <cell r="D722">
            <v>16.15632633971434</v>
          </cell>
          <cell r="E722">
            <v>20.54461900749742</v>
          </cell>
          <cell r="F722">
            <v>69.558378597793933</v>
          </cell>
          <cell r="G722">
            <v>23.350169455059731</v>
          </cell>
          <cell r="H722">
            <v>42.4157377555008</v>
          </cell>
          <cell r="I722">
            <v>66.128750627934338</v>
          </cell>
          <cell r="J722">
            <v>41.770324563240621</v>
          </cell>
          <cell r="K722">
            <v>38.664413699640988</v>
          </cell>
          <cell r="L722">
            <v>131.29219634235176</v>
          </cell>
          <cell r="M722">
            <v>50.604467776328718</v>
          </cell>
          <cell r="N722">
            <v>74.273075219145269</v>
          </cell>
          <cell r="O722">
            <v>108.05976288980764</v>
          </cell>
          <cell r="P722">
            <v>5.7407040000000009</v>
          </cell>
          <cell r="Q722">
            <v>43.984800000000007</v>
          </cell>
          <cell r="R722">
            <v>132.99523200000002</v>
          </cell>
          <cell r="S722">
            <v>1513.5215040000003</v>
          </cell>
          <cell r="T722">
            <v>100.41220800000002</v>
          </cell>
          <cell r="U722">
            <v>799.99833600000011</v>
          </cell>
          <cell r="V722">
            <v>87.935904000000022</v>
          </cell>
          <cell r="W722">
            <v>97.24953600000002</v>
          </cell>
          <cell r="X722">
            <v>665.20454400000006</v>
          </cell>
          <cell r="Y722">
            <v>84.407472000000013</v>
          </cell>
          <cell r="Z722">
            <v>123.32908800000001</v>
          </cell>
          <cell r="AA722">
            <v>661.70851200000016</v>
          </cell>
          <cell r="AB722">
            <v>191.12472000000002</v>
          </cell>
          <cell r="AC722">
            <v>215.08185600000002</v>
          </cell>
          <cell r="AD722">
            <v>340.31145600000002</v>
          </cell>
          <cell r="AE722">
            <v>294.64920000000001</v>
          </cell>
          <cell r="AF722">
            <v>267.76065600000004</v>
          </cell>
          <cell r="AG722">
            <v>330.33916800000003</v>
          </cell>
          <cell r="AH722">
            <v>74.115216000000004</v>
          </cell>
          <cell r="AI722">
            <v>163.41681600000001</v>
          </cell>
          <cell r="AJ722">
            <v>150.71169600000002</v>
          </cell>
          <cell r="AK722">
            <v>190.78401600000001</v>
          </cell>
          <cell r="AL722">
            <v>74.237904000000015</v>
          </cell>
          <cell r="AM722">
            <v>124.61817600000002</v>
          </cell>
          <cell r="AN722">
            <v>10.736064000000001</v>
          </cell>
          <cell r="AO722">
            <v>18.810144000000005</v>
          </cell>
          <cell r="AP722">
            <v>48.775104000000006</v>
          </cell>
          <cell r="AQ722">
            <v>41.476464000000007</v>
          </cell>
          <cell r="AR722">
            <v>86.753664000000015</v>
          </cell>
          <cell r="AS722">
            <v>73.950624000000019</v>
          </cell>
          <cell r="AT722">
            <v>65.54246400000001</v>
          </cell>
          <cell r="AU722">
            <v>93.104064000000022</v>
          </cell>
          <cell r="AV722">
            <v>97.236864000000011</v>
          </cell>
          <cell r="AW722">
            <v>136.41206400000002</v>
          </cell>
          <cell r="AX722">
            <v>68.60102400000001</v>
          </cell>
          <cell r="AY722">
            <v>138.30739200000002</v>
          </cell>
          <cell r="AZ722">
            <v>18.501840000000005</v>
          </cell>
          <cell r="BA722">
            <v>27.051840000000006</v>
          </cell>
          <cell r="BB722">
            <v>59.019120000000008</v>
          </cell>
          <cell r="BC722">
            <v>49.822272000000005</v>
          </cell>
          <cell r="BD722">
            <v>73.033200000000008</v>
          </cell>
          <cell r="BE722">
            <v>63.241200000000006</v>
          </cell>
          <cell r="BF722">
            <v>82.60560000000001</v>
          </cell>
          <cell r="BG722">
            <v>122.18400000000001</v>
          </cell>
          <cell r="BH722">
            <v>124.88400000000001</v>
          </cell>
          <cell r="BI722">
            <v>132.38999999999999</v>
          </cell>
          <cell r="BJ722">
            <v>69.573599999999999</v>
          </cell>
          <cell r="BK722">
            <v>119.32243200000002</v>
          </cell>
          <cell r="CA722">
            <v>682.81822227401562</v>
          </cell>
          <cell r="CB722">
            <v>4316.4878399999998</v>
          </cell>
          <cell r="CC722">
            <v>2417.1508800000001</v>
          </cell>
          <cell r="CD722">
            <v>879.70593600000007</v>
          </cell>
          <cell r="CE722">
            <v>941.62910400000021</v>
          </cell>
          <cell r="CF722">
            <v>911.18563200000017</v>
          </cell>
          <cell r="CG722">
            <v>899.0223840000001</v>
          </cell>
          <cell r="CH722">
            <v>910.5423840000002</v>
          </cell>
          <cell r="CI722">
            <v>1092.2688000000001</v>
          </cell>
          <cell r="CJ722">
            <v>1156.3776</v>
          </cell>
          <cell r="CK722">
            <v>1183.7088000000003</v>
          </cell>
        </row>
        <row r="723">
          <cell r="B723" t="str">
            <v>General Capex - Nuclear Allocated</v>
          </cell>
        </row>
        <row r="724">
          <cell r="B724" t="str">
            <v>General Capex - Transmission Allocated</v>
          </cell>
        </row>
        <row r="725">
          <cell r="B725" t="str">
            <v>General Capex - Distribution Allocated</v>
          </cell>
        </row>
        <row r="726">
          <cell r="B726" t="str">
            <v>General Capex - Customer Accounting &amp; Service Allocated</v>
          </cell>
        </row>
        <row r="727">
          <cell r="B727" t="str">
            <v>General Capex - Marketing Allocated</v>
          </cell>
        </row>
        <row r="728">
          <cell r="B728" t="str">
            <v>General Capex - Administrative Allocated</v>
          </cell>
        </row>
        <row r="730">
          <cell r="B730" t="str">
            <v>OTX - OTHER - FH</v>
          </cell>
        </row>
        <row r="731">
          <cell r="B731" t="str">
            <v>OTX - OTHER - NU</v>
          </cell>
        </row>
        <row r="732">
          <cell r="B732" t="str">
            <v>OTX - OTHER - TR</v>
          </cell>
        </row>
        <row r="733">
          <cell r="B733" t="str">
            <v>OTX - OTHER - DR</v>
          </cell>
        </row>
        <row r="734">
          <cell r="B734" t="str">
            <v>OTX - OTHER - MKT</v>
          </cell>
        </row>
        <row r="735">
          <cell r="B735" t="str">
            <v>OTX - OTHER - CA</v>
          </cell>
        </row>
        <row r="736">
          <cell r="B736" t="str">
            <v>OTX - OTHER - ADMIN</v>
          </cell>
        </row>
        <row r="739">
          <cell r="B739" t="str">
            <v>CI1</v>
          </cell>
          <cell r="E739">
            <v>2005</v>
          </cell>
          <cell r="J739" t="str">
            <v>STUDY ASSUMPTIONS:</v>
          </cell>
          <cell r="N739">
            <v>38936.789488310184</v>
          </cell>
          <cell r="AO739">
            <v>2008</v>
          </cell>
          <cell r="AT739" t="str">
            <v>STUDY ASSUMPTIONS:</v>
          </cell>
          <cell r="AX739">
            <v>0</v>
          </cell>
          <cell r="BA739">
            <v>2009</v>
          </cell>
          <cell r="BF739" t="str">
            <v>STUDY ASSUMPTIONS:</v>
          </cell>
          <cell r="BJ739">
            <v>0</v>
          </cell>
          <cell r="BM739">
            <v>2010</v>
          </cell>
          <cell r="BR739" t="str">
            <v>STUDY ASSUMPTIONS:</v>
          </cell>
          <cell r="BV739">
            <v>0</v>
          </cell>
        </row>
        <row r="740">
          <cell r="J740" t="str">
            <v>(THOUSANDS OF DOLLARS)</v>
          </cell>
          <cell r="M740" t="str">
            <v>T:\PLANCASE\2004\Full\[11_04FULL_V.xls]Main Menu</v>
          </cell>
          <cell r="V740" t="str">
            <v>(THOUSANDS OF DOLLARS)</v>
          </cell>
          <cell r="Y740" t="str">
            <v>T:\PLANCASE\2004\Full\[11_04FULL_V.xls]Main Menu</v>
          </cell>
          <cell r="AH740" t="str">
            <v>(THOUSANDS OF DOLLARS)</v>
          </cell>
          <cell r="AK740" t="str">
            <v>T:\PLANCASE\2004\Full\[11_04FULL_V.xls]Main Menu</v>
          </cell>
          <cell r="AT740" t="str">
            <v>(THOUSANDS OF DOLLARS)</v>
          </cell>
          <cell r="AW740" t="str">
            <v>T:\PLANCASE\2004\Full\[11_04FULL_V.xls]Main Menu</v>
          </cell>
          <cell r="BF740" t="str">
            <v>(THOUSANDS OF DOLLARS)</v>
          </cell>
          <cell r="BI740" t="str">
            <v>T:\PLANCASE\2004\Full\[11_04FULL_V.xls]Main Menu</v>
          </cell>
          <cell r="BR740" t="str">
            <v>(THOUSANDS OF DOLLARS)</v>
          </cell>
          <cell r="BU740" t="str">
            <v>T:\PLANCASE\2004\Full\[11_04FULL_V.xls]Main Menu</v>
          </cell>
          <cell r="CD740" t="str">
            <v>(THOUSANDS OF DOLLARS)</v>
          </cell>
        </row>
        <row r="742">
          <cell r="B742" t="str">
            <v>STUDY ASSUMPTIONS:</v>
          </cell>
          <cell r="D742" t="str">
            <v>JAN</v>
          </cell>
          <cell r="E742" t="str">
            <v>FEB</v>
          </cell>
          <cell r="F742" t="str">
            <v>MAR</v>
          </cell>
          <cell r="G742" t="str">
            <v>APR</v>
          </cell>
          <cell r="H742" t="str">
            <v>MAY</v>
          </cell>
          <cell r="I742" t="str">
            <v>JUN</v>
          </cell>
          <cell r="J742" t="str">
            <v>JUL</v>
          </cell>
          <cell r="K742" t="str">
            <v>AUG</v>
          </cell>
          <cell r="L742" t="str">
            <v>SEP</v>
          </cell>
          <cell r="M742" t="str">
            <v>OCT</v>
          </cell>
          <cell r="N742" t="str">
            <v>NOV</v>
          </cell>
          <cell r="P742" t="str">
            <v>JAN</v>
          </cell>
          <cell r="Q742" t="str">
            <v>FEB</v>
          </cell>
          <cell r="R742" t="str">
            <v>MAR</v>
          </cell>
          <cell r="S742" t="str">
            <v>APR</v>
          </cell>
          <cell r="T742" t="str">
            <v>MAY</v>
          </cell>
          <cell r="U742" t="str">
            <v>JUN</v>
          </cell>
          <cell r="V742" t="str">
            <v>JUL</v>
          </cell>
          <cell r="W742" t="str">
            <v>AUG</v>
          </cell>
          <cell r="X742" t="str">
            <v>SEP</v>
          </cell>
          <cell r="Y742" t="str">
            <v>OCT</v>
          </cell>
          <cell r="Z742" t="str">
            <v>NOV</v>
          </cell>
          <cell r="AA742" t="str">
            <v>DEC</v>
          </cell>
          <cell r="AB742" t="str">
            <v>JAN</v>
          </cell>
          <cell r="AC742" t="str">
            <v>FEB</v>
          </cell>
          <cell r="AD742" t="str">
            <v>MAR</v>
          </cell>
          <cell r="AE742" t="str">
            <v>APR</v>
          </cell>
          <cell r="AF742" t="str">
            <v>MAY</v>
          </cell>
          <cell r="AG742" t="str">
            <v>JUN</v>
          </cell>
          <cell r="AH742" t="str">
            <v>JUL</v>
          </cell>
          <cell r="AI742" t="str">
            <v>AUG</v>
          </cell>
          <cell r="AJ742" t="str">
            <v>SEP</v>
          </cell>
          <cell r="AK742" t="str">
            <v>OCT</v>
          </cell>
          <cell r="AL742" t="str">
            <v>NOV</v>
          </cell>
          <cell r="AM742" t="str">
            <v>DEC</v>
          </cell>
          <cell r="AN742" t="str">
            <v>JAN</v>
          </cell>
          <cell r="AO742" t="str">
            <v>FEB</v>
          </cell>
          <cell r="AP742" t="str">
            <v>MAR</v>
          </cell>
          <cell r="AQ742" t="str">
            <v>APR</v>
          </cell>
          <cell r="AR742" t="str">
            <v>MAY</v>
          </cell>
          <cell r="AS742" t="str">
            <v>JUN</v>
          </cell>
          <cell r="AT742" t="str">
            <v>JUL</v>
          </cell>
          <cell r="AU742" t="str">
            <v>AUG</v>
          </cell>
          <cell r="AV742" t="str">
            <v>SEP</v>
          </cell>
          <cell r="AW742" t="str">
            <v>OCT</v>
          </cell>
          <cell r="AX742" t="str">
            <v>NOV</v>
          </cell>
          <cell r="AY742" t="str">
            <v>DEC</v>
          </cell>
          <cell r="AZ742" t="str">
            <v>JAN</v>
          </cell>
          <cell r="BA742" t="str">
            <v>FEB</v>
          </cell>
          <cell r="BB742" t="str">
            <v>MAR</v>
          </cell>
          <cell r="BC742" t="str">
            <v>APR</v>
          </cell>
          <cell r="BD742" t="str">
            <v>MAY</v>
          </cell>
          <cell r="BE742" t="str">
            <v>JUN</v>
          </cell>
          <cell r="BF742" t="str">
            <v>JUL</v>
          </cell>
          <cell r="BG742" t="str">
            <v>AUG</v>
          </cell>
          <cell r="BH742" t="str">
            <v>SEP</v>
          </cell>
          <cell r="BI742" t="str">
            <v>OCT</v>
          </cell>
          <cell r="BJ742" t="str">
            <v>NOV</v>
          </cell>
          <cell r="BK742" t="str">
            <v>DEC</v>
          </cell>
          <cell r="BL742" t="str">
            <v>JAN</v>
          </cell>
          <cell r="BM742" t="str">
            <v>FEB</v>
          </cell>
          <cell r="BN742" t="str">
            <v>MAR</v>
          </cell>
          <cell r="BO742" t="str">
            <v>APR</v>
          </cell>
          <cell r="BP742" t="str">
            <v>MAY</v>
          </cell>
          <cell r="BQ742" t="str">
            <v>JUN</v>
          </cell>
          <cell r="BR742" t="str">
            <v>JUL</v>
          </cell>
          <cell r="BS742" t="str">
            <v>AUG</v>
          </cell>
          <cell r="BT742" t="str">
            <v>SEP</v>
          </cell>
          <cell r="BU742" t="str">
            <v>OCT</v>
          </cell>
          <cell r="BV742" t="str">
            <v>NOV</v>
          </cell>
          <cell r="BW742" t="str">
            <v>DEC</v>
          </cell>
        </row>
        <row r="744">
          <cell r="B744" t="str">
            <v>ROE TARGETS</v>
          </cell>
        </row>
        <row r="746">
          <cell r="B746" t="str">
            <v>Months that include Actual or Actualized</v>
          </cell>
          <cell r="D746">
            <v>1</v>
          </cell>
          <cell r="E746">
            <v>1</v>
          </cell>
          <cell r="F746">
            <v>1</v>
          </cell>
          <cell r="G746">
            <v>1</v>
          </cell>
          <cell r="H746">
            <v>1</v>
          </cell>
          <cell r="I746">
            <v>1</v>
          </cell>
          <cell r="J746">
            <v>1</v>
          </cell>
          <cell r="K746">
            <v>1</v>
          </cell>
          <cell r="L746">
            <v>1</v>
          </cell>
          <cell r="M746">
            <v>1</v>
          </cell>
          <cell r="N746">
            <v>1</v>
          </cell>
          <cell r="O746">
            <v>1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  <cell r="AS746">
            <v>0</v>
          </cell>
          <cell r="AT746">
            <v>0</v>
          </cell>
          <cell r="AU746">
            <v>0</v>
          </cell>
          <cell r="AV746">
            <v>0</v>
          </cell>
          <cell r="AW746">
            <v>0</v>
          </cell>
          <cell r="AX746">
            <v>0</v>
          </cell>
          <cell r="AY746">
            <v>0</v>
          </cell>
          <cell r="CC746">
            <v>0</v>
          </cell>
          <cell r="CD746">
            <v>0</v>
          </cell>
          <cell r="CE746">
            <v>0</v>
          </cell>
          <cell r="CF746">
            <v>0</v>
          </cell>
          <cell r="CG746">
            <v>0</v>
          </cell>
          <cell r="CH746">
            <v>0</v>
          </cell>
          <cell r="CI746">
            <v>0</v>
          </cell>
          <cell r="CJ746">
            <v>0</v>
          </cell>
          <cell r="CK746">
            <v>0</v>
          </cell>
        </row>
        <row r="747">
          <cell r="B747" t="str">
            <v>Revenue Requirement Flag</v>
          </cell>
          <cell r="D747">
            <v>1</v>
          </cell>
          <cell r="E747">
            <v>1</v>
          </cell>
          <cell r="F747">
            <v>1</v>
          </cell>
          <cell r="G747">
            <v>1</v>
          </cell>
          <cell r="H747">
            <v>1</v>
          </cell>
          <cell r="I747">
            <v>1</v>
          </cell>
          <cell r="J747">
            <v>1</v>
          </cell>
          <cell r="K747">
            <v>1</v>
          </cell>
          <cell r="L747">
            <v>1</v>
          </cell>
          <cell r="M747">
            <v>1</v>
          </cell>
          <cell r="N747">
            <v>1</v>
          </cell>
          <cell r="O747">
            <v>1</v>
          </cell>
          <cell r="P747">
            <v>2</v>
          </cell>
          <cell r="Q747">
            <v>2</v>
          </cell>
          <cell r="R747">
            <v>2</v>
          </cell>
          <cell r="S747">
            <v>2</v>
          </cell>
          <cell r="T747">
            <v>2</v>
          </cell>
          <cell r="U747">
            <v>2</v>
          </cell>
          <cell r="V747">
            <v>2</v>
          </cell>
          <cell r="W747">
            <v>2</v>
          </cell>
          <cell r="X747">
            <v>2</v>
          </cell>
          <cell r="Y747">
            <v>2</v>
          </cell>
          <cell r="Z747">
            <v>2</v>
          </cell>
          <cell r="AA747">
            <v>2</v>
          </cell>
          <cell r="AB747">
            <v>2</v>
          </cell>
          <cell r="AC747">
            <v>2</v>
          </cell>
          <cell r="AD747">
            <v>2</v>
          </cell>
          <cell r="AE747">
            <v>2</v>
          </cell>
          <cell r="AF747">
            <v>2</v>
          </cell>
          <cell r="AG747">
            <v>2</v>
          </cell>
          <cell r="AH747">
            <v>2</v>
          </cell>
          <cell r="AI747">
            <v>2</v>
          </cell>
          <cell r="AJ747">
            <v>2</v>
          </cell>
          <cell r="AK747">
            <v>2</v>
          </cell>
          <cell r="AL747">
            <v>2</v>
          </cell>
          <cell r="AM747">
            <v>2</v>
          </cell>
          <cell r="AN747">
            <v>2</v>
          </cell>
          <cell r="AO747">
            <v>2</v>
          </cell>
          <cell r="AP747">
            <v>2</v>
          </cell>
          <cell r="AQ747">
            <v>2</v>
          </cell>
          <cell r="AR747">
            <v>2</v>
          </cell>
          <cell r="AS747">
            <v>2</v>
          </cell>
          <cell r="AT747">
            <v>2</v>
          </cell>
          <cell r="AU747">
            <v>2</v>
          </cell>
          <cell r="AV747">
            <v>2</v>
          </cell>
          <cell r="AW747">
            <v>2</v>
          </cell>
          <cell r="AX747">
            <v>2</v>
          </cell>
          <cell r="AY747">
            <v>2</v>
          </cell>
          <cell r="CC747">
            <v>2</v>
          </cell>
          <cell r="CD747">
            <v>2</v>
          </cell>
          <cell r="CE747">
            <v>2</v>
          </cell>
          <cell r="CF747">
            <v>2</v>
          </cell>
          <cell r="CG747">
            <v>2</v>
          </cell>
          <cell r="CH747">
            <v>2</v>
          </cell>
          <cell r="CI747">
            <v>2</v>
          </cell>
          <cell r="CJ747">
            <v>2</v>
          </cell>
          <cell r="CK747">
            <v>2</v>
          </cell>
        </row>
        <row r="749">
          <cell r="B749" t="str">
            <v>Return on Equity Goal</v>
          </cell>
          <cell r="D749">
            <v>0.13500000000000001</v>
          </cell>
          <cell r="E749">
            <v>0.13500000000000001</v>
          </cell>
          <cell r="F749">
            <v>0.13500000000000001</v>
          </cell>
          <cell r="G749">
            <v>0.13500000000000001</v>
          </cell>
          <cell r="H749">
            <v>0.13500000000000001</v>
          </cell>
          <cell r="I749">
            <v>0.13500000000000001</v>
          </cell>
          <cell r="J749">
            <v>0.13500000000000001</v>
          </cell>
          <cell r="K749">
            <v>0.13500000000000001</v>
          </cell>
          <cell r="L749">
            <v>0.13500000000000001</v>
          </cell>
          <cell r="M749">
            <v>0.13500000000000001</v>
          </cell>
          <cell r="N749">
            <v>0.13500000000000001</v>
          </cell>
          <cell r="O749">
            <v>0.14000000000000001</v>
          </cell>
          <cell r="P749">
            <v>0.13500000000000001</v>
          </cell>
          <cell r="Q749">
            <v>0.13500000000000001</v>
          </cell>
          <cell r="R749">
            <v>0.13500000000000001</v>
          </cell>
          <cell r="S749">
            <v>0.13500000000000001</v>
          </cell>
          <cell r="T749">
            <v>0.13500000000000001</v>
          </cell>
          <cell r="U749">
            <v>0.13500000000000001</v>
          </cell>
          <cell r="V749">
            <v>0.13500000000000001</v>
          </cell>
          <cell r="W749">
            <v>0.13500000000000001</v>
          </cell>
          <cell r="X749">
            <v>0.13500000000000001</v>
          </cell>
          <cell r="Y749">
            <v>0.13500000000000001</v>
          </cell>
          <cell r="Z749">
            <v>0.13500000000000001</v>
          </cell>
          <cell r="AA749">
            <v>0.14000000000000001</v>
          </cell>
          <cell r="AB749">
            <v>0.14000000000000001</v>
          </cell>
          <cell r="AC749">
            <v>0.14000000000000001</v>
          </cell>
          <cell r="AD749">
            <v>0.14000000000000001</v>
          </cell>
          <cell r="AE749">
            <v>0.14000000000000001</v>
          </cell>
          <cell r="AF749">
            <v>0.14000000000000001</v>
          </cell>
          <cell r="AG749">
            <v>0.14000000000000001</v>
          </cell>
          <cell r="AH749">
            <v>0.14000000000000001</v>
          </cell>
          <cell r="AI749">
            <v>0.14000000000000001</v>
          </cell>
          <cell r="AJ749">
            <v>0.14000000000000001</v>
          </cell>
          <cell r="AK749">
            <v>0.14000000000000001</v>
          </cell>
          <cell r="AL749">
            <v>0.14000000000000001</v>
          </cell>
          <cell r="AM749">
            <v>0.14000000000000001</v>
          </cell>
          <cell r="AN749">
            <v>0.14000000000000001</v>
          </cell>
          <cell r="AO749">
            <v>0.14000000000000001</v>
          </cell>
          <cell r="AP749">
            <v>0.14000000000000001</v>
          </cell>
          <cell r="AQ749">
            <v>0.14000000000000001</v>
          </cell>
          <cell r="AR749">
            <v>0.14000000000000001</v>
          </cell>
          <cell r="AS749">
            <v>0.14000000000000001</v>
          </cell>
          <cell r="AT749">
            <v>0.14000000000000001</v>
          </cell>
          <cell r="AU749">
            <v>0.14000000000000001</v>
          </cell>
          <cell r="AV749">
            <v>0.14000000000000001</v>
          </cell>
          <cell r="AW749">
            <v>0.14000000000000001</v>
          </cell>
          <cell r="AX749">
            <v>0.14000000000000001</v>
          </cell>
          <cell r="AY749">
            <v>0.14000000000000001</v>
          </cell>
          <cell r="CA749">
            <v>0.14000000000000001</v>
          </cell>
          <cell r="CB749">
            <v>0.14000000000000001</v>
          </cell>
          <cell r="CC749">
            <v>0.14000000000000001</v>
          </cell>
          <cell r="CD749">
            <v>0.14000000000000001</v>
          </cell>
          <cell r="CE749">
            <v>0.17</v>
          </cell>
          <cell r="CF749">
            <v>0.17</v>
          </cell>
          <cell r="CG749">
            <v>0.17</v>
          </cell>
          <cell r="CH749">
            <v>0.17</v>
          </cell>
          <cell r="CI749">
            <v>0.17</v>
          </cell>
          <cell r="CJ749">
            <v>0.17</v>
          </cell>
          <cell r="CK749">
            <v>0.17</v>
          </cell>
        </row>
        <row r="750">
          <cell r="B750" t="str">
            <v>Retail Percent Allocation</v>
          </cell>
          <cell r="D750">
            <v>0.9</v>
          </cell>
          <cell r="E750">
            <v>0.9</v>
          </cell>
          <cell r="F750">
            <v>0.9</v>
          </cell>
          <cell r="G750">
            <v>0.9</v>
          </cell>
          <cell r="H750">
            <v>0.9</v>
          </cell>
          <cell r="I750">
            <v>0.9</v>
          </cell>
          <cell r="J750">
            <v>0.9</v>
          </cell>
          <cell r="K750">
            <v>0.9</v>
          </cell>
          <cell r="L750">
            <v>0.9</v>
          </cell>
          <cell r="M750">
            <v>0.9</v>
          </cell>
          <cell r="N750">
            <v>0.9</v>
          </cell>
          <cell r="O750">
            <v>0.9</v>
          </cell>
          <cell r="P750">
            <v>0.9</v>
          </cell>
          <cell r="Q750">
            <v>0.9</v>
          </cell>
          <cell r="R750">
            <v>0.9</v>
          </cell>
          <cell r="S750">
            <v>0.9</v>
          </cell>
          <cell r="T750">
            <v>0.9</v>
          </cell>
          <cell r="U750">
            <v>0.9</v>
          </cell>
          <cell r="V750">
            <v>0.9</v>
          </cell>
          <cell r="W750">
            <v>0.9</v>
          </cell>
          <cell r="X750">
            <v>0.9</v>
          </cell>
          <cell r="Y750">
            <v>0.9</v>
          </cell>
          <cell r="Z750">
            <v>0.9</v>
          </cell>
          <cell r="AA750">
            <v>0.9</v>
          </cell>
          <cell r="AB750">
            <v>0.9</v>
          </cell>
          <cell r="AC750">
            <v>0.9</v>
          </cell>
          <cell r="AD750">
            <v>0.9</v>
          </cell>
          <cell r="AE750">
            <v>0.9</v>
          </cell>
          <cell r="AF750">
            <v>0.9</v>
          </cell>
          <cell r="AG750">
            <v>0.9</v>
          </cell>
          <cell r="AH750">
            <v>0.9</v>
          </cell>
          <cell r="AI750">
            <v>0.9</v>
          </cell>
          <cell r="AJ750">
            <v>0.9</v>
          </cell>
          <cell r="AK750">
            <v>0.9</v>
          </cell>
          <cell r="AL750">
            <v>0.9</v>
          </cell>
          <cell r="AM750">
            <v>0.9</v>
          </cell>
          <cell r="AN750">
            <v>0.9</v>
          </cell>
          <cell r="AO750">
            <v>0.9</v>
          </cell>
          <cell r="AP750">
            <v>0.9</v>
          </cell>
          <cell r="AQ750">
            <v>0.9</v>
          </cell>
          <cell r="AR750">
            <v>0.9</v>
          </cell>
          <cell r="AS750">
            <v>0.9</v>
          </cell>
          <cell r="AT750">
            <v>0.9</v>
          </cell>
          <cell r="AU750">
            <v>0.9</v>
          </cell>
          <cell r="AV750">
            <v>0.9</v>
          </cell>
          <cell r="AW750">
            <v>0.9</v>
          </cell>
          <cell r="AX750">
            <v>0.9</v>
          </cell>
          <cell r="AY750">
            <v>0.9</v>
          </cell>
          <cell r="CB750">
            <v>0.9</v>
          </cell>
          <cell r="CC750">
            <v>0.9</v>
          </cell>
          <cell r="CD750">
            <v>0.9</v>
          </cell>
          <cell r="CE750">
            <v>0.9</v>
          </cell>
          <cell r="CF750">
            <v>0.9</v>
          </cell>
          <cell r="CG750">
            <v>0.9</v>
          </cell>
          <cell r="CH750">
            <v>0.9</v>
          </cell>
          <cell r="CI750">
            <v>0.9</v>
          </cell>
          <cell r="CJ750">
            <v>0.9</v>
          </cell>
          <cell r="CK750">
            <v>0.9</v>
          </cell>
        </row>
        <row r="753">
          <cell r="B753" t="str">
            <v>Total Retail Sales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  <cell r="AS753">
            <v>0</v>
          </cell>
          <cell r="AT753">
            <v>0</v>
          </cell>
          <cell r="AU753">
            <v>0</v>
          </cell>
          <cell r="AV753">
            <v>0</v>
          </cell>
          <cell r="AW753">
            <v>0</v>
          </cell>
          <cell r="AX753">
            <v>0</v>
          </cell>
          <cell r="AY753">
            <v>0</v>
          </cell>
          <cell r="CA753">
            <v>0</v>
          </cell>
          <cell r="CB753">
            <v>0</v>
          </cell>
          <cell r="CC753">
            <v>0</v>
          </cell>
          <cell r="CD753">
            <v>0</v>
          </cell>
          <cell r="CE753">
            <v>0</v>
          </cell>
          <cell r="CF753">
            <v>0</v>
          </cell>
          <cell r="CG753">
            <v>0</v>
          </cell>
          <cell r="CH753">
            <v>0</v>
          </cell>
          <cell r="CI753">
            <v>0</v>
          </cell>
          <cell r="CJ753">
            <v>0</v>
          </cell>
          <cell r="CK753">
            <v>0</v>
          </cell>
        </row>
        <row r="754">
          <cell r="B754" t="str">
            <v>Monthly Retail %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  <cell r="AS754">
            <v>0</v>
          </cell>
          <cell r="AT754">
            <v>0</v>
          </cell>
          <cell r="AU754">
            <v>0</v>
          </cell>
          <cell r="AV754">
            <v>0</v>
          </cell>
          <cell r="AW754">
            <v>0</v>
          </cell>
          <cell r="AX754">
            <v>0</v>
          </cell>
          <cell r="AY754">
            <v>0</v>
          </cell>
          <cell r="CA754">
            <v>0</v>
          </cell>
          <cell r="CB754">
            <v>0</v>
          </cell>
          <cell r="CC754">
            <v>0</v>
          </cell>
          <cell r="CD754">
            <v>0</v>
          </cell>
          <cell r="CE754">
            <v>0</v>
          </cell>
          <cell r="CF754">
            <v>0</v>
          </cell>
          <cell r="CG754">
            <v>0</v>
          </cell>
          <cell r="CH754">
            <v>0</v>
          </cell>
          <cell r="CI754">
            <v>0</v>
          </cell>
          <cell r="CJ754">
            <v>0</v>
          </cell>
          <cell r="CK754">
            <v>0</v>
          </cell>
        </row>
        <row r="756">
          <cell r="B756" t="str">
            <v>Total Wholesale Sales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  <cell r="AS756">
            <v>0</v>
          </cell>
          <cell r="AT756">
            <v>0</v>
          </cell>
          <cell r="AU756">
            <v>0</v>
          </cell>
          <cell r="AV756">
            <v>0</v>
          </cell>
          <cell r="AW756">
            <v>0</v>
          </cell>
          <cell r="AX756">
            <v>0</v>
          </cell>
          <cell r="AY756">
            <v>0</v>
          </cell>
          <cell r="CA756">
            <v>0</v>
          </cell>
          <cell r="CB756">
            <v>0</v>
          </cell>
          <cell r="CC756">
            <v>0</v>
          </cell>
          <cell r="CD756">
            <v>0</v>
          </cell>
          <cell r="CE756">
            <v>0</v>
          </cell>
          <cell r="CF756">
            <v>0</v>
          </cell>
          <cell r="CG756">
            <v>0</v>
          </cell>
          <cell r="CH756">
            <v>0</v>
          </cell>
          <cell r="CI756">
            <v>0</v>
          </cell>
          <cell r="CJ756">
            <v>0</v>
          </cell>
          <cell r="CK756">
            <v>0</v>
          </cell>
        </row>
        <row r="757">
          <cell r="B757" t="str">
            <v>Monthly Wholesale %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  <cell r="AS757">
            <v>0</v>
          </cell>
          <cell r="AT757">
            <v>0</v>
          </cell>
          <cell r="AU757">
            <v>0</v>
          </cell>
          <cell r="AV757">
            <v>0</v>
          </cell>
          <cell r="AW757">
            <v>0</v>
          </cell>
          <cell r="AX757">
            <v>0</v>
          </cell>
          <cell r="AY757">
            <v>0</v>
          </cell>
          <cell r="CA757">
            <v>0</v>
          </cell>
          <cell r="CB757">
            <v>0</v>
          </cell>
          <cell r="CC757">
            <v>0</v>
          </cell>
          <cell r="CD757">
            <v>0</v>
          </cell>
          <cell r="CE757">
            <v>0</v>
          </cell>
          <cell r="CF757">
            <v>0</v>
          </cell>
          <cell r="CG757">
            <v>0</v>
          </cell>
          <cell r="CH757">
            <v>0</v>
          </cell>
          <cell r="CI757">
            <v>0</v>
          </cell>
          <cell r="CJ757">
            <v>0</v>
          </cell>
          <cell r="CK757">
            <v>0</v>
          </cell>
        </row>
        <row r="759">
          <cell r="B759" t="str">
            <v>Retail Generated Monthly Revenues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  <cell r="AS759">
            <v>0</v>
          </cell>
          <cell r="AT759">
            <v>0</v>
          </cell>
          <cell r="AU759">
            <v>0</v>
          </cell>
          <cell r="AV759">
            <v>0</v>
          </cell>
          <cell r="AW759">
            <v>0</v>
          </cell>
          <cell r="AX759">
            <v>0</v>
          </cell>
          <cell r="AY759">
            <v>0</v>
          </cell>
          <cell r="CA759">
            <v>0</v>
          </cell>
          <cell r="CB759">
            <v>0</v>
          </cell>
          <cell r="CC759">
            <v>0</v>
          </cell>
          <cell r="CD759">
            <v>0</v>
          </cell>
          <cell r="CE759">
            <v>0</v>
          </cell>
          <cell r="CF759">
            <v>0</v>
          </cell>
          <cell r="CG759">
            <v>0</v>
          </cell>
          <cell r="CH759">
            <v>0</v>
          </cell>
          <cell r="CI759">
            <v>0</v>
          </cell>
          <cell r="CJ759">
            <v>0</v>
          </cell>
          <cell r="CK759">
            <v>0</v>
          </cell>
        </row>
        <row r="760">
          <cell r="B760" t="str">
            <v>WHOLESALE MON REVS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  <cell r="AS760">
            <v>0</v>
          </cell>
          <cell r="AT760">
            <v>0</v>
          </cell>
          <cell r="AU760">
            <v>0</v>
          </cell>
          <cell r="AV760">
            <v>0</v>
          </cell>
          <cell r="AW760">
            <v>0</v>
          </cell>
          <cell r="AX760">
            <v>0</v>
          </cell>
          <cell r="AY760">
            <v>0</v>
          </cell>
          <cell r="CA760">
            <v>0</v>
          </cell>
          <cell r="CB760">
            <v>0</v>
          </cell>
          <cell r="CC760">
            <v>0</v>
          </cell>
          <cell r="CD760">
            <v>0</v>
          </cell>
          <cell r="CE760">
            <v>0</v>
          </cell>
          <cell r="CF760">
            <v>0</v>
          </cell>
          <cell r="CG760">
            <v>0</v>
          </cell>
          <cell r="CH760">
            <v>0</v>
          </cell>
          <cell r="CI760">
            <v>0</v>
          </cell>
          <cell r="CJ760">
            <v>0</v>
          </cell>
          <cell r="CK760">
            <v>0</v>
          </cell>
        </row>
        <row r="762">
          <cell r="B762" t="str">
            <v>OLD RETAIL REVS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  <cell r="AS762">
            <v>0</v>
          </cell>
          <cell r="AT762">
            <v>0</v>
          </cell>
          <cell r="AU762">
            <v>0</v>
          </cell>
          <cell r="AV762">
            <v>0</v>
          </cell>
          <cell r="AW762">
            <v>0</v>
          </cell>
          <cell r="AX762">
            <v>0</v>
          </cell>
          <cell r="AY762">
            <v>0</v>
          </cell>
          <cell r="CA762">
            <v>0</v>
          </cell>
          <cell r="CB762">
            <v>0</v>
          </cell>
          <cell r="CC762">
            <v>0</v>
          </cell>
          <cell r="CD762">
            <v>0</v>
          </cell>
          <cell r="CE762">
            <v>0</v>
          </cell>
          <cell r="CF762">
            <v>0</v>
          </cell>
          <cell r="CG762">
            <v>0</v>
          </cell>
          <cell r="CH762">
            <v>0</v>
          </cell>
          <cell r="CI762">
            <v>0</v>
          </cell>
          <cell r="CJ762">
            <v>0</v>
          </cell>
          <cell r="CK762">
            <v>0</v>
          </cell>
        </row>
        <row r="763">
          <cell r="B763" t="str">
            <v>OLD WHOLESALE REVS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  <cell r="AS763">
            <v>0</v>
          </cell>
          <cell r="AT763">
            <v>0</v>
          </cell>
          <cell r="AU763">
            <v>0</v>
          </cell>
          <cell r="AV763">
            <v>0</v>
          </cell>
          <cell r="AW763">
            <v>0</v>
          </cell>
          <cell r="AX763">
            <v>0</v>
          </cell>
          <cell r="AY763">
            <v>0</v>
          </cell>
          <cell r="CA763">
            <v>0</v>
          </cell>
          <cell r="CB763">
            <v>0</v>
          </cell>
          <cell r="CC763">
            <v>0</v>
          </cell>
          <cell r="CD763">
            <v>0</v>
          </cell>
          <cell r="CE763">
            <v>0</v>
          </cell>
          <cell r="CF763">
            <v>0</v>
          </cell>
          <cell r="CG763">
            <v>0</v>
          </cell>
          <cell r="CH763">
            <v>0</v>
          </cell>
          <cell r="CI763">
            <v>0</v>
          </cell>
          <cell r="CJ763">
            <v>0</v>
          </cell>
          <cell r="CK763">
            <v>0</v>
          </cell>
        </row>
        <row r="765">
          <cell r="B765" t="str">
            <v>RETAIL REVS TO INC STATEMENT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  <cell r="AS765">
            <v>0</v>
          </cell>
          <cell r="AT765">
            <v>0</v>
          </cell>
          <cell r="AU765">
            <v>0</v>
          </cell>
          <cell r="AV765">
            <v>0</v>
          </cell>
          <cell r="AW765">
            <v>0</v>
          </cell>
          <cell r="AX765">
            <v>0</v>
          </cell>
          <cell r="AY765">
            <v>0</v>
          </cell>
          <cell r="CA765">
            <v>0</v>
          </cell>
          <cell r="CB765">
            <v>0</v>
          </cell>
          <cell r="CC765">
            <v>0</v>
          </cell>
          <cell r="CD765">
            <v>0</v>
          </cell>
          <cell r="CE765">
            <v>0</v>
          </cell>
          <cell r="CF765">
            <v>0</v>
          </cell>
          <cell r="CG765">
            <v>0</v>
          </cell>
          <cell r="CH765">
            <v>0</v>
          </cell>
          <cell r="CI765">
            <v>0</v>
          </cell>
          <cell r="CJ765">
            <v>0</v>
          </cell>
          <cell r="CK765">
            <v>0</v>
          </cell>
        </row>
        <row r="766">
          <cell r="B766" t="str">
            <v>WHOLESALE REVS TO INC STATEMENT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  <cell r="AS766">
            <v>0</v>
          </cell>
          <cell r="AT766">
            <v>0</v>
          </cell>
          <cell r="AU766">
            <v>0</v>
          </cell>
          <cell r="AV766">
            <v>0</v>
          </cell>
          <cell r="AW766">
            <v>0</v>
          </cell>
          <cell r="AX766">
            <v>0</v>
          </cell>
          <cell r="AY766">
            <v>0</v>
          </cell>
          <cell r="CA766">
            <v>0</v>
          </cell>
          <cell r="CB766">
            <v>0</v>
          </cell>
          <cell r="CC766">
            <v>0</v>
          </cell>
          <cell r="CD766">
            <v>0</v>
          </cell>
          <cell r="CE766">
            <v>0</v>
          </cell>
          <cell r="CF766">
            <v>0</v>
          </cell>
          <cell r="CG766">
            <v>0</v>
          </cell>
          <cell r="CH766">
            <v>0</v>
          </cell>
          <cell r="CI766">
            <v>0</v>
          </cell>
          <cell r="CJ766">
            <v>0</v>
          </cell>
          <cell r="CK766">
            <v>0</v>
          </cell>
        </row>
        <row r="768">
          <cell r="B768" t="str">
            <v>Model calculated:</v>
          </cell>
        </row>
        <row r="769">
          <cell r="B769" t="str">
            <v>RETAIL GENERATED REVENUES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</row>
        <row r="770">
          <cell r="B770" t="str">
            <v>WHOLESALE GENERATED REVENUES</v>
          </cell>
        </row>
        <row r="771">
          <cell r="B771" t="str">
            <v>ROE DIFFERENCE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  <cell r="AS771">
            <v>0</v>
          </cell>
          <cell r="AT771">
            <v>0</v>
          </cell>
          <cell r="AU771">
            <v>0</v>
          </cell>
          <cell r="AV771">
            <v>0</v>
          </cell>
          <cell r="AW771">
            <v>0</v>
          </cell>
          <cell r="AX771">
            <v>0</v>
          </cell>
          <cell r="AY771">
            <v>0</v>
          </cell>
          <cell r="AZ771">
            <v>0</v>
          </cell>
          <cell r="BA771">
            <v>0</v>
          </cell>
          <cell r="BB771">
            <v>0</v>
          </cell>
          <cell r="BC771">
            <v>0</v>
          </cell>
          <cell r="BD771">
            <v>0</v>
          </cell>
          <cell r="BE771">
            <v>0</v>
          </cell>
          <cell r="BF771">
            <v>0</v>
          </cell>
          <cell r="BG771">
            <v>0</v>
          </cell>
          <cell r="BH771">
            <v>0</v>
          </cell>
          <cell r="BI771">
            <v>0</v>
          </cell>
          <cell r="BJ771">
            <v>0</v>
          </cell>
          <cell r="BK771">
            <v>0</v>
          </cell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P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U771">
            <v>0</v>
          </cell>
          <cell r="BV771">
            <v>0</v>
          </cell>
          <cell r="CA771">
            <v>0</v>
          </cell>
          <cell r="CB771">
            <v>0</v>
          </cell>
          <cell r="CC771">
            <v>0</v>
          </cell>
          <cell r="CD771">
            <v>0</v>
          </cell>
          <cell r="CE771">
            <v>0</v>
          </cell>
          <cell r="CF771">
            <v>0</v>
          </cell>
          <cell r="CG771">
            <v>0</v>
          </cell>
          <cell r="CH771">
            <v>0</v>
          </cell>
          <cell r="CI771">
            <v>0</v>
          </cell>
          <cell r="CJ771">
            <v>0</v>
          </cell>
          <cell r="CK771">
            <v>0</v>
          </cell>
        </row>
        <row r="773">
          <cell r="B773" t="str">
            <v>REVENUE CHANGES</v>
          </cell>
        </row>
        <row r="775">
          <cell r="B775" t="str">
            <v>RETAIL REVENUES ADJUSTMENTS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  <cell r="AS775">
            <v>0</v>
          </cell>
          <cell r="AT775">
            <v>0</v>
          </cell>
          <cell r="AU775">
            <v>0</v>
          </cell>
          <cell r="AV775">
            <v>0</v>
          </cell>
          <cell r="AW775">
            <v>0</v>
          </cell>
          <cell r="AX775">
            <v>0</v>
          </cell>
          <cell r="AY775">
            <v>0</v>
          </cell>
          <cell r="CA775">
            <v>0</v>
          </cell>
          <cell r="CB775">
            <v>0</v>
          </cell>
          <cell r="CC775">
            <v>0</v>
          </cell>
          <cell r="CD775">
            <v>0</v>
          </cell>
          <cell r="CE775">
            <v>0</v>
          </cell>
          <cell r="CF775">
            <v>0</v>
          </cell>
          <cell r="CG775">
            <v>0</v>
          </cell>
          <cell r="CH775">
            <v>0</v>
          </cell>
          <cell r="CI775">
            <v>0</v>
          </cell>
          <cell r="CJ775">
            <v>0</v>
          </cell>
          <cell r="CK775">
            <v>0</v>
          </cell>
        </row>
        <row r="776">
          <cell r="B776" t="str">
            <v>POOL CAPACITY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  <cell r="AS776">
            <v>0</v>
          </cell>
          <cell r="AT776">
            <v>0</v>
          </cell>
          <cell r="AU776">
            <v>0</v>
          </cell>
          <cell r="AV776">
            <v>0</v>
          </cell>
          <cell r="AW776">
            <v>0</v>
          </cell>
          <cell r="AX776">
            <v>0</v>
          </cell>
          <cell r="AY776">
            <v>0</v>
          </cell>
          <cell r="CA776">
            <v>0</v>
          </cell>
          <cell r="CB776">
            <v>0</v>
          </cell>
          <cell r="CC776">
            <v>0</v>
          </cell>
          <cell r="CD776">
            <v>0</v>
          </cell>
          <cell r="CE776">
            <v>0</v>
          </cell>
          <cell r="CF776">
            <v>0</v>
          </cell>
          <cell r="CG776">
            <v>0</v>
          </cell>
          <cell r="CH776">
            <v>0</v>
          </cell>
          <cell r="CI776">
            <v>0</v>
          </cell>
          <cell r="CJ776">
            <v>0</v>
          </cell>
          <cell r="CK776">
            <v>0</v>
          </cell>
        </row>
        <row r="777">
          <cell r="B777" t="str">
            <v>OFF SYSTEM CAPACITY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  <cell r="AS777">
            <v>0</v>
          </cell>
          <cell r="AT777">
            <v>0</v>
          </cell>
          <cell r="AU777">
            <v>0</v>
          </cell>
          <cell r="AV777">
            <v>0</v>
          </cell>
          <cell r="AW777">
            <v>0</v>
          </cell>
          <cell r="AX777">
            <v>0</v>
          </cell>
          <cell r="AY777">
            <v>0</v>
          </cell>
          <cell r="CA777">
            <v>0</v>
          </cell>
          <cell r="CB777">
            <v>0</v>
          </cell>
          <cell r="CC777">
            <v>0</v>
          </cell>
          <cell r="CD777">
            <v>0</v>
          </cell>
          <cell r="CE777">
            <v>0</v>
          </cell>
          <cell r="CF777">
            <v>0</v>
          </cell>
          <cell r="CG777">
            <v>0</v>
          </cell>
          <cell r="CH777">
            <v>0</v>
          </cell>
          <cell r="CI777">
            <v>0</v>
          </cell>
          <cell r="CJ777">
            <v>0</v>
          </cell>
          <cell r="CK777">
            <v>0</v>
          </cell>
        </row>
        <row r="779">
          <cell r="B779" t="str">
            <v>EXPENSE CHANGES</v>
          </cell>
        </row>
        <row r="781">
          <cell r="B781" t="str">
            <v>PRODUCTION O&amp;M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  <cell r="AS781">
            <v>0</v>
          </cell>
          <cell r="AT781">
            <v>0</v>
          </cell>
          <cell r="AU781">
            <v>0</v>
          </cell>
          <cell r="AV781">
            <v>0</v>
          </cell>
          <cell r="AW781">
            <v>0</v>
          </cell>
          <cell r="AX781">
            <v>0</v>
          </cell>
          <cell r="AY781">
            <v>0</v>
          </cell>
          <cell r="CA781">
            <v>0</v>
          </cell>
          <cell r="CB781">
            <v>0</v>
          </cell>
          <cell r="CC781">
            <v>0</v>
          </cell>
          <cell r="CD781">
            <v>0</v>
          </cell>
          <cell r="CE781">
            <v>0</v>
          </cell>
          <cell r="CF781">
            <v>0</v>
          </cell>
          <cell r="CG781">
            <v>0</v>
          </cell>
          <cell r="CH781">
            <v>0</v>
          </cell>
          <cell r="CI781">
            <v>0</v>
          </cell>
          <cell r="CJ781">
            <v>0</v>
          </cell>
          <cell r="CK781">
            <v>0</v>
          </cell>
        </row>
        <row r="782">
          <cell r="B782" t="str">
            <v>NON. PRODUCTION O&amp;M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  <cell r="AS782">
            <v>0</v>
          </cell>
          <cell r="AT782">
            <v>0</v>
          </cell>
          <cell r="AU782">
            <v>0</v>
          </cell>
          <cell r="AV782">
            <v>0</v>
          </cell>
          <cell r="AW782">
            <v>0</v>
          </cell>
          <cell r="AX782">
            <v>0</v>
          </cell>
          <cell r="AY782">
            <v>0</v>
          </cell>
          <cell r="CA782">
            <v>0</v>
          </cell>
          <cell r="CB782">
            <v>0</v>
          </cell>
          <cell r="CC782">
            <v>0</v>
          </cell>
          <cell r="CD782">
            <v>0</v>
          </cell>
          <cell r="CE782">
            <v>0</v>
          </cell>
          <cell r="CF782">
            <v>0</v>
          </cell>
          <cell r="CG782">
            <v>0</v>
          </cell>
          <cell r="CH782">
            <v>0</v>
          </cell>
          <cell r="CI782">
            <v>0</v>
          </cell>
          <cell r="CJ782">
            <v>0</v>
          </cell>
          <cell r="CK782">
            <v>0</v>
          </cell>
        </row>
        <row r="783">
          <cell r="B783" t="str">
            <v>SO POOL CAPACITY PURCHASES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  <cell r="AS783">
            <v>0</v>
          </cell>
          <cell r="AT783">
            <v>0</v>
          </cell>
          <cell r="AU783">
            <v>0</v>
          </cell>
          <cell r="AV783">
            <v>0</v>
          </cell>
          <cell r="AW783">
            <v>0</v>
          </cell>
          <cell r="AX783">
            <v>0</v>
          </cell>
          <cell r="AY783">
            <v>0</v>
          </cell>
          <cell r="CA783">
            <v>0</v>
          </cell>
          <cell r="CB783">
            <v>0</v>
          </cell>
          <cell r="CC783">
            <v>0</v>
          </cell>
          <cell r="CD783">
            <v>0</v>
          </cell>
          <cell r="CE783">
            <v>0</v>
          </cell>
          <cell r="CF783">
            <v>0</v>
          </cell>
          <cell r="CG783">
            <v>0</v>
          </cell>
          <cell r="CH783">
            <v>0</v>
          </cell>
          <cell r="CI783">
            <v>0</v>
          </cell>
          <cell r="CJ783">
            <v>0</v>
          </cell>
          <cell r="CK783">
            <v>0</v>
          </cell>
        </row>
        <row r="785">
          <cell r="B785" t="str">
            <v>FINANCING CHANGES</v>
          </cell>
        </row>
        <row r="786">
          <cell r="B786" t="str">
            <v>TARGET COMMON EQUITY RATIO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0.45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0.45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0.45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  <cell r="AS786">
            <v>0</v>
          </cell>
          <cell r="AT786">
            <v>0</v>
          </cell>
          <cell r="AU786">
            <v>0</v>
          </cell>
          <cell r="AV786">
            <v>0</v>
          </cell>
          <cell r="AW786">
            <v>0</v>
          </cell>
          <cell r="AX786">
            <v>0</v>
          </cell>
          <cell r="AY786">
            <v>0.45</v>
          </cell>
          <cell r="CB786">
            <v>0.45</v>
          </cell>
          <cell r="CC786">
            <v>0.45</v>
          </cell>
          <cell r="CD786">
            <v>0.45</v>
          </cell>
          <cell r="CE786">
            <v>0.45</v>
          </cell>
          <cell r="CF786">
            <v>0.45</v>
          </cell>
          <cell r="CG786">
            <v>0.45</v>
          </cell>
          <cell r="CH786">
            <v>0.45</v>
          </cell>
          <cell r="CI786">
            <v>0.45</v>
          </cell>
          <cell r="CJ786">
            <v>0.45</v>
          </cell>
          <cell r="CK786">
            <v>0.45</v>
          </cell>
        </row>
        <row r="787">
          <cell r="B787" t="str">
            <v xml:space="preserve">  CURRENT COMMON EQUITY RATIO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0.43019125433095373</v>
          </cell>
          <cell r="P787">
            <v>0.43772707705209091</v>
          </cell>
          <cell r="Q787">
            <v>0.42799898019997751</v>
          </cell>
          <cell r="R787">
            <v>0.42809491492591079</v>
          </cell>
          <cell r="S787">
            <v>0.42047857037512221</v>
          </cell>
          <cell r="T787">
            <v>0.42419580658063899</v>
          </cell>
          <cell r="U787">
            <v>0.41687065931108735</v>
          </cell>
          <cell r="V787">
            <v>0.41778008413714168</v>
          </cell>
          <cell r="W787">
            <v>0.43057557794724738</v>
          </cell>
          <cell r="X787">
            <v>0.42530364322894348</v>
          </cell>
          <cell r="Y787">
            <v>0.42405667143212533</v>
          </cell>
          <cell r="Z787">
            <v>0.4223922443741609</v>
          </cell>
          <cell r="AA787">
            <v>0.41506641956907919</v>
          </cell>
          <cell r="AB787">
            <v>0.44613445190853634</v>
          </cell>
          <cell r="AC787">
            <v>0.44130872365301138</v>
          </cell>
          <cell r="AD787">
            <v>0.43939683168588589</v>
          </cell>
          <cell r="AE787">
            <v>0.43220410423295891</v>
          </cell>
          <cell r="AF787">
            <v>0.43545544555500709</v>
          </cell>
          <cell r="AG787">
            <v>0.43378836453526615</v>
          </cell>
          <cell r="AH787">
            <v>0.43318651036466882</v>
          </cell>
          <cell r="AI787">
            <v>0.44412261946452941</v>
          </cell>
          <cell r="AJ787">
            <v>0.43638456221906319</v>
          </cell>
          <cell r="AK787">
            <v>0.43569983306304289</v>
          </cell>
          <cell r="AL787">
            <v>0.43193381183999047</v>
          </cell>
          <cell r="AM787">
            <v>0.42257400020630587</v>
          </cell>
          <cell r="AN787">
            <v>0.45211940714340004</v>
          </cell>
          <cell r="AO787">
            <v>0.44478145637525413</v>
          </cell>
          <cell r="AP787">
            <v>0.44072676787180853</v>
          </cell>
          <cell r="AQ787">
            <v>0.43462636698278395</v>
          </cell>
          <cell r="AR787">
            <v>0.43748714521011711</v>
          </cell>
          <cell r="AS787">
            <v>0.43633638012747411</v>
          </cell>
          <cell r="AT787">
            <v>0.43626082756102486</v>
          </cell>
          <cell r="AU787">
            <v>0.44569043934974756</v>
          </cell>
          <cell r="AV787">
            <v>0.43871883130210843</v>
          </cell>
          <cell r="AW787">
            <v>0.4380334124748011</v>
          </cell>
          <cell r="AX787">
            <v>0.43509215069348611</v>
          </cell>
          <cell r="AY787">
            <v>0.42904454516699564</v>
          </cell>
          <cell r="CA787">
            <v>0.43019125433095373</v>
          </cell>
          <cell r="CB787">
            <v>0.41506641956907919</v>
          </cell>
          <cell r="CC787">
            <v>0.42257400020630587</v>
          </cell>
          <cell r="CD787">
            <v>0.42904454516699564</v>
          </cell>
          <cell r="CE787">
            <v>0.43417673234570175</v>
          </cell>
          <cell r="CF787">
            <v>0.43903708344492204</v>
          </cell>
          <cell r="CG787">
            <v>0.44368836901546305</v>
          </cell>
          <cell r="CH787">
            <v>0.44803690105094174</v>
          </cell>
          <cell r="CI787">
            <v>0.44998803317056635</v>
          </cell>
          <cell r="CJ787">
            <v>0.45000763399315813</v>
          </cell>
          <cell r="CK787">
            <v>0.44999543998652863</v>
          </cell>
        </row>
        <row r="788">
          <cell r="B788" t="str">
            <v xml:space="preserve">  TOTAL CAPITALIZATION</v>
          </cell>
          <cell r="D788">
            <v>1327971.2872299999</v>
          </cell>
          <cell r="E788">
            <v>1315280.4467199999</v>
          </cell>
          <cell r="F788">
            <v>1318842.6738499999</v>
          </cell>
          <cell r="G788">
            <v>1303763.02987</v>
          </cell>
          <cell r="H788">
            <v>1311615.0850800001</v>
          </cell>
          <cell r="I788">
            <v>1325588.91494</v>
          </cell>
          <cell r="J788">
            <v>1322510.4381499998</v>
          </cell>
          <cell r="K788">
            <v>1220765.94948</v>
          </cell>
          <cell r="L788">
            <v>1305978.54308</v>
          </cell>
          <cell r="M788">
            <v>1319698.7673199999</v>
          </cell>
          <cell r="N788">
            <v>1314571.07014</v>
          </cell>
          <cell r="O788">
            <v>1311169.3648099997</v>
          </cell>
          <cell r="P788">
            <v>1339363.4261241821</v>
          </cell>
          <cell r="Q788">
            <v>1327285.7360774647</v>
          </cell>
          <cell r="R788">
            <v>1331147.8825425897</v>
          </cell>
          <cell r="S788">
            <v>1304264.6427614621</v>
          </cell>
          <cell r="T788">
            <v>1312618.9927257183</v>
          </cell>
          <cell r="U788">
            <v>1452643.8445216832</v>
          </cell>
          <cell r="V788">
            <v>1445971.3030605409</v>
          </cell>
          <cell r="W788">
            <v>1456743.9735646986</v>
          </cell>
          <cell r="X788">
            <v>1462893.2971373885</v>
          </cell>
          <cell r="Y788">
            <v>1446369.4414183176</v>
          </cell>
          <cell r="Z788">
            <v>1423058.18761307</v>
          </cell>
          <cell r="AA788">
            <v>1491497.5761119146</v>
          </cell>
          <cell r="AB788">
            <v>1551241.7874598166</v>
          </cell>
          <cell r="AC788">
            <v>1537413.5361993641</v>
          </cell>
          <cell r="AD788">
            <v>1540962.0655466369</v>
          </cell>
          <cell r="AE788">
            <v>1524739.1482955294</v>
          </cell>
          <cell r="AF788">
            <v>1533083.0488248814</v>
          </cell>
          <cell r="AG788">
            <v>1562721.0729508791</v>
          </cell>
          <cell r="AH788">
            <v>1555114.4927626448</v>
          </cell>
          <cell r="AI788">
            <v>1567006.9374848153</v>
          </cell>
          <cell r="AJ788">
            <v>1573214.424753949</v>
          </cell>
          <cell r="AK788">
            <v>1556541.377212337</v>
          </cell>
          <cell r="AL788">
            <v>1557537.1517257718</v>
          </cell>
          <cell r="AM788">
            <v>1627751.037948146</v>
          </cell>
          <cell r="AN788">
            <v>1678684.7830858389</v>
          </cell>
          <cell r="AO788">
            <v>1662043.8391236933</v>
          </cell>
          <cell r="AP788">
            <v>1663243.6846501438</v>
          </cell>
          <cell r="AQ788">
            <v>1646954.1128339688</v>
          </cell>
          <cell r="AR788">
            <v>1656916.4457655689</v>
          </cell>
          <cell r="AS788">
            <v>1702320.2959762695</v>
          </cell>
          <cell r="AT788">
            <v>1694671.7961947448</v>
          </cell>
          <cell r="AU788">
            <v>1706078.9769017182</v>
          </cell>
          <cell r="AV788">
            <v>1712249.7672045259</v>
          </cell>
          <cell r="AW788">
            <v>1696942.5829170018</v>
          </cell>
          <cell r="AX788">
            <v>1701420.1350494593</v>
          </cell>
          <cell r="AY788">
            <v>1757303.3567363461</v>
          </cell>
          <cell r="CC788">
            <v>1627751.037948146</v>
          </cell>
          <cell r="CD788">
            <v>1757303.3567363461</v>
          </cell>
          <cell r="CE788">
            <v>1820950.5829616655</v>
          </cell>
          <cell r="CF788">
            <v>1877240.7334624864</v>
          </cell>
          <cell r="CG788">
            <v>1954135.8312194254</v>
          </cell>
          <cell r="CH788">
            <v>1979602.9896103519</v>
          </cell>
          <cell r="CI788">
            <v>1987663.9010076961</v>
          </cell>
          <cell r="CJ788">
            <v>1961995.3682488329</v>
          </cell>
          <cell r="CK788">
            <v>1955950.3045997496</v>
          </cell>
        </row>
        <row r="789">
          <cell r="B789" t="str">
            <v xml:space="preserve">  SHORT TERM DEBT</v>
          </cell>
          <cell r="D789">
            <v>50000</v>
          </cell>
          <cell r="E789">
            <v>50000</v>
          </cell>
          <cell r="F789">
            <v>50000</v>
          </cell>
          <cell r="G789">
            <v>54939.219440000001</v>
          </cell>
          <cell r="H789">
            <v>58228.09001</v>
          </cell>
          <cell r="I789">
            <v>63709.858359999998</v>
          </cell>
          <cell r="J789">
            <v>20000</v>
          </cell>
          <cell r="K789">
            <v>31959.928889999999</v>
          </cell>
          <cell r="L789">
            <v>0</v>
          </cell>
          <cell r="M789">
            <v>50000</v>
          </cell>
          <cell r="N789">
            <v>75000</v>
          </cell>
          <cell r="O789">
            <v>89464.834499999997</v>
          </cell>
          <cell r="P789">
            <v>101490.19577576427</v>
          </cell>
          <cell r="Q789">
            <v>118019.00282269852</v>
          </cell>
          <cell r="R789">
            <v>122775.2524713117</v>
          </cell>
          <cell r="S789">
            <v>140700.46085707366</v>
          </cell>
          <cell r="T789">
            <v>139302.97684857703</v>
          </cell>
          <cell r="U789">
            <v>51160.102265247282</v>
          </cell>
          <cell r="V789">
            <v>42521.68560214762</v>
          </cell>
          <cell r="W789">
            <v>16611.6005610701</v>
          </cell>
          <cell r="X789">
            <v>47386.432966017368</v>
          </cell>
          <cell r="Y789">
            <v>32813.962593449774</v>
          </cell>
          <cell r="Z789">
            <v>68976.380456015409</v>
          </cell>
          <cell r="AA789">
            <v>50037.245164444714</v>
          </cell>
          <cell r="AB789">
            <v>19797.198710145509</v>
          </cell>
          <cell r="AC789">
            <v>22607.855054497391</v>
          </cell>
          <cell r="AD789">
            <v>36655.029734596857</v>
          </cell>
          <cell r="AE789">
            <v>44402.153515165861</v>
          </cell>
          <cell r="AF789">
            <v>46316.687566441724</v>
          </cell>
          <cell r="AG789">
            <v>48511.514342494222</v>
          </cell>
          <cell r="AH789">
            <v>44695.048973236015</v>
          </cell>
          <cell r="AI789">
            <v>24255.944384188962</v>
          </cell>
          <cell r="AJ789">
            <v>64663.732277283802</v>
          </cell>
          <cell r="AK789">
            <v>49113.491835012552</v>
          </cell>
          <cell r="AL789">
            <v>67433.52836451451</v>
          </cell>
          <cell r="AM789">
            <v>48323.129824099786</v>
          </cell>
          <cell r="AN789">
            <v>3487.2501240651904</v>
          </cell>
          <cell r="AO789">
            <v>13664.13749144103</v>
          </cell>
          <cell r="AP789">
            <v>33399.051480808681</v>
          </cell>
          <cell r="AQ789">
            <v>38887.140389604421</v>
          </cell>
          <cell r="AR789">
            <v>43572.670228916257</v>
          </cell>
          <cell r="AS789">
            <v>30054.343802749634</v>
          </cell>
          <cell r="AT789">
            <v>24470.440472510167</v>
          </cell>
          <cell r="AU789">
            <v>6423.0360881896304</v>
          </cell>
          <cell r="AV789">
            <v>45827.556136335843</v>
          </cell>
          <cell r="AW789">
            <v>32424.478339603484</v>
          </cell>
          <cell r="AX789">
            <v>53015.280305725355</v>
          </cell>
          <cell r="AY789">
            <v>50112.258170867863</v>
          </cell>
          <cell r="CC789">
            <v>48323.129824099786</v>
          </cell>
          <cell r="CD789">
            <v>50112.258170867863</v>
          </cell>
          <cell r="CE789">
            <v>49584.500605633875</v>
          </cell>
          <cell r="CF789">
            <v>51488.344179292071</v>
          </cell>
          <cell r="CG789">
            <v>45612.05589370113</v>
          </cell>
          <cell r="CH789">
            <v>55145.716397376651</v>
          </cell>
          <cell r="CI789">
            <v>53034.36553847816</v>
          </cell>
          <cell r="CJ789">
            <v>54133.243721843122</v>
          </cell>
          <cell r="CK789">
            <v>46025.988486064911</v>
          </cell>
        </row>
        <row r="790">
          <cell r="B790" t="str">
            <v xml:space="preserve">  COMMON EQUITY</v>
          </cell>
          <cell r="D790">
            <v>600537.62632999988</v>
          </cell>
          <cell r="E790">
            <v>587804.54654999985</v>
          </cell>
          <cell r="F790">
            <v>591324.53440999985</v>
          </cell>
          <cell r="G790">
            <v>576202.65115999989</v>
          </cell>
          <cell r="H790">
            <v>584012.46709999989</v>
          </cell>
          <cell r="I790">
            <v>597944.05768999993</v>
          </cell>
          <cell r="J790">
            <v>594823.34162999981</v>
          </cell>
          <cell r="K790">
            <v>596481.68579999998</v>
          </cell>
          <cell r="L790">
            <v>605017.25881999987</v>
          </cell>
          <cell r="M790">
            <v>592392.39665999985</v>
          </cell>
          <cell r="N790">
            <v>605976.28484999982</v>
          </cell>
          <cell r="O790">
            <v>602540.58305999986</v>
          </cell>
          <cell r="P790">
            <v>630700.6443741821</v>
          </cell>
          <cell r="Q790">
            <v>618588.95432746457</v>
          </cell>
          <cell r="R790">
            <v>622417.1007925896</v>
          </cell>
          <cell r="S790">
            <v>607576.86101146217</v>
          </cell>
          <cell r="T790">
            <v>615899.21097571822</v>
          </cell>
          <cell r="U790">
            <v>626891.74277168303</v>
          </cell>
          <cell r="V790">
            <v>621862.72604104353</v>
          </cell>
          <cell r="W790">
            <v>634390.92785100127</v>
          </cell>
          <cell r="X790">
            <v>642327.471507804</v>
          </cell>
          <cell r="Y790">
            <v>627257.5907428707</v>
          </cell>
          <cell r="Z790">
            <v>630223.82989053277</v>
          </cell>
          <cell r="AA790">
            <v>639839.3389082388</v>
          </cell>
          <cell r="AB790">
            <v>700894.6170218786</v>
          </cell>
          <cell r="AC790">
            <v>688451.04904563678</v>
          </cell>
          <cell r="AD790">
            <v>693199.95328006439</v>
          </cell>
          <cell r="AE790">
            <v>678189.31076403055</v>
          </cell>
          <cell r="AF790">
            <v>687758.21591974434</v>
          </cell>
          <cell r="AG790">
            <v>698933.94892791798</v>
          </cell>
          <cell r="AH790">
            <v>693015.91263266618</v>
          </cell>
          <cell r="AI790">
            <v>706715.83935233811</v>
          </cell>
          <cell r="AJ790">
            <v>714744.74252424063</v>
          </cell>
          <cell r="AK790">
            <v>699583.55840079219</v>
          </cell>
          <cell r="AL790">
            <v>701879.77997961896</v>
          </cell>
          <cell r="AM790">
            <v>708265.36571797286</v>
          </cell>
          <cell r="AN790">
            <v>760542.62236806971</v>
          </cell>
          <cell r="AO790">
            <v>745323.83429850987</v>
          </cell>
          <cell r="AP790">
            <v>747755.86932817649</v>
          </cell>
          <cell r="AQ790">
            <v>732711.0591982652</v>
          </cell>
          <cell r="AR790">
            <v>743942.12881730311</v>
          </cell>
          <cell r="AS790">
            <v>755898.07934581419</v>
          </cell>
          <cell r="AT790">
            <v>749994.41486356792</v>
          </cell>
          <cell r="AU790">
            <v>763245.77455679921</v>
          </cell>
          <cell r="AV790">
            <v>771301.62863484188</v>
          </cell>
          <cell r="AW790">
            <v>757520.55526374921</v>
          </cell>
          <cell r="AX790">
            <v>763341.07811970683</v>
          </cell>
          <cell r="AY790">
            <v>775461.81042559142</v>
          </cell>
          <cell r="CC790">
            <v>708265.36571797286</v>
          </cell>
          <cell r="CD790">
            <v>775461.81042559142</v>
          </cell>
          <cell r="CE790">
            <v>812142.81032124418</v>
          </cell>
          <cell r="CF790">
            <v>846783.58900326095</v>
          </cell>
          <cell r="CG790">
            <v>887264.87847534125</v>
          </cell>
          <cell r="CH790">
            <v>911642.50465711649</v>
          </cell>
          <cell r="CI790">
            <v>918289.79925769707</v>
          </cell>
          <cell r="CJ790">
            <v>907273.26649883389</v>
          </cell>
          <cell r="CK790">
            <v>900880.20284975064</v>
          </cell>
        </row>
        <row r="791">
          <cell r="B791" t="str">
            <v xml:space="preserve">  TCI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  <cell r="AS791">
            <v>0</v>
          </cell>
          <cell r="AT791">
            <v>0</v>
          </cell>
          <cell r="AU791">
            <v>0</v>
          </cell>
          <cell r="AV791">
            <v>0</v>
          </cell>
          <cell r="AW791">
            <v>0</v>
          </cell>
          <cell r="AX791">
            <v>0</v>
          </cell>
          <cell r="AY791">
            <v>0</v>
          </cell>
          <cell r="CC791">
            <v>0</v>
          </cell>
          <cell r="CD791">
            <v>0</v>
          </cell>
          <cell r="CE791">
            <v>0</v>
          </cell>
          <cell r="CF791">
            <v>0</v>
          </cell>
          <cell r="CG791">
            <v>0</v>
          </cell>
          <cell r="CH791">
            <v>0</v>
          </cell>
          <cell r="CI791">
            <v>0</v>
          </cell>
          <cell r="CJ791">
            <v>0</v>
          </cell>
          <cell r="CK791">
            <v>0</v>
          </cell>
        </row>
        <row r="792">
          <cell r="B792" t="str">
            <v xml:space="preserve">EQUITY: STD &gt; CAPITAL CONTR </v>
          </cell>
          <cell r="D792">
            <v>-600537.62632999988</v>
          </cell>
          <cell r="AA792">
            <v>53851.330666122929</v>
          </cell>
          <cell r="AM792">
            <v>45968.009779537766</v>
          </cell>
          <cell r="AY792">
            <v>37875.216282654859</v>
          </cell>
          <cell r="CC792">
            <v>45968.009779537766</v>
          </cell>
          <cell r="CD792">
            <v>37875.216282654859</v>
          </cell>
          <cell r="CE792">
            <v>29597.977284040502</v>
          </cell>
          <cell r="CF792">
            <v>21144.495935539398</v>
          </cell>
          <cell r="CG792">
            <v>12621.67072556568</v>
          </cell>
          <cell r="CH792">
            <v>3994.4130463613292</v>
          </cell>
          <cell r="CI792">
            <v>24.420688081394474</v>
          </cell>
          <cell r="CJ792">
            <v>-15.391112029647047</v>
          </cell>
          <cell r="CK792">
            <v>9.1290388659363089</v>
          </cell>
        </row>
        <row r="793">
          <cell r="B793" t="str">
            <v>EQUITY: TCI &lt; CAPITAL CONTR</v>
          </cell>
          <cell r="D793">
            <v>-600537.62632999988</v>
          </cell>
          <cell r="AA793">
            <v>31334.57034212281</v>
          </cell>
          <cell r="AM793">
            <v>24222.60135869286</v>
          </cell>
          <cell r="AY793">
            <v>15324.700105764321</v>
          </cell>
          <cell r="CC793">
            <v>24222.60135869286</v>
          </cell>
          <cell r="CD793">
            <v>15324.700105764321</v>
          </cell>
          <cell r="CE793">
            <v>7284.9520115052583</v>
          </cell>
          <cell r="CF793">
            <v>-2025.2589451420354</v>
          </cell>
          <cell r="CG793">
            <v>-7903.7544265998295</v>
          </cell>
          <cell r="CH793">
            <v>-20821.159332458163</v>
          </cell>
          <cell r="CI793">
            <v>-23841.043804233777</v>
          </cell>
          <cell r="CJ793">
            <v>-24375.350786859053</v>
          </cell>
          <cell r="CK793">
            <v>-20702.565779863275</v>
          </cell>
        </row>
        <row r="794">
          <cell r="B794" t="str">
            <v xml:space="preserve">EQUITY: STD &lt; CAPITAL CONTR </v>
          </cell>
          <cell r="D794">
            <v>-600537.62632999988</v>
          </cell>
          <cell r="AA794">
            <v>56971.946076586755</v>
          </cell>
          <cell r="AM794">
            <v>44041.093379441612</v>
          </cell>
          <cell r="AY794">
            <v>27863.091101389753</v>
          </cell>
          <cell r="CC794">
            <v>44041.093379441612</v>
          </cell>
          <cell r="CD794">
            <v>27863.091101389753</v>
          </cell>
          <cell r="CE794">
            <v>13245.367293645982</v>
          </cell>
          <cell r="CF794">
            <v>-3682.2889911673965</v>
          </cell>
          <cell r="CG794">
            <v>-14370.462593817951</v>
          </cell>
          <cell r="CH794">
            <v>-37856.65333174196</v>
          </cell>
          <cell r="CI794">
            <v>-43347.352371334309</v>
          </cell>
          <cell r="CJ794">
            <v>-44318.819612471045</v>
          </cell>
          <cell r="CK794">
            <v>-37641.02869066054</v>
          </cell>
        </row>
        <row r="795">
          <cell r="B795" t="str">
            <v>EQUITY: TCI &gt; CAPITAL CONTR</v>
          </cell>
          <cell r="D795">
            <v>-600537.62632999988</v>
          </cell>
          <cell r="AA795">
            <v>56971.946076586923</v>
          </cell>
          <cell r="AM795">
            <v>44041.093379441561</v>
          </cell>
          <cell r="AY795">
            <v>27863.091101389673</v>
          </cell>
          <cell r="CC795">
            <v>44041.093379441561</v>
          </cell>
          <cell r="CD795">
            <v>27863.091101389673</v>
          </cell>
          <cell r="CE795">
            <v>13245.367293645922</v>
          </cell>
          <cell r="CF795">
            <v>-3682.2889911673369</v>
          </cell>
          <cell r="CG795">
            <v>-14370.462593817871</v>
          </cell>
          <cell r="CH795">
            <v>-37856.653331742113</v>
          </cell>
          <cell r="CI795">
            <v>-43347.352371334135</v>
          </cell>
          <cell r="CJ795">
            <v>-44318.819612471001</v>
          </cell>
          <cell r="CK795">
            <v>-37641.028690660496</v>
          </cell>
        </row>
        <row r="796">
          <cell r="B796" t="str">
            <v>MODEL CAPITAL CONTRIBUTIONS</v>
          </cell>
          <cell r="D796">
            <v>-600537.62632999988</v>
          </cell>
          <cell r="AA796">
            <v>56971.946076586755</v>
          </cell>
          <cell r="AM796">
            <v>45968.009779537766</v>
          </cell>
          <cell r="AY796">
            <v>37875.216282654859</v>
          </cell>
          <cell r="CC796">
            <v>45968.009779537766</v>
          </cell>
          <cell r="CD796">
            <v>37875.216282654859</v>
          </cell>
          <cell r="CE796">
            <v>29597.977284040502</v>
          </cell>
          <cell r="CF796">
            <v>21144.495935539398</v>
          </cell>
          <cell r="CG796">
            <v>12621.67072556568</v>
          </cell>
          <cell r="CH796">
            <v>3994.4130463613292</v>
          </cell>
          <cell r="CI796">
            <v>24.420688081394474</v>
          </cell>
          <cell r="CJ796">
            <v>-15.391112029647047</v>
          </cell>
          <cell r="CK796">
            <v>9.1290388659363089</v>
          </cell>
        </row>
        <row r="797">
          <cell r="B797" t="str">
            <v>TARGET CAPITAL CONTRIBUTIONS</v>
          </cell>
          <cell r="AA797" t="b">
            <v>0</v>
          </cell>
          <cell r="AM797" t="b">
            <v>0</v>
          </cell>
          <cell r="AY797" t="b">
            <v>0</v>
          </cell>
          <cell r="BK797" t="b">
            <v>0</v>
          </cell>
          <cell r="BW797" t="b">
            <v>0</v>
          </cell>
          <cell r="CB797" t="b">
            <v>0</v>
          </cell>
          <cell r="CC797" t="b">
            <v>0</v>
          </cell>
          <cell r="CD797" t="b">
            <v>0</v>
          </cell>
          <cell r="CE797" t="b">
            <v>0</v>
          </cell>
          <cell r="CF797" t="b">
            <v>0</v>
          </cell>
          <cell r="CG797" t="b">
            <v>0</v>
          </cell>
          <cell r="CH797" t="b">
            <v>0</v>
          </cell>
          <cell r="CI797">
            <v>-21167.074399419489</v>
          </cell>
          <cell r="CJ797">
            <v>-38887.594758863161</v>
          </cell>
          <cell r="CK797">
            <v>-34406.125649083304</v>
          </cell>
        </row>
        <row r="798">
          <cell r="B798" t="str">
            <v xml:space="preserve">DIFF IN MODEL &amp; TARGET </v>
          </cell>
          <cell r="D798">
            <v>0</v>
          </cell>
          <cell r="W798">
            <v>0</v>
          </cell>
          <cell r="AA798">
            <v>0</v>
          </cell>
          <cell r="AM798">
            <v>0</v>
          </cell>
          <cell r="AY798">
            <v>0</v>
          </cell>
          <cell r="CD798">
            <v>0</v>
          </cell>
          <cell r="CE798">
            <v>0</v>
          </cell>
          <cell r="CF798">
            <v>0</v>
          </cell>
          <cell r="CG798">
            <v>0</v>
          </cell>
          <cell r="CH798">
            <v>0</v>
          </cell>
          <cell r="CI798">
            <v>1.1966829433660564E-3</v>
          </cell>
          <cell r="CJ798">
            <v>7.6339931581514975E-4</v>
          </cell>
          <cell r="CK798">
            <v>4.5600134713907892E-4</v>
          </cell>
        </row>
        <row r="799">
          <cell r="B799" t="str">
            <v>CAPITAL CONTRIBUTIONS (input only)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  <cell r="AS799">
            <v>0</v>
          </cell>
          <cell r="AT799">
            <v>0</v>
          </cell>
          <cell r="AU799">
            <v>0</v>
          </cell>
          <cell r="AV799">
            <v>0</v>
          </cell>
          <cell r="AW799">
            <v>0</v>
          </cell>
          <cell r="AX799">
            <v>0</v>
          </cell>
          <cell r="AY799">
            <v>0</v>
          </cell>
          <cell r="CD799">
            <v>0</v>
          </cell>
          <cell r="CE799">
            <v>0</v>
          </cell>
          <cell r="CF799">
            <v>0</v>
          </cell>
          <cell r="CG799">
            <v>0</v>
          </cell>
          <cell r="CH799">
            <v>0</v>
          </cell>
          <cell r="CI799">
            <v>0</v>
          </cell>
          <cell r="CJ799">
            <v>0</v>
          </cell>
          <cell r="CK799">
            <v>0</v>
          </cell>
        </row>
        <row r="801">
          <cell r="B801" t="str">
            <v>Equity Shortfall</v>
          </cell>
          <cell r="AA801" t="b">
            <v>0</v>
          </cell>
          <cell r="AM801" t="b">
            <v>0</v>
          </cell>
          <cell r="AY801" t="b">
            <v>0</v>
          </cell>
          <cell r="BK801" t="b">
            <v>0</v>
          </cell>
          <cell r="BW801" t="b">
            <v>0</v>
          </cell>
          <cell r="CB801" t="b">
            <v>0</v>
          </cell>
          <cell r="CC801" t="b">
            <v>0</v>
          </cell>
          <cell r="CD801" t="b">
            <v>0</v>
          </cell>
          <cell r="CE801" t="b">
            <v>0</v>
          </cell>
          <cell r="CF801" t="b">
            <v>0</v>
          </cell>
          <cell r="CG801" t="b">
            <v>0</v>
          </cell>
          <cell r="CH801" t="b">
            <v>0</v>
          </cell>
          <cell r="CI801">
            <v>-21142.653711338095</v>
          </cell>
          <cell r="CJ801">
            <v>-38902.985870892808</v>
          </cell>
          <cell r="CK801">
            <v>-34396.996610217364</v>
          </cell>
        </row>
        <row r="803">
          <cell r="B803" t="str">
            <v>PREFERRED STOCK</v>
          </cell>
        </row>
        <row r="804">
          <cell r="B804" t="str">
            <v>TARGET PREFERRED STOCK RATIO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  <cell r="AS804">
            <v>0</v>
          </cell>
          <cell r="AT804">
            <v>0</v>
          </cell>
          <cell r="AU804">
            <v>0</v>
          </cell>
          <cell r="AV804">
            <v>0</v>
          </cell>
          <cell r="AW804">
            <v>0</v>
          </cell>
          <cell r="AX804">
            <v>0</v>
          </cell>
          <cell r="AY804">
            <v>0</v>
          </cell>
          <cell r="CC804">
            <v>0</v>
          </cell>
          <cell r="CD804">
            <v>0</v>
          </cell>
          <cell r="CE804">
            <v>0</v>
          </cell>
          <cell r="CF804">
            <v>0</v>
          </cell>
          <cell r="CG804">
            <v>0</v>
          </cell>
          <cell r="CH804">
            <v>0</v>
          </cell>
          <cell r="CI804">
            <v>0</v>
          </cell>
          <cell r="CJ804">
            <v>0</v>
          </cell>
          <cell r="CK804">
            <v>0</v>
          </cell>
        </row>
        <row r="805">
          <cell r="B805" t="str">
            <v xml:space="preserve">  CURRENT PFD STOCK RATIO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O805">
            <v>9.0791621440234907E-2</v>
          </cell>
          <cell r="P805">
            <v>8.8257299747295542E-2</v>
          </cell>
          <cell r="Q805">
            <v>8.7985493008740631E-2</v>
          </cell>
          <cell r="R805">
            <v>8.7463942857463464E-2</v>
          </cell>
          <cell r="S805">
            <v>8.8006173769557841E-2</v>
          </cell>
          <cell r="T805">
            <v>8.7584493288771659E-2</v>
          </cell>
          <cell r="U805">
            <v>8.4562785110190802E-2</v>
          </cell>
          <cell r="V805">
            <v>8.5432616054342339E-2</v>
          </cell>
          <cell r="W805">
            <v>8.6310359992668589E-2</v>
          </cell>
          <cell r="X805">
            <v>8.4200196470420222E-2</v>
          </cell>
          <cell r="Y805">
            <v>8.5970306085849213E-2</v>
          </cell>
          <cell r="Z805">
            <v>8.5229828263678586E-2</v>
          </cell>
          <cell r="AA805">
            <v>8.2493011669181299E-2</v>
          </cell>
          <cell r="AB805">
            <v>8.0943790141082245E-2</v>
          </cell>
          <cell r="AC805">
            <v>8.151545274503634E-2</v>
          </cell>
          <cell r="AD805">
            <v>8.0606282969652276E-2</v>
          </cell>
          <cell r="AE805">
            <v>8.1041681748646996E-2</v>
          </cell>
          <cell r="AF805">
            <v>8.0515304055041648E-2</v>
          </cell>
          <cell r="AG805">
            <v>7.8924576751280437E-2</v>
          </cell>
          <cell r="AH805">
            <v>7.9488118230635202E-2</v>
          </cell>
          <cell r="AI805">
            <v>7.9915048260686156E-2</v>
          </cell>
          <cell r="AJ805">
            <v>7.7640604372242725E-2</v>
          </cell>
          <cell r="AK805">
            <v>7.9198744668864438E-2</v>
          </cell>
          <cell r="AL805">
            <v>7.8257319690798632E-2</v>
          </cell>
          <cell r="AM805">
            <v>7.5871254652783354E-2</v>
          </cell>
          <cell r="AN805">
            <v>7.55962217237338E-2</v>
          </cell>
          <cell r="AO805">
            <v>7.5887834738884594E-2</v>
          </cell>
          <cell r="AP805">
            <v>7.4951459898971284E-2</v>
          </cell>
          <cell r="AQ805">
            <v>7.5431687151349763E-2</v>
          </cell>
          <cell r="AR805">
            <v>7.4781925273088565E-2</v>
          </cell>
          <cell r="AS805">
            <v>9.3608995581167018E-2</v>
          </cell>
          <cell r="AT805">
            <v>9.4329513021782441E-2</v>
          </cell>
          <cell r="AU805">
            <v>9.4695275549994753E-2</v>
          </cell>
          <cell r="AV805">
            <v>9.2240453731487412E-2</v>
          </cell>
          <cell r="AW805">
            <v>9.3771792948436239E-2</v>
          </cell>
          <cell r="AX805">
            <v>9.2431929144094274E-2</v>
          </cell>
          <cell r="AY805">
            <v>8.9722501378480674E-2</v>
          </cell>
          <cell r="CC805">
            <v>7.5871254652783354E-2</v>
          </cell>
          <cell r="CD805">
            <v>8.9722501378480674E-2</v>
          </cell>
          <cell r="CE805">
            <v>8.6694898922041783E-2</v>
          </cell>
          <cell r="CF805">
            <v>8.4079123335599443E-2</v>
          </cell>
          <cell r="CG805">
            <v>8.1093147313737471E-2</v>
          </cell>
          <cell r="CH805">
            <v>8.9527443591507605E-2</v>
          </cell>
          <cell r="CI805">
            <v>8.9266430508764399E-2</v>
          </cell>
          <cell r="CJ805">
            <v>9.0354280435483242E-2</v>
          </cell>
          <cell r="CK805">
            <v>9.0993010571175356E-2</v>
          </cell>
        </row>
        <row r="806">
          <cell r="B806" t="str">
            <v xml:space="preserve">  TOTAL CAPITALIZATION</v>
          </cell>
          <cell r="D806">
            <v>1327971.2872299999</v>
          </cell>
          <cell r="E806">
            <v>1315280.4467199999</v>
          </cell>
          <cell r="F806">
            <v>1318842.6738499999</v>
          </cell>
          <cell r="G806">
            <v>1303763.02987</v>
          </cell>
          <cell r="H806">
            <v>1311615.0850800001</v>
          </cell>
          <cell r="I806">
            <v>1325588.91494</v>
          </cell>
          <cell r="J806">
            <v>1322510.4381499998</v>
          </cell>
          <cell r="K806">
            <v>1220765.94948</v>
          </cell>
          <cell r="L806">
            <v>1305978.54308</v>
          </cell>
          <cell r="M806">
            <v>1319698.7673199999</v>
          </cell>
          <cell r="N806">
            <v>1314571.07014</v>
          </cell>
          <cell r="O806">
            <v>1311169.3648099997</v>
          </cell>
          <cell r="P806">
            <v>1339363.4261241821</v>
          </cell>
          <cell r="Q806">
            <v>1327285.7360774647</v>
          </cell>
          <cell r="R806">
            <v>1331147.8825425897</v>
          </cell>
          <cell r="S806">
            <v>1304264.6427614621</v>
          </cell>
          <cell r="T806">
            <v>1312618.9927257183</v>
          </cell>
          <cell r="U806">
            <v>1452643.8445216832</v>
          </cell>
          <cell r="V806">
            <v>1445971.3030605409</v>
          </cell>
          <cell r="W806">
            <v>1456743.9735646986</v>
          </cell>
          <cell r="X806">
            <v>1462893.2971373885</v>
          </cell>
          <cell r="Y806">
            <v>1446369.4414183176</v>
          </cell>
          <cell r="Z806">
            <v>1423058.18761307</v>
          </cell>
          <cell r="AA806">
            <v>1491497.5761119146</v>
          </cell>
          <cell r="AB806">
            <v>1551241.7874598166</v>
          </cell>
          <cell r="AC806">
            <v>1537413.5361993641</v>
          </cell>
          <cell r="AD806">
            <v>1540962.0655466369</v>
          </cell>
          <cell r="AE806">
            <v>1524739.1482955294</v>
          </cell>
          <cell r="AF806">
            <v>1533083.0488248814</v>
          </cell>
          <cell r="AG806">
            <v>1562721.0729508791</v>
          </cell>
          <cell r="AH806">
            <v>1555114.4927626448</v>
          </cell>
          <cell r="AI806">
            <v>1567006.9374848153</v>
          </cell>
          <cell r="AJ806">
            <v>1573214.424753949</v>
          </cell>
          <cell r="AK806">
            <v>1556541.377212337</v>
          </cell>
          <cell r="AL806">
            <v>1557537.1517257718</v>
          </cell>
          <cell r="AM806">
            <v>1627751.037948146</v>
          </cell>
          <cell r="AN806">
            <v>1678684.7830858389</v>
          </cell>
          <cell r="AO806">
            <v>1662043.8391236933</v>
          </cell>
          <cell r="AP806">
            <v>1663243.6846501438</v>
          </cell>
          <cell r="AQ806">
            <v>1646954.1128339688</v>
          </cell>
          <cell r="AR806">
            <v>1656916.4457655689</v>
          </cell>
          <cell r="AS806">
            <v>1702320.2959762695</v>
          </cell>
          <cell r="AT806">
            <v>1694671.7961947448</v>
          </cell>
          <cell r="AU806">
            <v>1706078.9769017182</v>
          </cell>
          <cell r="AV806">
            <v>1712249.7672045259</v>
          </cell>
          <cell r="AW806">
            <v>1696942.5829170018</v>
          </cell>
          <cell r="AX806">
            <v>1701420.1350494593</v>
          </cell>
          <cell r="AY806">
            <v>1757303.3567363461</v>
          </cell>
          <cell r="CC806">
            <v>1627751.037948146</v>
          </cell>
          <cell r="CD806">
            <v>1757303.3567363461</v>
          </cell>
          <cell r="CE806">
            <v>1820950.5829616655</v>
          </cell>
          <cell r="CF806">
            <v>1877240.7334624864</v>
          </cell>
          <cell r="CG806">
            <v>1954135.8312194254</v>
          </cell>
          <cell r="CH806">
            <v>1979602.9896103519</v>
          </cell>
          <cell r="CI806">
            <v>1987663.9010076961</v>
          </cell>
          <cell r="CJ806">
            <v>1961995.3682488329</v>
          </cell>
          <cell r="CK806">
            <v>1955950.3045997496</v>
          </cell>
        </row>
        <row r="807">
          <cell r="B807" t="str">
            <v xml:space="preserve">  SHORT TERM DEBT</v>
          </cell>
          <cell r="D807">
            <v>50000</v>
          </cell>
          <cell r="E807">
            <v>50000</v>
          </cell>
          <cell r="F807">
            <v>50000</v>
          </cell>
          <cell r="G807">
            <v>54939.219440000001</v>
          </cell>
          <cell r="H807">
            <v>58228.09001</v>
          </cell>
          <cell r="I807">
            <v>63709.858359999998</v>
          </cell>
          <cell r="J807">
            <v>20000</v>
          </cell>
          <cell r="K807">
            <v>31959.928889999999</v>
          </cell>
          <cell r="L807">
            <v>0</v>
          </cell>
          <cell r="M807">
            <v>50000</v>
          </cell>
          <cell r="N807">
            <v>75000</v>
          </cell>
          <cell r="O807">
            <v>89464.834499999997</v>
          </cell>
          <cell r="P807">
            <v>101490.19577576427</v>
          </cell>
          <cell r="Q807">
            <v>118019.00282269852</v>
          </cell>
          <cell r="R807">
            <v>122775.2524713117</v>
          </cell>
          <cell r="S807">
            <v>140700.46085707366</v>
          </cell>
          <cell r="T807">
            <v>139302.97684857703</v>
          </cell>
          <cell r="U807">
            <v>51160.102265247282</v>
          </cell>
          <cell r="V807">
            <v>42521.68560214762</v>
          </cell>
          <cell r="W807">
            <v>16611.6005610701</v>
          </cell>
          <cell r="X807">
            <v>47386.432966017368</v>
          </cell>
          <cell r="Y807">
            <v>32813.962593449774</v>
          </cell>
          <cell r="Z807">
            <v>68976.380456015409</v>
          </cell>
          <cell r="AA807">
            <v>50037.245164444714</v>
          </cell>
          <cell r="AB807">
            <v>19797.198710145509</v>
          </cell>
          <cell r="AC807">
            <v>22607.855054497391</v>
          </cell>
          <cell r="AD807">
            <v>36655.029734596857</v>
          </cell>
          <cell r="AE807">
            <v>44402.153515165861</v>
          </cell>
          <cell r="AF807">
            <v>46316.687566441724</v>
          </cell>
          <cell r="AG807">
            <v>48511.514342494222</v>
          </cell>
          <cell r="AH807">
            <v>44695.048973236015</v>
          </cell>
          <cell r="AI807">
            <v>24255.944384188962</v>
          </cell>
          <cell r="AJ807">
            <v>64663.732277283802</v>
          </cell>
          <cell r="AK807">
            <v>49113.491835012552</v>
          </cell>
          <cell r="AL807">
            <v>67433.52836451451</v>
          </cell>
          <cell r="AM807">
            <v>48323.129824099786</v>
          </cell>
          <cell r="AN807">
            <v>3487.2501240651904</v>
          </cell>
          <cell r="AO807">
            <v>13664.13749144103</v>
          </cell>
          <cell r="AP807">
            <v>33399.051480808681</v>
          </cell>
          <cell r="AQ807">
            <v>38887.140389604421</v>
          </cell>
          <cell r="AR807">
            <v>43572.670228916257</v>
          </cell>
          <cell r="AS807">
            <v>30054.343802749634</v>
          </cell>
          <cell r="AT807">
            <v>24470.440472510167</v>
          </cell>
          <cell r="AU807">
            <v>6423.0360881896304</v>
          </cell>
          <cell r="AV807">
            <v>45827.556136335843</v>
          </cell>
          <cell r="AW807">
            <v>32424.478339603484</v>
          </cell>
          <cell r="AX807">
            <v>53015.280305725355</v>
          </cell>
          <cell r="AY807">
            <v>50112.258170867863</v>
          </cell>
          <cell r="CC807">
            <v>48323.129824099786</v>
          </cell>
          <cell r="CD807">
            <v>50112.258170867863</v>
          </cell>
          <cell r="CE807">
            <v>49584.500605633875</v>
          </cell>
          <cell r="CF807">
            <v>51488.344179292071</v>
          </cell>
          <cell r="CG807">
            <v>45612.05589370113</v>
          </cell>
          <cell r="CH807">
            <v>55145.716397376651</v>
          </cell>
          <cell r="CI807">
            <v>53034.36553847816</v>
          </cell>
          <cell r="CJ807">
            <v>54133.243721843122</v>
          </cell>
          <cell r="CK807">
            <v>46025.988486064911</v>
          </cell>
        </row>
        <row r="808">
          <cell r="B808" t="str">
            <v xml:space="preserve">  PREFERRED STOCK</v>
          </cell>
          <cell r="D808">
            <v>76401.950000000012</v>
          </cell>
          <cell r="E808">
            <v>76401.950000000012</v>
          </cell>
          <cell r="F808">
            <v>76401.950000000012</v>
          </cell>
          <cell r="G808">
            <v>76401.950000000012</v>
          </cell>
          <cell r="H808">
            <v>76401.950000000012</v>
          </cell>
          <cell r="I808">
            <v>76401.950000000012</v>
          </cell>
          <cell r="J808">
            <v>76401.950000000012</v>
          </cell>
          <cell r="K808">
            <v>74236.100000000006</v>
          </cell>
          <cell r="L808">
            <v>76401.95</v>
          </cell>
          <cell r="M808">
            <v>76401.95</v>
          </cell>
          <cell r="N808">
            <v>127165.85</v>
          </cell>
          <cell r="O808">
            <v>127165.85</v>
          </cell>
          <cell r="P808">
            <v>127165.85</v>
          </cell>
          <cell r="Q808">
            <v>127165.85</v>
          </cell>
          <cell r="R808">
            <v>127165.85</v>
          </cell>
          <cell r="S808">
            <v>127165.85</v>
          </cell>
          <cell r="T808">
            <v>127165.85</v>
          </cell>
          <cell r="U808">
            <v>127165.85</v>
          </cell>
          <cell r="V808">
            <v>127165.85</v>
          </cell>
          <cell r="W808">
            <v>127165.85</v>
          </cell>
          <cell r="X808">
            <v>127165.85</v>
          </cell>
          <cell r="Y808">
            <v>127165.85</v>
          </cell>
          <cell r="Z808">
            <v>127165.85</v>
          </cell>
          <cell r="AA808">
            <v>127165.85</v>
          </cell>
          <cell r="AB808">
            <v>127165.85</v>
          </cell>
          <cell r="AC808">
            <v>127165.85</v>
          </cell>
          <cell r="AD808">
            <v>127165.85</v>
          </cell>
          <cell r="AE808">
            <v>127165.85</v>
          </cell>
          <cell r="AF808">
            <v>127165.85</v>
          </cell>
          <cell r="AG808">
            <v>127165.85</v>
          </cell>
          <cell r="AH808">
            <v>127165.85</v>
          </cell>
          <cell r="AI808">
            <v>127165.85</v>
          </cell>
          <cell r="AJ808">
            <v>127165.85</v>
          </cell>
          <cell r="AK808">
            <v>127165.85</v>
          </cell>
          <cell r="AL808">
            <v>127165.85</v>
          </cell>
          <cell r="AM808">
            <v>127165.85</v>
          </cell>
          <cell r="AN808">
            <v>127165.85</v>
          </cell>
          <cell r="AO808">
            <v>127165.85</v>
          </cell>
          <cell r="AP808">
            <v>127165.85</v>
          </cell>
          <cell r="AQ808">
            <v>127165.85</v>
          </cell>
          <cell r="AR808">
            <v>127165.85</v>
          </cell>
          <cell r="AS808">
            <v>162165.85</v>
          </cell>
          <cell r="AT808">
            <v>162165.85</v>
          </cell>
          <cell r="AU808">
            <v>162165.85</v>
          </cell>
          <cell r="AV808">
            <v>162165.85</v>
          </cell>
          <cell r="AW808">
            <v>162165.85</v>
          </cell>
          <cell r="AX808">
            <v>162165.85</v>
          </cell>
          <cell r="AY808">
            <v>162165.85</v>
          </cell>
          <cell r="CC808">
            <v>127165.85</v>
          </cell>
          <cell r="CD808">
            <v>162165.85</v>
          </cell>
          <cell r="CE808">
            <v>162165.85</v>
          </cell>
          <cell r="CF808">
            <v>162165.85</v>
          </cell>
          <cell r="CG808">
            <v>162165.85</v>
          </cell>
          <cell r="CH808">
            <v>182165.85</v>
          </cell>
          <cell r="CI808">
            <v>182165.85</v>
          </cell>
          <cell r="CJ808">
            <v>182165.85</v>
          </cell>
          <cell r="CK808">
            <v>182165.85</v>
          </cell>
        </row>
        <row r="809">
          <cell r="B809" t="str">
            <v xml:space="preserve">  TCI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  <cell r="AS809">
            <v>0</v>
          </cell>
          <cell r="AT809">
            <v>0</v>
          </cell>
          <cell r="AU809">
            <v>0</v>
          </cell>
          <cell r="AV809">
            <v>0</v>
          </cell>
          <cell r="AW809">
            <v>0</v>
          </cell>
          <cell r="AX809">
            <v>0</v>
          </cell>
          <cell r="AY809">
            <v>0</v>
          </cell>
          <cell r="CC809">
            <v>0</v>
          </cell>
          <cell r="CD809">
            <v>0</v>
          </cell>
          <cell r="CE809">
            <v>0</v>
          </cell>
          <cell r="CF809">
            <v>0</v>
          </cell>
          <cell r="CG809">
            <v>0</v>
          </cell>
          <cell r="CH809">
            <v>0</v>
          </cell>
          <cell r="CI809">
            <v>0</v>
          </cell>
          <cell r="CJ809">
            <v>0</v>
          </cell>
          <cell r="CK809">
            <v>0</v>
          </cell>
        </row>
        <row r="810">
          <cell r="B810" t="str">
            <v>PFD: STD &gt; ISSUES</v>
          </cell>
          <cell r="D810">
            <v>-76401.950000000012</v>
          </cell>
          <cell r="AA810">
            <v>-127165.85</v>
          </cell>
          <cell r="AM810">
            <v>-127165.85</v>
          </cell>
          <cell r="AY810">
            <v>-162165.85</v>
          </cell>
          <cell r="CC810">
            <v>-127165.85</v>
          </cell>
          <cell r="CD810">
            <v>-162165.85</v>
          </cell>
          <cell r="CE810">
            <v>-162165.85</v>
          </cell>
          <cell r="CF810">
            <v>-162165.85</v>
          </cell>
          <cell r="CG810">
            <v>-162165.85</v>
          </cell>
          <cell r="CH810">
            <v>-182165.85</v>
          </cell>
          <cell r="CI810">
            <v>-182165.85</v>
          </cell>
          <cell r="CJ810">
            <v>-182165.85</v>
          </cell>
          <cell r="CK810">
            <v>-182165.85</v>
          </cell>
        </row>
        <row r="811">
          <cell r="B811" t="str">
            <v>PFD: TCI &lt; ISSUES</v>
          </cell>
          <cell r="D811">
            <v>-76401.950000000012</v>
          </cell>
          <cell r="AA811">
            <v>-127165.85</v>
          </cell>
          <cell r="AM811">
            <v>-127165.85</v>
          </cell>
          <cell r="AY811">
            <v>-162165.85</v>
          </cell>
          <cell r="CC811">
            <v>-127165.85</v>
          </cell>
          <cell r="CD811">
            <v>-162165.85</v>
          </cell>
          <cell r="CE811">
            <v>-162165.85</v>
          </cell>
          <cell r="CF811">
            <v>-162165.85</v>
          </cell>
          <cell r="CG811">
            <v>-162165.85</v>
          </cell>
          <cell r="CH811">
            <v>-182165.85</v>
          </cell>
          <cell r="CI811">
            <v>-182165.85</v>
          </cell>
          <cell r="CJ811">
            <v>-182165.85</v>
          </cell>
          <cell r="CK811">
            <v>-182165.85</v>
          </cell>
        </row>
        <row r="812">
          <cell r="B812" t="str">
            <v>PFD: STD &lt; ISSUES</v>
          </cell>
          <cell r="D812">
            <v>-76401.950000000012</v>
          </cell>
          <cell r="AA812">
            <v>-127165.85</v>
          </cell>
          <cell r="AM812">
            <v>-127165.85</v>
          </cell>
          <cell r="AY812">
            <v>-162165.85</v>
          </cell>
          <cell r="CC812">
            <v>-127165.85</v>
          </cell>
          <cell r="CD812">
            <v>-162165.85</v>
          </cell>
          <cell r="CE812">
            <v>-162165.85</v>
          </cell>
          <cell r="CF812">
            <v>-162165.85</v>
          </cell>
          <cell r="CG812">
            <v>-162165.85</v>
          </cell>
          <cell r="CH812">
            <v>-182165.85</v>
          </cell>
          <cell r="CI812">
            <v>-182165.85</v>
          </cell>
          <cell r="CJ812">
            <v>-182165.85</v>
          </cell>
          <cell r="CK812">
            <v>-182165.85</v>
          </cell>
        </row>
        <row r="813">
          <cell r="B813" t="str">
            <v>PFD: TCI &gt; ISSUES</v>
          </cell>
          <cell r="D813">
            <v>-76401.950000000012</v>
          </cell>
          <cell r="AA813">
            <v>-127165.85</v>
          </cell>
          <cell r="AM813">
            <v>-127165.85</v>
          </cell>
          <cell r="AY813">
            <v>-162165.85</v>
          </cell>
          <cell r="CC813">
            <v>-127165.85</v>
          </cell>
          <cell r="CD813">
            <v>-162165.85</v>
          </cell>
          <cell r="CE813">
            <v>-162165.85</v>
          </cell>
          <cell r="CF813">
            <v>-162165.85</v>
          </cell>
          <cell r="CG813">
            <v>-162165.85</v>
          </cell>
          <cell r="CH813">
            <v>-182165.85</v>
          </cell>
          <cell r="CI813">
            <v>-182165.85</v>
          </cell>
          <cell r="CJ813">
            <v>-182165.85</v>
          </cell>
          <cell r="CK813">
            <v>-182165.85</v>
          </cell>
        </row>
        <row r="814">
          <cell r="B814" t="str">
            <v>MODEL ISSUES/REDEMPTIONS</v>
          </cell>
          <cell r="D814">
            <v>-76401.950000000012</v>
          </cell>
          <cell r="AA814">
            <v>-127165.85</v>
          </cell>
          <cell r="AM814">
            <v>-127165.85</v>
          </cell>
          <cell r="AY814">
            <v>-162165.85</v>
          </cell>
          <cell r="CC814">
            <v>-127165.85</v>
          </cell>
          <cell r="CD814">
            <v>-162165.85</v>
          </cell>
          <cell r="CE814">
            <v>-162165.85</v>
          </cell>
          <cell r="CF814">
            <v>-162165.85</v>
          </cell>
          <cell r="CG814">
            <v>-162165.85</v>
          </cell>
          <cell r="CH814">
            <v>-182165.85</v>
          </cell>
          <cell r="CI814">
            <v>-182165.85</v>
          </cell>
          <cell r="CJ814">
            <v>-182165.85</v>
          </cell>
          <cell r="CK814">
            <v>-182165.85</v>
          </cell>
        </row>
        <row r="815">
          <cell r="B815" t="str">
            <v>TARGET ISSUES/REDEMPTIONS</v>
          </cell>
          <cell r="AA815" t="b">
            <v>0</v>
          </cell>
          <cell r="AM815" t="b">
            <v>0</v>
          </cell>
          <cell r="AY815" t="b">
            <v>0</v>
          </cell>
          <cell r="BK815" t="b">
            <v>0</v>
          </cell>
          <cell r="BW815" t="b">
            <v>0</v>
          </cell>
          <cell r="CB815" t="b">
            <v>0</v>
          </cell>
          <cell r="CC815" t="b">
            <v>0</v>
          </cell>
          <cell r="CD815" t="b">
            <v>0</v>
          </cell>
          <cell r="CE815" t="b">
            <v>0</v>
          </cell>
          <cell r="CF815" t="b">
            <v>0</v>
          </cell>
          <cell r="CG815" t="b">
            <v>0</v>
          </cell>
          <cell r="CH815" t="b">
            <v>0</v>
          </cell>
          <cell r="CI815" t="b">
            <v>0</v>
          </cell>
          <cell r="CJ815" t="b">
            <v>0</v>
          </cell>
          <cell r="CK815" t="b">
            <v>0</v>
          </cell>
        </row>
        <row r="816">
          <cell r="B816" t="str">
            <v>DIFF IN MODEL &amp; TARGET</v>
          </cell>
          <cell r="D816">
            <v>0</v>
          </cell>
          <cell r="AA816">
            <v>0</v>
          </cell>
          <cell r="AM816">
            <v>0</v>
          </cell>
          <cell r="AY816">
            <v>0</v>
          </cell>
          <cell r="CD816">
            <v>0</v>
          </cell>
          <cell r="CE816">
            <v>0</v>
          </cell>
          <cell r="CF816">
            <v>0</v>
          </cell>
          <cell r="CG816">
            <v>0</v>
          </cell>
          <cell r="CH816">
            <v>0</v>
          </cell>
          <cell r="CI816">
            <v>0</v>
          </cell>
          <cell r="CJ816">
            <v>0</v>
          </cell>
          <cell r="CK816">
            <v>0</v>
          </cell>
        </row>
        <row r="818">
          <cell r="B818" t="str">
            <v>PFD Shortfall</v>
          </cell>
          <cell r="AA818" t="b">
            <v>0</v>
          </cell>
          <cell r="AM818" t="b">
            <v>0</v>
          </cell>
          <cell r="AY818" t="b">
            <v>0</v>
          </cell>
          <cell r="BK818" t="b">
            <v>0</v>
          </cell>
          <cell r="BW818" t="b">
            <v>0</v>
          </cell>
          <cell r="CB818" t="b">
            <v>0</v>
          </cell>
          <cell r="CC818" t="b">
            <v>0</v>
          </cell>
          <cell r="CD818" t="b">
            <v>0</v>
          </cell>
          <cell r="CE818" t="b">
            <v>0</v>
          </cell>
          <cell r="CF818" t="b">
            <v>0</v>
          </cell>
          <cell r="CG818" t="b">
            <v>0</v>
          </cell>
          <cell r="CH818" t="b">
            <v>0</v>
          </cell>
          <cell r="CI818" t="b">
            <v>0</v>
          </cell>
          <cell r="CJ818" t="b">
            <v>0</v>
          </cell>
          <cell r="CK818" t="b">
            <v>0</v>
          </cell>
        </row>
        <row r="820">
          <cell r="B820" t="str">
            <v>Amount Of Issue (Do Not Input)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  <cell r="AS820">
            <v>0</v>
          </cell>
          <cell r="AT820">
            <v>0</v>
          </cell>
          <cell r="AU820">
            <v>0</v>
          </cell>
          <cell r="AV820">
            <v>0</v>
          </cell>
          <cell r="AW820">
            <v>0</v>
          </cell>
          <cell r="AX820">
            <v>0</v>
          </cell>
          <cell r="AY820">
            <v>0</v>
          </cell>
          <cell r="CA820">
            <v>0</v>
          </cell>
          <cell r="CB820">
            <v>0</v>
          </cell>
          <cell r="CC820">
            <v>0</v>
          </cell>
          <cell r="CD820">
            <v>0</v>
          </cell>
          <cell r="CE820">
            <v>0</v>
          </cell>
          <cell r="CF820">
            <v>0</v>
          </cell>
          <cell r="CG820">
            <v>0</v>
          </cell>
          <cell r="CH820">
            <v>0</v>
          </cell>
          <cell r="CI820">
            <v>0</v>
          </cell>
          <cell r="CJ820">
            <v>0</v>
          </cell>
          <cell r="CK820">
            <v>0</v>
          </cell>
        </row>
        <row r="821">
          <cell r="B821" t="str">
            <v>Issue Rate (From Financing Letter)</v>
          </cell>
          <cell r="D821">
            <v>7.0000000000000007E-2</v>
          </cell>
          <cell r="E821">
            <v>7.0000000000000007E-2</v>
          </cell>
          <cell r="F821">
            <v>7.0000000000000007E-2</v>
          </cell>
          <cell r="G821">
            <v>7.0000000000000007E-2</v>
          </cell>
          <cell r="H821">
            <v>7.0000000000000007E-2</v>
          </cell>
          <cell r="I821">
            <v>7.0000000000000007E-2</v>
          </cell>
          <cell r="J821">
            <v>7.0000000000000007E-2</v>
          </cell>
          <cell r="K821">
            <v>7.0000000000000007E-2</v>
          </cell>
          <cell r="L821">
            <v>7.0000000000000007E-2</v>
          </cell>
          <cell r="M821">
            <v>7.0000000000000007E-2</v>
          </cell>
          <cell r="N821">
            <v>7.0000000000000007E-2</v>
          </cell>
          <cell r="O821">
            <v>7.0000000000000007E-2</v>
          </cell>
          <cell r="P821">
            <v>7.0000000000000007E-2</v>
          </cell>
          <cell r="Q821">
            <v>7.0000000000000007E-2</v>
          </cell>
          <cell r="R821">
            <v>7.0000000000000007E-2</v>
          </cell>
          <cell r="S821">
            <v>7.0000000000000007E-2</v>
          </cell>
          <cell r="T821">
            <v>7.0000000000000007E-2</v>
          </cell>
          <cell r="U821">
            <v>7.0000000000000007E-2</v>
          </cell>
          <cell r="V821">
            <v>7.0000000000000007E-2</v>
          </cell>
          <cell r="W821">
            <v>7.0000000000000007E-2</v>
          </cell>
          <cell r="X821">
            <v>7.0000000000000007E-2</v>
          </cell>
          <cell r="Y821">
            <v>7.0000000000000007E-2</v>
          </cell>
          <cell r="Z821">
            <v>7.0000000000000007E-2</v>
          </cell>
          <cell r="AA821">
            <v>7.0000000000000007E-2</v>
          </cell>
          <cell r="AB821">
            <v>7.0000000000000007E-2</v>
          </cell>
          <cell r="AC821">
            <v>7.0000000000000007E-2</v>
          </cell>
          <cell r="AD821">
            <v>7.0000000000000007E-2</v>
          </cell>
          <cell r="AE821">
            <v>7.0000000000000007E-2</v>
          </cell>
          <cell r="AF821">
            <v>7.0000000000000007E-2</v>
          </cell>
          <cell r="AG821">
            <v>7.0000000000000007E-2</v>
          </cell>
          <cell r="AH821">
            <v>7.0000000000000007E-2</v>
          </cell>
          <cell r="AI821">
            <v>7.0000000000000007E-2</v>
          </cell>
          <cell r="AJ821">
            <v>7.0000000000000007E-2</v>
          </cell>
          <cell r="AK821">
            <v>7.0000000000000007E-2</v>
          </cell>
          <cell r="AL821">
            <v>7.0000000000000007E-2</v>
          </cell>
          <cell r="AM821">
            <v>7.0000000000000007E-2</v>
          </cell>
          <cell r="AN821">
            <v>7.0000000000000007E-2</v>
          </cell>
          <cell r="AO821">
            <v>7.0000000000000007E-2</v>
          </cell>
          <cell r="AP821">
            <v>7.0000000000000007E-2</v>
          </cell>
          <cell r="AQ821">
            <v>7.0000000000000007E-2</v>
          </cell>
          <cell r="AR821">
            <v>7.0000000000000007E-2</v>
          </cell>
          <cell r="AS821">
            <v>7.0000000000000007E-2</v>
          </cell>
          <cell r="AT821">
            <v>7.0000000000000007E-2</v>
          </cell>
          <cell r="AU821">
            <v>7.0000000000000007E-2</v>
          </cell>
          <cell r="AV821">
            <v>7.0000000000000007E-2</v>
          </cell>
          <cell r="AW821">
            <v>7.0000000000000007E-2</v>
          </cell>
          <cell r="AX821">
            <v>7.0000000000000007E-2</v>
          </cell>
          <cell r="AY821">
            <v>7.0000000000000007E-2</v>
          </cell>
          <cell r="CC821">
            <v>7.0000000000000021E-2</v>
          </cell>
          <cell r="CD821">
            <v>7.0000000000000021E-2</v>
          </cell>
          <cell r="CE821">
            <v>7.0000000000000007E-2</v>
          </cell>
          <cell r="CF821">
            <v>7.0000000000000007E-2</v>
          </cell>
          <cell r="CG821">
            <v>7.0000000000000007E-2</v>
          </cell>
          <cell r="CH821">
            <v>7.0000000000000007E-2</v>
          </cell>
          <cell r="CI821">
            <v>7.0000000000000007E-2</v>
          </cell>
          <cell r="CJ821">
            <v>7.0000000000000007E-2</v>
          </cell>
          <cell r="CK821">
            <v>7.0000000000000007E-2</v>
          </cell>
        </row>
        <row r="822">
          <cell r="B822" t="str">
            <v>Amount Of Redemption (-) (Do Not Input)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  <cell r="AS822">
            <v>0</v>
          </cell>
          <cell r="AT822">
            <v>0</v>
          </cell>
          <cell r="AU822">
            <v>0</v>
          </cell>
          <cell r="AV822">
            <v>0</v>
          </cell>
          <cell r="AW822">
            <v>0</v>
          </cell>
          <cell r="AX822">
            <v>0</v>
          </cell>
          <cell r="AY822">
            <v>0</v>
          </cell>
          <cell r="CA822">
            <v>0</v>
          </cell>
          <cell r="CB822">
            <v>0</v>
          </cell>
          <cell r="CC822">
            <v>0</v>
          </cell>
          <cell r="CD822">
            <v>0</v>
          </cell>
          <cell r="CE822">
            <v>0</v>
          </cell>
          <cell r="CF822">
            <v>0</v>
          </cell>
          <cell r="CG822">
            <v>0</v>
          </cell>
          <cell r="CH822">
            <v>0</v>
          </cell>
          <cell r="CI822">
            <v>0</v>
          </cell>
          <cell r="CJ822">
            <v>0</v>
          </cell>
          <cell r="CK822">
            <v>0</v>
          </cell>
        </row>
        <row r="823">
          <cell r="B823" t="str">
            <v>Redemption Dividend Rate</v>
          </cell>
          <cell r="D823">
            <v>9.5000000000000001E-2</v>
          </cell>
          <cell r="E823">
            <v>9.5000000000000001E-2</v>
          </cell>
          <cell r="F823">
            <v>9.5000000000000001E-2</v>
          </cell>
          <cell r="G823">
            <v>9.5000000000000001E-2</v>
          </cell>
          <cell r="H823">
            <v>9.5000000000000001E-2</v>
          </cell>
          <cell r="I823">
            <v>9.5000000000000001E-2</v>
          </cell>
          <cell r="J823">
            <v>9.2499999999999999E-2</v>
          </cell>
          <cell r="K823">
            <v>9.2499999999999999E-2</v>
          </cell>
          <cell r="L823">
            <v>9.2499999999999999E-2</v>
          </cell>
          <cell r="M823">
            <v>9.2499999999999999E-2</v>
          </cell>
          <cell r="N823">
            <v>9.2499999999999999E-2</v>
          </cell>
          <cell r="O823">
            <v>9.2499999999999999E-2</v>
          </cell>
          <cell r="P823">
            <v>8.7499999999999994E-2</v>
          </cell>
          <cell r="Q823">
            <v>8.7499999999999994E-2</v>
          </cell>
          <cell r="R823">
            <v>8.7499999999999994E-2</v>
          </cell>
          <cell r="S823">
            <v>8.7499999999999994E-2</v>
          </cell>
          <cell r="T823">
            <v>8.7499999999999994E-2</v>
          </cell>
          <cell r="U823">
            <v>8.7499999999999994E-2</v>
          </cell>
          <cell r="V823">
            <v>8.7499999999999994E-2</v>
          </cell>
          <cell r="W823">
            <v>8.7499999999999994E-2</v>
          </cell>
          <cell r="X823">
            <v>8.7499999999999994E-2</v>
          </cell>
          <cell r="Y823">
            <v>8.7499999999999994E-2</v>
          </cell>
          <cell r="Z823">
            <v>8.7499999999999994E-2</v>
          </cell>
          <cell r="AA823">
            <v>8.7499999999999994E-2</v>
          </cell>
          <cell r="AB823">
            <v>8.7499999999999994E-2</v>
          </cell>
          <cell r="AC823">
            <v>8.7499999999999994E-2</v>
          </cell>
          <cell r="AD823">
            <v>8.7499999999999994E-2</v>
          </cell>
          <cell r="AE823">
            <v>8.7499999999999994E-2</v>
          </cell>
          <cell r="AF823">
            <v>8.7499999999999994E-2</v>
          </cell>
          <cell r="AG823">
            <v>8.7499999999999994E-2</v>
          </cell>
          <cell r="AH823">
            <v>8.7499999999999994E-2</v>
          </cell>
          <cell r="AI823">
            <v>8.7499999999999994E-2</v>
          </cell>
          <cell r="AJ823">
            <v>8.7499999999999994E-2</v>
          </cell>
          <cell r="AK823">
            <v>8.7499999999999994E-2</v>
          </cell>
          <cell r="AL823">
            <v>8.7499999999999994E-2</v>
          </cell>
          <cell r="AM823">
            <v>8.7499999999999994E-2</v>
          </cell>
          <cell r="AN823">
            <v>8.7499999999999994E-2</v>
          </cell>
          <cell r="AO823">
            <v>8.7499999999999994E-2</v>
          </cell>
          <cell r="AP823">
            <v>8.7499999999999994E-2</v>
          </cell>
          <cell r="AQ823">
            <v>8.7499999999999994E-2</v>
          </cell>
          <cell r="AR823">
            <v>8.7499999999999994E-2</v>
          </cell>
          <cell r="AS823">
            <v>8.7499999999999994E-2</v>
          </cell>
          <cell r="AT823">
            <v>8.7499999999999994E-2</v>
          </cell>
          <cell r="AU823">
            <v>8.7499999999999994E-2</v>
          </cell>
          <cell r="AV823">
            <v>8.7499999999999994E-2</v>
          </cell>
          <cell r="AW823">
            <v>8.7499999999999994E-2</v>
          </cell>
          <cell r="AX823">
            <v>8.7499999999999994E-2</v>
          </cell>
          <cell r="AY823">
            <v>8.7499999999999994E-2</v>
          </cell>
          <cell r="CA823">
            <v>9.375E-2</v>
          </cell>
          <cell r="CB823">
            <v>8.7500000000000008E-2</v>
          </cell>
          <cell r="CC823">
            <v>8.7500000000000008E-2</v>
          </cell>
          <cell r="CD823">
            <v>8.7500000000000008E-2</v>
          </cell>
          <cell r="CE823">
            <v>8.7499999999999994E-2</v>
          </cell>
          <cell r="CF823">
            <v>8.7499999999999994E-2</v>
          </cell>
          <cell r="CG823">
            <v>8.7499999999999994E-2</v>
          </cell>
          <cell r="CH823">
            <v>8.7499999999999994E-2</v>
          </cell>
          <cell r="CI823">
            <v>8.7499999999999994E-2</v>
          </cell>
          <cell r="CJ823">
            <v>8.7499999999999994E-2</v>
          </cell>
          <cell r="CK823">
            <v>8.7499999999999994E-2</v>
          </cell>
        </row>
        <row r="824">
          <cell r="B824" t="str">
            <v>Incremental Expense (Annual-7 mths only)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  <cell r="AS824">
            <v>0</v>
          </cell>
          <cell r="AT824">
            <v>0</v>
          </cell>
          <cell r="AU824">
            <v>0</v>
          </cell>
          <cell r="AV824">
            <v>0</v>
          </cell>
          <cell r="AW824">
            <v>0</v>
          </cell>
          <cell r="AX824">
            <v>0</v>
          </cell>
          <cell r="AY824">
            <v>0</v>
          </cell>
          <cell r="CA824">
            <v>0</v>
          </cell>
          <cell r="CB824">
            <v>0</v>
          </cell>
          <cell r="CC824">
            <v>0</v>
          </cell>
          <cell r="CD824">
            <v>0</v>
          </cell>
          <cell r="CE824">
            <v>0</v>
          </cell>
          <cell r="CF824">
            <v>0</v>
          </cell>
          <cell r="CG824">
            <v>0</v>
          </cell>
          <cell r="CH824">
            <v>0</v>
          </cell>
          <cell r="CI824">
            <v>0</v>
          </cell>
          <cell r="CJ824">
            <v>0</v>
          </cell>
          <cell r="CK824">
            <v>0</v>
          </cell>
        </row>
        <row r="825">
          <cell r="B825" t="str">
            <v>Interest Accrual for last 5 yr's calc only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  <cell r="AS825">
            <v>0</v>
          </cell>
          <cell r="AT825">
            <v>0</v>
          </cell>
          <cell r="AU825">
            <v>0</v>
          </cell>
          <cell r="AV825">
            <v>0</v>
          </cell>
          <cell r="AW825">
            <v>0</v>
          </cell>
          <cell r="AX825">
            <v>0</v>
          </cell>
          <cell r="AY825">
            <v>0</v>
          </cell>
          <cell r="CC825">
            <v>0</v>
          </cell>
          <cell r="CD825">
            <v>0</v>
          </cell>
          <cell r="CE825">
            <v>0</v>
          </cell>
          <cell r="CF825">
            <v>0</v>
          </cell>
          <cell r="CG825">
            <v>0</v>
          </cell>
          <cell r="CH825">
            <v>0</v>
          </cell>
          <cell r="CI825">
            <v>0</v>
          </cell>
          <cell r="CJ825">
            <v>0</v>
          </cell>
          <cell r="CK825">
            <v>0</v>
          </cell>
        </row>
        <row r="826">
          <cell r="B826" t="str">
            <v>PY + CY Interest Expense (Annual)</v>
          </cell>
          <cell r="CD826">
            <v>0</v>
          </cell>
          <cell r="CE826">
            <v>0</v>
          </cell>
          <cell r="CF826">
            <v>0</v>
          </cell>
          <cell r="CG826">
            <v>0</v>
          </cell>
          <cell r="CH826">
            <v>0</v>
          </cell>
          <cell r="CI826">
            <v>0</v>
          </cell>
          <cell r="CJ826">
            <v>0</v>
          </cell>
          <cell r="CK826">
            <v>0</v>
          </cell>
        </row>
        <row r="827">
          <cell r="B827" t="str">
            <v>Dividend Payments</v>
          </cell>
          <cell r="CD827">
            <v>0</v>
          </cell>
          <cell r="CE827">
            <v>0</v>
          </cell>
          <cell r="CF827">
            <v>0</v>
          </cell>
          <cell r="CG827">
            <v>0</v>
          </cell>
          <cell r="CH827">
            <v>0</v>
          </cell>
          <cell r="CI827">
            <v>0</v>
          </cell>
          <cell r="CJ827">
            <v>0</v>
          </cell>
          <cell r="CK827">
            <v>0</v>
          </cell>
        </row>
        <row r="829">
          <cell r="B829" t="str">
            <v>Amount of Issue (Input Here)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  <cell r="AS829">
            <v>0</v>
          </cell>
          <cell r="AT829">
            <v>0</v>
          </cell>
          <cell r="AU829">
            <v>0</v>
          </cell>
          <cell r="AV829">
            <v>0</v>
          </cell>
          <cell r="AW829">
            <v>0</v>
          </cell>
          <cell r="AX829">
            <v>0</v>
          </cell>
          <cell r="AY829">
            <v>0</v>
          </cell>
          <cell r="CA829">
            <v>0</v>
          </cell>
          <cell r="CB829">
            <v>0</v>
          </cell>
          <cell r="CC829">
            <v>0</v>
          </cell>
          <cell r="CD829">
            <v>0</v>
          </cell>
          <cell r="CE829">
            <v>0</v>
          </cell>
          <cell r="CF829">
            <v>0</v>
          </cell>
          <cell r="CG829">
            <v>0</v>
          </cell>
          <cell r="CH829">
            <v>0</v>
          </cell>
          <cell r="CI829">
            <v>0</v>
          </cell>
          <cell r="CJ829">
            <v>0</v>
          </cell>
          <cell r="CK829">
            <v>0</v>
          </cell>
        </row>
        <row r="830">
          <cell r="B830" t="str">
            <v>Issue Rate (User Input)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  <cell r="AS830">
            <v>0</v>
          </cell>
          <cell r="AT830">
            <v>0</v>
          </cell>
          <cell r="AU830">
            <v>0</v>
          </cell>
          <cell r="AV830">
            <v>0</v>
          </cell>
          <cell r="AW830">
            <v>0</v>
          </cell>
          <cell r="AX830">
            <v>0</v>
          </cell>
          <cell r="AY830">
            <v>0</v>
          </cell>
          <cell r="CD830">
            <v>0</v>
          </cell>
          <cell r="CE830">
            <v>0</v>
          </cell>
          <cell r="CF830">
            <v>7.0000000000000007E-2</v>
          </cell>
          <cell r="CG830">
            <v>7.0000000000000007E-2</v>
          </cell>
          <cell r="CH830">
            <v>7.0000000000000007E-2</v>
          </cell>
          <cell r="CI830">
            <v>7.0000000000000007E-2</v>
          </cell>
          <cell r="CJ830">
            <v>7.0000000000000007E-2</v>
          </cell>
          <cell r="CK830">
            <v>7.0000000000000007E-2</v>
          </cell>
        </row>
        <row r="831">
          <cell r="B831" t="str">
            <v>Redemption (input as a positive)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  <cell r="AS831">
            <v>0</v>
          </cell>
          <cell r="AT831">
            <v>0</v>
          </cell>
          <cell r="AU831">
            <v>0</v>
          </cell>
          <cell r="AV831">
            <v>0</v>
          </cell>
          <cell r="AW831">
            <v>0</v>
          </cell>
          <cell r="AX831">
            <v>0</v>
          </cell>
          <cell r="AY831">
            <v>0</v>
          </cell>
          <cell r="CA831">
            <v>0</v>
          </cell>
          <cell r="CB831">
            <v>0</v>
          </cell>
          <cell r="CC831">
            <v>0</v>
          </cell>
          <cell r="CD831">
            <v>0</v>
          </cell>
          <cell r="CE831">
            <v>0</v>
          </cell>
          <cell r="CF831">
            <v>0</v>
          </cell>
          <cell r="CG831">
            <v>0</v>
          </cell>
          <cell r="CH831">
            <v>0</v>
          </cell>
          <cell r="CI831">
            <v>0</v>
          </cell>
          <cell r="CJ831">
            <v>0</v>
          </cell>
          <cell r="CK831">
            <v>0</v>
          </cell>
        </row>
        <row r="832">
          <cell r="B832" t="str">
            <v>Redemption Dividend Rate</v>
          </cell>
          <cell r="D832">
            <v>0.1</v>
          </cell>
          <cell r="E832">
            <v>0.1</v>
          </cell>
          <cell r="F832">
            <v>0.1</v>
          </cell>
          <cell r="G832">
            <v>0.1</v>
          </cell>
          <cell r="H832">
            <v>0.1</v>
          </cell>
          <cell r="I832">
            <v>0.1</v>
          </cell>
          <cell r="J832">
            <v>0.1</v>
          </cell>
          <cell r="K832">
            <v>0.1</v>
          </cell>
          <cell r="L832">
            <v>0.1</v>
          </cell>
          <cell r="M832">
            <v>0.1</v>
          </cell>
          <cell r="N832">
            <v>0.1</v>
          </cell>
          <cell r="O832">
            <v>0.1</v>
          </cell>
          <cell r="P832">
            <v>0.1</v>
          </cell>
          <cell r="Q832">
            <v>0.1</v>
          </cell>
          <cell r="R832">
            <v>0.1</v>
          </cell>
          <cell r="S832">
            <v>0.1</v>
          </cell>
          <cell r="T832">
            <v>0.1</v>
          </cell>
          <cell r="U832">
            <v>0.1</v>
          </cell>
          <cell r="V832">
            <v>0.1</v>
          </cell>
          <cell r="W832">
            <v>0.1</v>
          </cell>
          <cell r="X832">
            <v>0.1</v>
          </cell>
          <cell r="Y832">
            <v>0.1</v>
          </cell>
          <cell r="Z832">
            <v>0.1</v>
          </cell>
          <cell r="AA832">
            <v>0.1</v>
          </cell>
          <cell r="AB832">
            <v>0.1</v>
          </cell>
          <cell r="AC832">
            <v>0.1</v>
          </cell>
          <cell r="AD832">
            <v>0.1</v>
          </cell>
          <cell r="AE832">
            <v>0.1</v>
          </cell>
          <cell r="AF832">
            <v>0.1</v>
          </cell>
          <cell r="AG832">
            <v>0.1</v>
          </cell>
          <cell r="AH832">
            <v>0.1</v>
          </cell>
          <cell r="AI832">
            <v>0.1</v>
          </cell>
          <cell r="AJ832">
            <v>0.1</v>
          </cell>
          <cell r="AK832">
            <v>0.1</v>
          </cell>
          <cell r="AL832">
            <v>0.1</v>
          </cell>
          <cell r="AM832">
            <v>0.1</v>
          </cell>
          <cell r="AN832">
            <v>0.1</v>
          </cell>
          <cell r="AO832">
            <v>0.1</v>
          </cell>
          <cell r="AP832">
            <v>0.1</v>
          </cell>
          <cell r="AQ832">
            <v>0.1</v>
          </cell>
          <cell r="AR832">
            <v>0.1</v>
          </cell>
          <cell r="AS832">
            <v>0.1</v>
          </cell>
          <cell r="AT832">
            <v>0.1</v>
          </cell>
          <cell r="AU832">
            <v>0.1</v>
          </cell>
          <cell r="AV832">
            <v>0.1</v>
          </cell>
          <cell r="AW832">
            <v>0.1</v>
          </cell>
          <cell r="AX832">
            <v>0.1</v>
          </cell>
          <cell r="AY832">
            <v>0.1</v>
          </cell>
          <cell r="CA832">
            <v>9.9999999999999992E-2</v>
          </cell>
          <cell r="CB832">
            <v>9.9999999999999992E-2</v>
          </cell>
          <cell r="CC832">
            <v>9.9999999999999992E-2</v>
          </cell>
          <cell r="CD832">
            <v>9.9999999999999992E-2</v>
          </cell>
          <cell r="CE832">
            <v>0.1</v>
          </cell>
          <cell r="CF832">
            <v>0.1</v>
          </cell>
          <cell r="CG832">
            <v>0.1</v>
          </cell>
          <cell r="CH832">
            <v>0.1</v>
          </cell>
          <cell r="CI832">
            <v>0.1</v>
          </cell>
          <cell r="CJ832">
            <v>0.1</v>
          </cell>
          <cell r="CK832">
            <v>0.1</v>
          </cell>
        </row>
        <row r="833">
          <cell r="B833" t="str">
            <v>Incremental Expense (Annual-7 mths only)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  <cell r="AS833">
            <v>0</v>
          </cell>
          <cell r="AT833">
            <v>0</v>
          </cell>
          <cell r="AU833">
            <v>0</v>
          </cell>
          <cell r="AV833">
            <v>0</v>
          </cell>
          <cell r="AW833">
            <v>0</v>
          </cell>
          <cell r="AX833">
            <v>0</v>
          </cell>
          <cell r="AY833">
            <v>0</v>
          </cell>
          <cell r="CA833">
            <v>0</v>
          </cell>
          <cell r="CB833">
            <v>0</v>
          </cell>
          <cell r="CC833">
            <v>0</v>
          </cell>
          <cell r="CD833">
            <v>0</v>
          </cell>
          <cell r="CE833">
            <v>0</v>
          </cell>
          <cell r="CF833">
            <v>0</v>
          </cell>
          <cell r="CG833">
            <v>0</v>
          </cell>
          <cell r="CH833">
            <v>0</v>
          </cell>
          <cell r="CI833">
            <v>0</v>
          </cell>
          <cell r="CJ833">
            <v>0</v>
          </cell>
          <cell r="CK833">
            <v>0</v>
          </cell>
        </row>
        <row r="834">
          <cell r="B834" t="str">
            <v>Interest Accrual for last 5 yr's calc only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  <cell r="AS834">
            <v>0</v>
          </cell>
          <cell r="AT834">
            <v>0</v>
          </cell>
          <cell r="AU834">
            <v>0</v>
          </cell>
          <cell r="AV834">
            <v>0</v>
          </cell>
          <cell r="AW834">
            <v>0</v>
          </cell>
          <cell r="AX834">
            <v>0</v>
          </cell>
          <cell r="AY834">
            <v>0</v>
          </cell>
          <cell r="CC834">
            <v>0</v>
          </cell>
          <cell r="CD834">
            <v>0</v>
          </cell>
          <cell r="CE834">
            <v>0</v>
          </cell>
          <cell r="CF834">
            <v>0</v>
          </cell>
          <cell r="CG834">
            <v>0</v>
          </cell>
          <cell r="CH834">
            <v>0</v>
          </cell>
          <cell r="CI834">
            <v>0</v>
          </cell>
          <cell r="CJ834">
            <v>0</v>
          </cell>
          <cell r="CK834">
            <v>0</v>
          </cell>
        </row>
        <row r="835">
          <cell r="B835" t="str">
            <v>PY + CY Interest Expense (Annual)</v>
          </cell>
          <cell r="CD835">
            <v>0</v>
          </cell>
          <cell r="CE835">
            <v>0</v>
          </cell>
          <cell r="CF835">
            <v>0</v>
          </cell>
          <cell r="CG835">
            <v>0</v>
          </cell>
          <cell r="CH835">
            <v>0</v>
          </cell>
          <cell r="CI835">
            <v>0</v>
          </cell>
          <cell r="CJ835">
            <v>0</v>
          </cell>
          <cell r="CK835">
            <v>0</v>
          </cell>
        </row>
        <row r="836">
          <cell r="B836" t="str">
            <v>Dividend Payments</v>
          </cell>
          <cell r="CD836">
            <v>0</v>
          </cell>
          <cell r="CE836">
            <v>0</v>
          </cell>
          <cell r="CF836">
            <v>0</v>
          </cell>
          <cell r="CG836">
            <v>0</v>
          </cell>
          <cell r="CH836">
            <v>0</v>
          </cell>
          <cell r="CI836">
            <v>0</v>
          </cell>
          <cell r="CJ836">
            <v>0</v>
          </cell>
          <cell r="CK836">
            <v>0</v>
          </cell>
        </row>
        <row r="838">
          <cell r="B838" t="str">
            <v>Preferred Stock Subtotals</v>
          </cell>
        </row>
        <row r="839">
          <cell r="B839" t="str">
            <v>Preferred Issues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  <cell r="AS839">
            <v>0</v>
          </cell>
          <cell r="AT839">
            <v>0</v>
          </cell>
          <cell r="AU839">
            <v>0</v>
          </cell>
          <cell r="AV839">
            <v>0</v>
          </cell>
          <cell r="AW839">
            <v>0</v>
          </cell>
          <cell r="AX839">
            <v>0</v>
          </cell>
          <cell r="AY839">
            <v>0</v>
          </cell>
          <cell r="CD839">
            <v>0</v>
          </cell>
          <cell r="CE839">
            <v>0</v>
          </cell>
          <cell r="CF839">
            <v>0</v>
          </cell>
          <cell r="CG839">
            <v>0</v>
          </cell>
          <cell r="CH839">
            <v>0</v>
          </cell>
          <cell r="CI839">
            <v>0</v>
          </cell>
          <cell r="CJ839">
            <v>0</v>
          </cell>
          <cell r="CK839">
            <v>0</v>
          </cell>
        </row>
        <row r="840">
          <cell r="B840" t="str">
            <v>Preferred Redemptions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  <cell r="AS840">
            <v>0</v>
          </cell>
          <cell r="AT840">
            <v>0</v>
          </cell>
          <cell r="AU840">
            <v>0</v>
          </cell>
          <cell r="AV840">
            <v>0</v>
          </cell>
          <cell r="AW840">
            <v>0</v>
          </cell>
          <cell r="AX840">
            <v>0</v>
          </cell>
          <cell r="AY840">
            <v>0</v>
          </cell>
          <cell r="CD840">
            <v>0</v>
          </cell>
          <cell r="CE840">
            <v>0</v>
          </cell>
          <cell r="CF840">
            <v>0</v>
          </cell>
          <cell r="CG840">
            <v>0</v>
          </cell>
          <cell r="CH840">
            <v>0</v>
          </cell>
          <cell r="CI840">
            <v>0</v>
          </cell>
          <cell r="CJ840">
            <v>0</v>
          </cell>
          <cell r="CK840">
            <v>0</v>
          </cell>
        </row>
        <row r="841">
          <cell r="B841" t="str">
            <v>Preferred Incremental Interest Expense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  <cell r="AS841">
            <v>0</v>
          </cell>
          <cell r="AT841">
            <v>0</v>
          </cell>
          <cell r="AU841">
            <v>0</v>
          </cell>
          <cell r="AV841">
            <v>0</v>
          </cell>
          <cell r="AW841">
            <v>0</v>
          </cell>
          <cell r="AX841">
            <v>0</v>
          </cell>
          <cell r="AY841">
            <v>0</v>
          </cell>
          <cell r="CA841">
            <v>0</v>
          </cell>
          <cell r="CB841">
            <v>0</v>
          </cell>
          <cell r="CC841">
            <v>0</v>
          </cell>
          <cell r="CD841">
            <v>0</v>
          </cell>
          <cell r="CE841">
            <v>0</v>
          </cell>
          <cell r="CF841">
            <v>0</v>
          </cell>
          <cell r="CG841">
            <v>0</v>
          </cell>
          <cell r="CH841">
            <v>0</v>
          </cell>
          <cell r="CI841">
            <v>0</v>
          </cell>
          <cell r="CJ841">
            <v>0</v>
          </cell>
          <cell r="CK841">
            <v>0</v>
          </cell>
        </row>
        <row r="842">
          <cell r="B842" t="str">
            <v>Preferred Dividend Payments</v>
          </cell>
          <cell r="G842">
            <v>0</v>
          </cell>
          <cell r="J842">
            <v>0</v>
          </cell>
          <cell r="M842">
            <v>0</v>
          </cell>
          <cell r="P842">
            <v>0</v>
          </cell>
          <cell r="S842">
            <v>0</v>
          </cell>
          <cell r="V842">
            <v>0</v>
          </cell>
          <cell r="Y842">
            <v>0</v>
          </cell>
          <cell r="AB842">
            <v>0</v>
          </cell>
          <cell r="AE842">
            <v>0</v>
          </cell>
          <cell r="AH842">
            <v>0</v>
          </cell>
          <cell r="AK842">
            <v>0</v>
          </cell>
          <cell r="CA842">
            <v>0</v>
          </cell>
          <cell r="CB842">
            <v>0</v>
          </cell>
          <cell r="CC842">
            <v>0</v>
          </cell>
          <cell r="CD842">
            <v>0</v>
          </cell>
          <cell r="CE842">
            <v>0</v>
          </cell>
          <cell r="CF842">
            <v>0</v>
          </cell>
          <cell r="CG842">
            <v>0</v>
          </cell>
          <cell r="CH842">
            <v>0</v>
          </cell>
          <cell r="CI842">
            <v>0</v>
          </cell>
          <cell r="CJ842">
            <v>0</v>
          </cell>
          <cell r="CK842">
            <v>0</v>
          </cell>
        </row>
        <row r="844">
          <cell r="B844" t="str">
            <v>FIRST MORTGAGE BONDS</v>
          </cell>
        </row>
        <row r="845">
          <cell r="B845" t="str">
            <v>Amount of Issue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  <cell r="AS845">
            <v>0</v>
          </cell>
          <cell r="AT845">
            <v>0</v>
          </cell>
          <cell r="AU845">
            <v>0</v>
          </cell>
          <cell r="AV845">
            <v>0</v>
          </cell>
          <cell r="AW845">
            <v>0</v>
          </cell>
          <cell r="AX845">
            <v>0</v>
          </cell>
          <cell r="AY845">
            <v>0</v>
          </cell>
          <cell r="CA845">
            <v>0</v>
          </cell>
          <cell r="CB845">
            <v>0</v>
          </cell>
          <cell r="CC845">
            <v>0</v>
          </cell>
          <cell r="CD845">
            <v>0</v>
          </cell>
          <cell r="CE845">
            <v>0</v>
          </cell>
          <cell r="CF845">
            <v>0</v>
          </cell>
          <cell r="CG845">
            <v>0</v>
          </cell>
          <cell r="CH845">
            <v>0</v>
          </cell>
          <cell r="CI845">
            <v>0</v>
          </cell>
          <cell r="CJ845">
            <v>0</v>
          </cell>
          <cell r="CK845">
            <v>0</v>
          </cell>
        </row>
        <row r="846">
          <cell r="B846" t="str">
            <v>Issue Rate (From Financing Letter)</v>
          </cell>
          <cell r="D846">
            <v>6.7500000000000004E-2</v>
          </cell>
          <cell r="E846">
            <v>6.7500000000000004E-2</v>
          </cell>
          <cell r="F846">
            <v>6.7500000000000004E-2</v>
          </cell>
          <cell r="G846">
            <v>6.7500000000000004E-2</v>
          </cell>
          <cell r="H846">
            <v>6.7500000000000004E-2</v>
          </cell>
          <cell r="I846">
            <v>6.7500000000000004E-2</v>
          </cell>
          <cell r="J846">
            <v>6.7500000000000004E-2</v>
          </cell>
          <cell r="K846">
            <v>6.7500000000000004E-2</v>
          </cell>
          <cell r="L846">
            <v>6.7500000000000004E-2</v>
          </cell>
          <cell r="M846">
            <v>6.7500000000000004E-2</v>
          </cell>
          <cell r="N846">
            <v>6.7500000000000004E-2</v>
          </cell>
          <cell r="O846">
            <v>6.7500000000000004E-2</v>
          </cell>
          <cell r="P846">
            <v>7.4999999999999997E-2</v>
          </cell>
          <cell r="Q846">
            <v>7.4999999999999997E-2</v>
          </cell>
          <cell r="R846">
            <v>7.4999999999999997E-2</v>
          </cell>
          <cell r="S846">
            <v>7.4999999999999997E-2</v>
          </cell>
          <cell r="T846">
            <v>7.4999999999999997E-2</v>
          </cell>
          <cell r="U846">
            <v>7.4999999999999997E-2</v>
          </cell>
          <cell r="V846">
            <v>7.4999999999999997E-2</v>
          </cell>
          <cell r="W846">
            <v>7.4999999999999997E-2</v>
          </cell>
          <cell r="X846">
            <v>7.4999999999999997E-2</v>
          </cell>
          <cell r="Y846">
            <v>7.4999999999999997E-2</v>
          </cell>
          <cell r="Z846">
            <v>7.4999999999999997E-2</v>
          </cell>
          <cell r="AA846">
            <v>7.4999999999999997E-2</v>
          </cell>
          <cell r="AB846">
            <v>7.4999999999999997E-2</v>
          </cell>
          <cell r="AC846">
            <v>7.4999999999999997E-2</v>
          </cell>
          <cell r="AD846">
            <v>7.4999999999999997E-2</v>
          </cell>
          <cell r="AE846">
            <v>7.4999999999999997E-2</v>
          </cell>
          <cell r="AF846">
            <v>7.4999999999999997E-2</v>
          </cell>
          <cell r="AG846">
            <v>7.4999999999999997E-2</v>
          </cell>
          <cell r="AH846">
            <v>7.4999999999999997E-2</v>
          </cell>
          <cell r="AI846">
            <v>7.4999999999999997E-2</v>
          </cell>
          <cell r="AJ846">
            <v>7.4999999999999997E-2</v>
          </cell>
          <cell r="AK846">
            <v>7.4999999999999997E-2</v>
          </cell>
          <cell r="AL846">
            <v>7.4999999999999997E-2</v>
          </cell>
          <cell r="AM846">
            <v>7.4999999999999997E-2</v>
          </cell>
          <cell r="AN846">
            <v>7.4999999999999997E-2</v>
          </cell>
          <cell r="AO846">
            <v>7.4999999999999997E-2</v>
          </cell>
          <cell r="AP846">
            <v>7.4999999999999997E-2</v>
          </cell>
          <cell r="AQ846">
            <v>7.4999999999999997E-2</v>
          </cell>
          <cell r="AR846">
            <v>7.4999999999999997E-2</v>
          </cell>
          <cell r="AS846">
            <v>7.4999999999999997E-2</v>
          </cell>
          <cell r="AT846">
            <v>7.4999999999999997E-2</v>
          </cell>
          <cell r="AU846">
            <v>7.4999999999999997E-2</v>
          </cell>
          <cell r="AV846">
            <v>7.4999999999999997E-2</v>
          </cell>
          <cell r="AW846">
            <v>7.4999999999999997E-2</v>
          </cell>
          <cell r="AX846">
            <v>7.4999999999999997E-2</v>
          </cell>
          <cell r="AY846">
            <v>7.4999999999999997E-2</v>
          </cell>
          <cell r="CA846">
            <v>6.7500000000000004E-2</v>
          </cell>
          <cell r="CB846">
            <v>7.4999999999999983E-2</v>
          </cell>
          <cell r="CC846">
            <v>7.4999999999999983E-2</v>
          </cell>
          <cell r="CD846">
            <v>7.4999999999999983E-2</v>
          </cell>
          <cell r="CE846">
            <v>7.4999999999999997E-2</v>
          </cell>
          <cell r="CF846">
            <v>7.4999999999999997E-2</v>
          </cell>
          <cell r="CG846">
            <v>7.4999999999999997E-2</v>
          </cell>
          <cell r="CH846">
            <v>7.4999999999999997E-2</v>
          </cell>
          <cell r="CI846">
            <v>7.4999999999999997E-2</v>
          </cell>
          <cell r="CJ846">
            <v>7.4999999999999997E-2</v>
          </cell>
          <cell r="CK846">
            <v>7.4999999999999997E-2</v>
          </cell>
        </row>
        <row r="847">
          <cell r="B847" t="str">
            <v>Amount of Redemption (input as a positive)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  <cell r="AS847">
            <v>0</v>
          </cell>
          <cell r="AT847">
            <v>0</v>
          </cell>
          <cell r="AU847">
            <v>0</v>
          </cell>
          <cell r="AV847">
            <v>0</v>
          </cell>
          <cell r="AW847">
            <v>0</v>
          </cell>
          <cell r="AX847">
            <v>0</v>
          </cell>
          <cell r="AY847">
            <v>0</v>
          </cell>
          <cell r="CA847">
            <v>0</v>
          </cell>
          <cell r="CB847">
            <v>0</v>
          </cell>
          <cell r="CC847">
            <v>0</v>
          </cell>
          <cell r="CD847">
            <v>0</v>
          </cell>
          <cell r="CE847">
            <v>0</v>
          </cell>
          <cell r="CF847">
            <v>0</v>
          </cell>
          <cell r="CG847">
            <v>0</v>
          </cell>
          <cell r="CH847">
            <v>0</v>
          </cell>
          <cell r="CI847">
            <v>0</v>
          </cell>
          <cell r="CJ847">
            <v>0</v>
          </cell>
          <cell r="CK847">
            <v>0</v>
          </cell>
        </row>
        <row r="848">
          <cell r="B848" t="str">
            <v>Redemption Rate</v>
          </cell>
          <cell r="D848">
            <v>9.5000000000000001E-2</v>
          </cell>
          <cell r="E848">
            <v>9.5000000000000001E-2</v>
          </cell>
          <cell r="F848">
            <v>9.5000000000000001E-2</v>
          </cell>
          <cell r="G848">
            <v>9.5000000000000001E-2</v>
          </cell>
          <cell r="H848">
            <v>9.5000000000000001E-2</v>
          </cell>
          <cell r="I848">
            <v>9.5000000000000001E-2</v>
          </cell>
          <cell r="J848">
            <v>9.2499999999999999E-2</v>
          </cell>
          <cell r="K848">
            <v>9.2499999999999999E-2</v>
          </cell>
          <cell r="L848">
            <v>9.2499999999999999E-2</v>
          </cell>
          <cell r="M848">
            <v>9.2499999999999999E-2</v>
          </cell>
          <cell r="N848">
            <v>9.2499999999999999E-2</v>
          </cell>
          <cell r="O848">
            <v>9.2499999999999999E-2</v>
          </cell>
          <cell r="P848">
            <v>9.2499999999999999E-2</v>
          </cell>
          <cell r="Q848">
            <v>9.2499999999999999E-2</v>
          </cell>
          <cell r="R848">
            <v>9.2499999999999999E-2</v>
          </cell>
          <cell r="S848">
            <v>9.2499999999999999E-2</v>
          </cell>
          <cell r="T848">
            <v>9.2499999999999999E-2</v>
          </cell>
          <cell r="U848">
            <v>9.2499999999999999E-2</v>
          </cell>
          <cell r="V848">
            <v>9.2499999999999999E-2</v>
          </cell>
          <cell r="W848">
            <v>9.2499999999999999E-2</v>
          </cell>
          <cell r="X848">
            <v>9.2499999999999999E-2</v>
          </cell>
          <cell r="Y848">
            <v>9.2499999999999999E-2</v>
          </cell>
          <cell r="Z848">
            <v>9.2499999999999999E-2</v>
          </cell>
          <cell r="AA848">
            <v>9.2499999999999999E-2</v>
          </cell>
          <cell r="AB848">
            <v>0.1</v>
          </cell>
          <cell r="AC848">
            <v>0.1</v>
          </cell>
          <cell r="AD848">
            <v>0.1</v>
          </cell>
          <cell r="AE848">
            <v>0.1</v>
          </cell>
          <cell r="AF848">
            <v>0.1</v>
          </cell>
          <cell r="AG848">
            <v>0.1</v>
          </cell>
          <cell r="AH848">
            <v>0.1</v>
          </cell>
          <cell r="AI848">
            <v>0.1</v>
          </cell>
          <cell r="AJ848">
            <v>0.1</v>
          </cell>
          <cell r="AK848">
            <v>0.1</v>
          </cell>
          <cell r="AL848">
            <v>0.1</v>
          </cell>
          <cell r="AM848">
            <v>0.1</v>
          </cell>
          <cell r="AN848">
            <v>0.1</v>
          </cell>
          <cell r="AO848">
            <v>0.1</v>
          </cell>
          <cell r="AP848">
            <v>0.1</v>
          </cell>
          <cell r="AQ848">
            <v>0.1</v>
          </cell>
          <cell r="AR848">
            <v>0.1</v>
          </cell>
          <cell r="AS848">
            <v>0.1</v>
          </cell>
          <cell r="AT848">
            <v>0.1</v>
          </cell>
          <cell r="AU848">
            <v>0.1</v>
          </cell>
          <cell r="AV848">
            <v>0.1</v>
          </cell>
          <cell r="AW848">
            <v>0.1</v>
          </cell>
          <cell r="AX848">
            <v>0.1</v>
          </cell>
          <cell r="AY848">
            <v>0.1</v>
          </cell>
          <cell r="CA848">
            <v>9.375E-2</v>
          </cell>
          <cell r="CB848">
            <v>9.2500000000000013E-2</v>
          </cell>
          <cell r="CC848">
            <v>9.9999999999999992E-2</v>
          </cell>
          <cell r="CD848">
            <v>9.9999999999999992E-2</v>
          </cell>
          <cell r="CE848">
            <v>0.1</v>
          </cell>
          <cell r="CF848">
            <v>0.1</v>
          </cell>
          <cell r="CG848">
            <v>0.1</v>
          </cell>
          <cell r="CH848">
            <v>0.1</v>
          </cell>
          <cell r="CI848">
            <v>0.1</v>
          </cell>
          <cell r="CJ848">
            <v>0.1</v>
          </cell>
          <cell r="CK848">
            <v>0.1</v>
          </cell>
        </row>
        <row r="849">
          <cell r="B849" t="str">
            <v>Incremental Expense (Annual-7 mths only)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  <cell r="AS849">
            <v>0</v>
          </cell>
          <cell r="AT849">
            <v>0</v>
          </cell>
          <cell r="AU849">
            <v>0</v>
          </cell>
          <cell r="AV849">
            <v>0</v>
          </cell>
          <cell r="AW849">
            <v>0</v>
          </cell>
          <cell r="AX849">
            <v>0</v>
          </cell>
          <cell r="AY849">
            <v>0</v>
          </cell>
          <cell r="CA849">
            <v>0</v>
          </cell>
          <cell r="CB849">
            <v>0</v>
          </cell>
          <cell r="CC849">
            <v>0</v>
          </cell>
          <cell r="CD849">
            <v>0</v>
          </cell>
          <cell r="CE849">
            <v>0</v>
          </cell>
          <cell r="CF849">
            <v>0</v>
          </cell>
          <cell r="CG849">
            <v>0</v>
          </cell>
          <cell r="CH849">
            <v>0</v>
          </cell>
          <cell r="CI849">
            <v>0</v>
          </cell>
          <cell r="CJ849">
            <v>0</v>
          </cell>
          <cell r="CK849">
            <v>0</v>
          </cell>
        </row>
        <row r="850">
          <cell r="B850" t="str">
            <v>Interest Accrual for last 5 yr's calc only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  <cell r="AS850">
            <v>0</v>
          </cell>
          <cell r="AT850">
            <v>0</v>
          </cell>
          <cell r="AU850">
            <v>0</v>
          </cell>
          <cell r="AV850">
            <v>0</v>
          </cell>
          <cell r="AW850">
            <v>0</v>
          </cell>
          <cell r="AX850">
            <v>0</v>
          </cell>
          <cell r="AY850">
            <v>0</v>
          </cell>
          <cell r="CC850">
            <v>0</v>
          </cell>
          <cell r="CD850">
            <v>0</v>
          </cell>
          <cell r="CE850">
            <v>0</v>
          </cell>
          <cell r="CF850">
            <v>0</v>
          </cell>
          <cell r="CG850">
            <v>0</v>
          </cell>
          <cell r="CH850">
            <v>0</v>
          </cell>
          <cell r="CI850">
            <v>0</v>
          </cell>
          <cell r="CJ850">
            <v>0</v>
          </cell>
          <cell r="CK850">
            <v>0</v>
          </cell>
        </row>
        <row r="851">
          <cell r="B851" t="str">
            <v>PY + CY Interest Expense (Annual)</v>
          </cell>
          <cell r="CD851">
            <v>0</v>
          </cell>
          <cell r="CE851">
            <v>0</v>
          </cell>
          <cell r="CF851">
            <v>0</v>
          </cell>
          <cell r="CG851">
            <v>0</v>
          </cell>
          <cell r="CH851">
            <v>0</v>
          </cell>
          <cell r="CI851">
            <v>0</v>
          </cell>
          <cell r="CJ851">
            <v>0</v>
          </cell>
          <cell r="CK851">
            <v>0</v>
          </cell>
        </row>
        <row r="852">
          <cell r="B852" t="str">
            <v>Dividend Payments</v>
          </cell>
          <cell r="CD852">
            <v>0</v>
          </cell>
          <cell r="CE852">
            <v>0</v>
          </cell>
          <cell r="CF852">
            <v>0</v>
          </cell>
          <cell r="CG852">
            <v>0</v>
          </cell>
          <cell r="CH852">
            <v>0</v>
          </cell>
          <cell r="CI852">
            <v>0</v>
          </cell>
          <cell r="CJ852">
            <v>0</v>
          </cell>
          <cell r="CK852">
            <v>0</v>
          </cell>
        </row>
        <row r="854">
          <cell r="B854" t="str">
            <v>Amount of Issue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CA854">
            <v>0</v>
          </cell>
          <cell r="CB854">
            <v>0</v>
          </cell>
          <cell r="CC854">
            <v>0</v>
          </cell>
          <cell r="CD854">
            <v>0</v>
          </cell>
          <cell r="CE854">
            <v>0</v>
          </cell>
          <cell r="CF854">
            <v>0</v>
          </cell>
          <cell r="CG854">
            <v>0</v>
          </cell>
          <cell r="CH854">
            <v>0</v>
          </cell>
          <cell r="CI854">
            <v>0</v>
          </cell>
          <cell r="CJ854">
            <v>0</v>
          </cell>
          <cell r="CK854">
            <v>0</v>
          </cell>
        </row>
        <row r="855">
          <cell r="B855" t="str">
            <v>Issue Rate (User Input)</v>
          </cell>
          <cell r="D855">
            <v>2.4333333333333332E-2</v>
          </cell>
          <cell r="E855">
            <v>2.4333333333333332E-2</v>
          </cell>
          <cell r="F855">
            <v>2.4333333333333332E-2</v>
          </cell>
          <cell r="G855">
            <v>2.4333333333333332E-2</v>
          </cell>
          <cell r="H855">
            <v>2.4333333333333332E-2</v>
          </cell>
          <cell r="I855">
            <v>2.4333333333333332E-2</v>
          </cell>
          <cell r="J855">
            <v>2.4333333333333332E-2</v>
          </cell>
          <cell r="K855">
            <v>2.4333333333333332E-2</v>
          </cell>
          <cell r="L855">
            <v>2.4333333333333332E-2</v>
          </cell>
          <cell r="M855">
            <v>2.4333333333333332E-2</v>
          </cell>
          <cell r="N855">
            <v>2.4333333333333332E-2</v>
          </cell>
          <cell r="O855">
            <v>2.4333333333333332E-2</v>
          </cell>
          <cell r="P855">
            <v>7.2999999999999995E-2</v>
          </cell>
          <cell r="Q855">
            <v>7.2999999999999995E-2</v>
          </cell>
          <cell r="R855">
            <v>7.2999999999999995E-2</v>
          </cell>
          <cell r="S855">
            <v>7.2999999999999995E-2</v>
          </cell>
          <cell r="T855">
            <v>7.2999999999999995E-2</v>
          </cell>
          <cell r="U855">
            <v>7.2999999999999995E-2</v>
          </cell>
          <cell r="V855">
            <v>7.2999999999999995E-2</v>
          </cell>
          <cell r="W855">
            <v>7.2999999999999995E-2</v>
          </cell>
          <cell r="X855">
            <v>7.2999999999999995E-2</v>
          </cell>
          <cell r="Y855">
            <v>7.2999999999999995E-2</v>
          </cell>
          <cell r="Z855">
            <v>7.2999999999999995E-2</v>
          </cell>
          <cell r="AA855">
            <v>7.2999999999999995E-2</v>
          </cell>
          <cell r="AB855">
            <v>6.7500000000000004E-2</v>
          </cell>
          <cell r="AC855">
            <v>6.7500000000000004E-2</v>
          </cell>
          <cell r="AD855">
            <v>6.7500000000000004E-2</v>
          </cell>
          <cell r="AE855">
            <v>6.7500000000000004E-2</v>
          </cell>
          <cell r="AF855">
            <v>6.7500000000000004E-2</v>
          </cell>
          <cell r="AG855">
            <v>6.7500000000000004E-2</v>
          </cell>
          <cell r="AH855">
            <v>6.7500000000000004E-2</v>
          </cell>
          <cell r="AI855">
            <v>6.7500000000000004E-2</v>
          </cell>
          <cell r="AJ855">
            <v>6.7500000000000004E-2</v>
          </cell>
          <cell r="AK855">
            <v>6.7500000000000004E-2</v>
          </cell>
          <cell r="AL855">
            <v>6.7500000000000004E-2</v>
          </cell>
          <cell r="AM855">
            <v>6.7500000000000004E-2</v>
          </cell>
          <cell r="AN855">
            <v>6.7500000000000004E-2</v>
          </cell>
          <cell r="AO855">
            <v>6.7500000000000004E-2</v>
          </cell>
          <cell r="AP855">
            <v>6.7500000000000004E-2</v>
          </cell>
          <cell r="AQ855">
            <v>6.7500000000000004E-2</v>
          </cell>
          <cell r="AR855">
            <v>6.7500000000000004E-2</v>
          </cell>
          <cell r="AS855">
            <v>6.7500000000000004E-2</v>
          </cell>
          <cell r="AT855">
            <v>6.7500000000000004E-2</v>
          </cell>
          <cell r="AU855">
            <v>6.7500000000000004E-2</v>
          </cell>
          <cell r="AV855">
            <v>6.7500000000000004E-2</v>
          </cell>
          <cell r="AW855">
            <v>6.7500000000000004E-2</v>
          </cell>
          <cell r="AX855">
            <v>6.7500000000000004E-2</v>
          </cell>
          <cell r="AY855">
            <v>6.7500000000000004E-2</v>
          </cell>
          <cell r="CA855">
            <v>2.4333333333333328E-2</v>
          </cell>
          <cell r="CB855">
            <v>7.2999999999999982E-2</v>
          </cell>
          <cell r="CC855">
            <v>6.7500000000000004E-2</v>
          </cell>
          <cell r="CD855">
            <v>6.7500000000000004E-2</v>
          </cell>
          <cell r="CE855">
            <v>6.7500000000000004E-2</v>
          </cell>
          <cell r="CF855">
            <v>7.4999999999999997E-2</v>
          </cell>
          <cell r="CG855">
            <v>7.4999999999999997E-2</v>
          </cell>
          <cell r="CH855">
            <v>7.4999999999999997E-2</v>
          </cell>
          <cell r="CI855">
            <v>7.4999999999999997E-2</v>
          </cell>
          <cell r="CJ855">
            <v>7.4999999999999997E-2</v>
          </cell>
          <cell r="CK855">
            <v>7.4999999999999997E-2</v>
          </cell>
        </row>
        <row r="856">
          <cell r="B856" t="str">
            <v>Amount of Redemption (input as a positive)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CA856">
            <v>0</v>
          </cell>
          <cell r="CB856">
            <v>0</v>
          </cell>
          <cell r="CC856">
            <v>0</v>
          </cell>
          <cell r="CD856">
            <v>0</v>
          </cell>
          <cell r="CE856">
            <v>0</v>
          </cell>
          <cell r="CF856">
            <v>0</v>
          </cell>
          <cell r="CG856">
            <v>0</v>
          </cell>
          <cell r="CH856">
            <v>0</v>
          </cell>
          <cell r="CI856">
            <v>0</v>
          </cell>
          <cell r="CJ856">
            <v>0</v>
          </cell>
          <cell r="CK856">
            <v>0</v>
          </cell>
        </row>
        <row r="857">
          <cell r="B857" t="str">
            <v>Redemption Rate</v>
          </cell>
          <cell r="D857">
            <v>8.7875000000000023E-2</v>
          </cell>
          <cell r="E857">
            <v>8.7875000000000023E-2</v>
          </cell>
          <cell r="F857">
            <v>8.7875000000000023E-2</v>
          </cell>
          <cell r="G857">
            <v>8.7875000000000023E-2</v>
          </cell>
          <cell r="H857">
            <v>8.7875000000000023E-2</v>
          </cell>
          <cell r="I857">
            <v>8.7875000000000023E-2</v>
          </cell>
          <cell r="J857">
            <v>8.7875000000000023E-2</v>
          </cell>
          <cell r="K857">
            <v>8.7875000000000023E-2</v>
          </cell>
          <cell r="L857">
            <v>8.7875000000000023E-2</v>
          </cell>
          <cell r="M857">
            <v>8.7875000000000023E-2</v>
          </cell>
          <cell r="N857">
            <v>8.7875000000000023E-2</v>
          </cell>
          <cell r="O857">
            <v>8.7875000000000023E-2</v>
          </cell>
          <cell r="P857">
            <v>7.2999999999999995E-2</v>
          </cell>
          <cell r="Q857">
            <v>7.2999999999999995E-2</v>
          </cell>
          <cell r="R857">
            <v>7.2999999999999995E-2</v>
          </cell>
          <cell r="S857">
            <v>7.2999999999999995E-2</v>
          </cell>
          <cell r="T857">
            <v>7.2999999999999995E-2</v>
          </cell>
          <cell r="U857">
            <v>7.2999999999999995E-2</v>
          </cell>
          <cell r="V857">
            <v>7.2999999999999995E-2</v>
          </cell>
          <cell r="W857">
            <v>7.2999999999999995E-2</v>
          </cell>
          <cell r="X857">
            <v>7.2999999999999995E-2</v>
          </cell>
          <cell r="Y857">
            <v>7.2999999999999995E-2</v>
          </cell>
          <cell r="Z857">
            <v>7.2999999999999995E-2</v>
          </cell>
          <cell r="AA857">
            <v>7.2999999999999995E-2</v>
          </cell>
          <cell r="AB857">
            <v>7.2999999999999995E-2</v>
          </cell>
          <cell r="AC857">
            <v>7.2999999999999995E-2</v>
          </cell>
          <cell r="AD857">
            <v>7.2999999999999995E-2</v>
          </cell>
          <cell r="AE857">
            <v>7.2999999999999995E-2</v>
          </cell>
          <cell r="AF857">
            <v>7.2999999999999995E-2</v>
          </cell>
          <cell r="AG857">
            <v>7.2999999999999995E-2</v>
          </cell>
          <cell r="AH857">
            <v>7.2999999999999995E-2</v>
          </cell>
          <cell r="AI857">
            <v>7.2999999999999995E-2</v>
          </cell>
          <cell r="AJ857">
            <v>7.2999999999999995E-2</v>
          </cell>
          <cell r="AK857">
            <v>7.2999999999999995E-2</v>
          </cell>
          <cell r="AL857">
            <v>7.2999999999999995E-2</v>
          </cell>
          <cell r="AM857">
            <v>7.2999999999999995E-2</v>
          </cell>
          <cell r="AN857">
            <v>7.2999999999999995E-2</v>
          </cell>
          <cell r="AO857">
            <v>7.2999999999999995E-2</v>
          </cell>
          <cell r="AP857">
            <v>7.2999999999999995E-2</v>
          </cell>
          <cell r="AQ857">
            <v>7.2999999999999995E-2</v>
          </cell>
          <cell r="AR857">
            <v>7.2999999999999995E-2</v>
          </cell>
          <cell r="AS857">
            <v>7.2999999999999995E-2</v>
          </cell>
          <cell r="AT857">
            <v>7.2999999999999995E-2</v>
          </cell>
          <cell r="AU857">
            <v>7.2999999999999995E-2</v>
          </cell>
          <cell r="AV857">
            <v>7.2999999999999995E-2</v>
          </cell>
          <cell r="AW857">
            <v>7.2999999999999995E-2</v>
          </cell>
          <cell r="AX857">
            <v>7.2999999999999995E-2</v>
          </cell>
          <cell r="AY857">
            <v>7.2999999999999995E-2</v>
          </cell>
          <cell r="CA857">
            <v>8.7875000000000023E-2</v>
          </cell>
          <cell r="CB857">
            <v>7.2999999999999982E-2</v>
          </cell>
          <cell r="CC857">
            <v>7.2999999999999982E-2</v>
          </cell>
          <cell r="CD857">
            <v>7.2999999999999982E-2</v>
          </cell>
          <cell r="CE857">
            <v>7.2999999999999995E-2</v>
          </cell>
          <cell r="CF857">
            <v>7.2999999999999995E-2</v>
          </cell>
          <cell r="CG857">
            <v>7.2999999999999995E-2</v>
          </cell>
          <cell r="CH857">
            <v>7.2999999999999995E-2</v>
          </cell>
          <cell r="CI857">
            <v>0.1</v>
          </cell>
          <cell r="CJ857">
            <v>0.1</v>
          </cell>
          <cell r="CK857">
            <v>0.1</v>
          </cell>
        </row>
        <row r="858">
          <cell r="B858" t="str">
            <v>Incremental Expense (Annual-7 mths only)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  <cell r="AS858">
            <v>0</v>
          </cell>
          <cell r="AT858">
            <v>0</v>
          </cell>
          <cell r="AU858">
            <v>0</v>
          </cell>
          <cell r="AV858">
            <v>0</v>
          </cell>
          <cell r="AW858">
            <v>0</v>
          </cell>
          <cell r="AX858">
            <v>0</v>
          </cell>
          <cell r="AY858">
            <v>0</v>
          </cell>
          <cell r="CA858">
            <v>0</v>
          </cell>
          <cell r="CB858">
            <v>0</v>
          </cell>
          <cell r="CC858">
            <v>0</v>
          </cell>
          <cell r="CD858">
            <v>0</v>
          </cell>
          <cell r="CE858">
            <v>0</v>
          </cell>
          <cell r="CF858">
            <v>0</v>
          </cell>
          <cell r="CG858">
            <v>0</v>
          </cell>
          <cell r="CH858">
            <v>0</v>
          </cell>
          <cell r="CI858">
            <v>0</v>
          </cell>
          <cell r="CJ858">
            <v>0</v>
          </cell>
          <cell r="CK858">
            <v>0</v>
          </cell>
        </row>
        <row r="859">
          <cell r="B859" t="str">
            <v>Interest Accrual for last 5 yr's calc only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  <cell r="AS859">
            <v>0</v>
          </cell>
          <cell r="AT859">
            <v>0</v>
          </cell>
          <cell r="AU859">
            <v>0</v>
          </cell>
          <cell r="AV859">
            <v>0</v>
          </cell>
          <cell r="AW859">
            <v>0</v>
          </cell>
          <cell r="AX859">
            <v>0</v>
          </cell>
          <cell r="AY859">
            <v>0</v>
          </cell>
          <cell r="CC859">
            <v>0</v>
          </cell>
          <cell r="CD859">
            <v>0</v>
          </cell>
          <cell r="CE859">
            <v>0</v>
          </cell>
          <cell r="CF859">
            <v>0</v>
          </cell>
          <cell r="CG859">
            <v>0</v>
          </cell>
          <cell r="CH859">
            <v>0</v>
          </cell>
          <cell r="CI859">
            <v>0</v>
          </cell>
          <cell r="CJ859">
            <v>0</v>
          </cell>
          <cell r="CK859">
            <v>0</v>
          </cell>
        </row>
        <row r="860">
          <cell r="B860" t="str">
            <v>PY + CY Interest Expense (Annual)</v>
          </cell>
          <cell r="CD860">
            <v>0</v>
          </cell>
          <cell r="CE860">
            <v>0</v>
          </cell>
          <cell r="CF860">
            <v>0</v>
          </cell>
          <cell r="CG860">
            <v>0</v>
          </cell>
          <cell r="CH860">
            <v>0</v>
          </cell>
          <cell r="CI860">
            <v>0</v>
          </cell>
          <cell r="CJ860">
            <v>0</v>
          </cell>
          <cell r="CK860">
            <v>0</v>
          </cell>
        </row>
        <row r="861">
          <cell r="B861" t="str">
            <v>Dividend Payments</v>
          </cell>
          <cell r="CD861">
            <v>0</v>
          </cell>
          <cell r="CE861">
            <v>0</v>
          </cell>
          <cell r="CF861">
            <v>0</v>
          </cell>
          <cell r="CG861">
            <v>0</v>
          </cell>
          <cell r="CH861">
            <v>0</v>
          </cell>
          <cell r="CI861">
            <v>0</v>
          </cell>
          <cell r="CJ861">
            <v>0</v>
          </cell>
          <cell r="CK861">
            <v>0</v>
          </cell>
        </row>
        <row r="863">
          <cell r="B863" t="str">
            <v>First Mortgage Bonds Subtotal</v>
          </cell>
        </row>
        <row r="864">
          <cell r="B864" t="str">
            <v>FMB Issues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  <cell r="AS864">
            <v>0</v>
          </cell>
          <cell r="AT864">
            <v>0</v>
          </cell>
          <cell r="AU864">
            <v>0</v>
          </cell>
          <cell r="AV864">
            <v>0</v>
          </cell>
          <cell r="AW864">
            <v>0</v>
          </cell>
          <cell r="AX864">
            <v>0</v>
          </cell>
          <cell r="AY864">
            <v>0</v>
          </cell>
          <cell r="CA864">
            <v>0</v>
          </cell>
          <cell r="CB864">
            <v>0</v>
          </cell>
          <cell r="CC864">
            <v>0</v>
          </cell>
          <cell r="CD864">
            <v>0</v>
          </cell>
          <cell r="CE864">
            <v>0</v>
          </cell>
          <cell r="CF864">
            <v>0</v>
          </cell>
          <cell r="CG864">
            <v>0</v>
          </cell>
          <cell r="CH864">
            <v>0</v>
          </cell>
          <cell r="CI864">
            <v>0</v>
          </cell>
          <cell r="CJ864">
            <v>0</v>
          </cell>
          <cell r="CK864">
            <v>0</v>
          </cell>
        </row>
        <row r="865">
          <cell r="B865" t="str">
            <v>FMB Redemptions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  <cell r="AS865">
            <v>0</v>
          </cell>
          <cell r="AT865">
            <v>0</v>
          </cell>
          <cell r="AU865">
            <v>0</v>
          </cell>
          <cell r="AV865">
            <v>0</v>
          </cell>
          <cell r="AW865">
            <v>0</v>
          </cell>
          <cell r="AX865">
            <v>0</v>
          </cell>
          <cell r="AY865">
            <v>0</v>
          </cell>
          <cell r="CA865">
            <v>0</v>
          </cell>
          <cell r="CB865">
            <v>0</v>
          </cell>
          <cell r="CC865">
            <v>0</v>
          </cell>
          <cell r="CD865">
            <v>0</v>
          </cell>
          <cell r="CE865">
            <v>0</v>
          </cell>
          <cell r="CF865">
            <v>0</v>
          </cell>
          <cell r="CG865">
            <v>0</v>
          </cell>
          <cell r="CH865">
            <v>0</v>
          </cell>
          <cell r="CI865">
            <v>0</v>
          </cell>
          <cell r="CJ865">
            <v>0</v>
          </cell>
          <cell r="CK865">
            <v>0</v>
          </cell>
        </row>
        <row r="866">
          <cell r="B866" t="str">
            <v>FMB Incremental Interest Expense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  <cell r="AS866">
            <v>0</v>
          </cell>
          <cell r="AT866">
            <v>0</v>
          </cell>
          <cell r="AU866">
            <v>0</v>
          </cell>
          <cell r="AV866">
            <v>0</v>
          </cell>
          <cell r="AW866">
            <v>0</v>
          </cell>
          <cell r="AX866">
            <v>0</v>
          </cell>
          <cell r="AY866">
            <v>0</v>
          </cell>
          <cell r="CA866">
            <v>0</v>
          </cell>
          <cell r="CB866">
            <v>0</v>
          </cell>
          <cell r="CC866">
            <v>0</v>
          </cell>
          <cell r="CD866">
            <v>0</v>
          </cell>
          <cell r="CE866">
            <v>0</v>
          </cell>
          <cell r="CF866">
            <v>0</v>
          </cell>
          <cell r="CG866">
            <v>0</v>
          </cell>
          <cell r="CH866">
            <v>0</v>
          </cell>
          <cell r="CI866">
            <v>0</v>
          </cell>
          <cell r="CJ866">
            <v>0</v>
          </cell>
          <cell r="CK866">
            <v>0</v>
          </cell>
        </row>
        <row r="867">
          <cell r="B867" t="str">
            <v>FMB Payments</v>
          </cell>
          <cell r="I867">
            <v>0</v>
          </cell>
          <cell r="U867">
            <v>0</v>
          </cell>
          <cell r="AA867">
            <v>0</v>
          </cell>
          <cell r="AG867">
            <v>0</v>
          </cell>
          <cell r="AM867">
            <v>0</v>
          </cell>
          <cell r="CA867">
            <v>0</v>
          </cell>
          <cell r="CB867">
            <v>0</v>
          </cell>
          <cell r="CC867">
            <v>0</v>
          </cell>
          <cell r="CD867">
            <v>0</v>
          </cell>
          <cell r="CE867">
            <v>0</v>
          </cell>
          <cell r="CF867">
            <v>0</v>
          </cell>
          <cell r="CG867">
            <v>0</v>
          </cell>
          <cell r="CH867">
            <v>0</v>
          </cell>
          <cell r="CI867">
            <v>0</v>
          </cell>
          <cell r="CJ867">
            <v>0</v>
          </cell>
          <cell r="CK867">
            <v>0</v>
          </cell>
        </row>
        <row r="869">
          <cell r="B869" t="str">
            <v>POLLUTION CONTROL BONDS</v>
          </cell>
        </row>
        <row r="870">
          <cell r="B870" t="str">
            <v>Amount of Issue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  <cell r="AS870">
            <v>0</v>
          </cell>
          <cell r="AT870">
            <v>0</v>
          </cell>
          <cell r="AU870">
            <v>0</v>
          </cell>
          <cell r="AV870">
            <v>0</v>
          </cell>
          <cell r="AW870">
            <v>0</v>
          </cell>
          <cell r="AX870">
            <v>0</v>
          </cell>
          <cell r="AY870">
            <v>0</v>
          </cell>
          <cell r="CA870">
            <v>0</v>
          </cell>
          <cell r="CB870">
            <v>0</v>
          </cell>
          <cell r="CC870">
            <v>0</v>
          </cell>
          <cell r="CD870">
            <v>0</v>
          </cell>
          <cell r="CE870">
            <v>0</v>
          </cell>
          <cell r="CF870">
            <v>0</v>
          </cell>
          <cell r="CG870">
            <v>0</v>
          </cell>
          <cell r="CH870">
            <v>0</v>
          </cell>
          <cell r="CI870">
            <v>0</v>
          </cell>
          <cell r="CJ870">
            <v>0</v>
          </cell>
          <cell r="CK870">
            <v>0</v>
          </cell>
        </row>
        <row r="871">
          <cell r="B871" t="str">
            <v>Issue Rate (From Financing Letter)</v>
          </cell>
          <cell r="D871">
            <v>5.2499999999999998E-2</v>
          </cell>
          <cell r="E871">
            <v>5.2499999999999998E-2</v>
          </cell>
          <cell r="F871">
            <v>5.2499999999999998E-2</v>
          </cell>
          <cell r="G871">
            <v>5.2499999999999998E-2</v>
          </cell>
          <cell r="H871">
            <v>5.2499999999999998E-2</v>
          </cell>
          <cell r="I871">
            <v>5.2499999999999998E-2</v>
          </cell>
          <cell r="J871">
            <v>5.2499999999999998E-2</v>
          </cell>
          <cell r="K871">
            <v>5.2499999999999998E-2</v>
          </cell>
          <cell r="L871">
            <v>5.2499999999999998E-2</v>
          </cell>
          <cell r="M871">
            <v>5.2499999999999998E-2</v>
          </cell>
          <cell r="N871">
            <v>5.2499999999999998E-2</v>
          </cell>
          <cell r="O871">
            <v>5.2499999999999998E-2</v>
          </cell>
          <cell r="P871">
            <v>5.2499999999999998E-2</v>
          </cell>
          <cell r="Q871">
            <v>5.2499999999999998E-2</v>
          </cell>
          <cell r="R871">
            <v>5.2499999999999998E-2</v>
          </cell>
          <cell r="S871">
            <v>5.2499999999999998E-2</v>
          </cell>
          <cell r="T871">
            <v>5.2499999999999998E-2</v>
          </cell>
          <cell r="U871">
            <v>5.2499999999999998E-2</v>
          </cell>
          <cell r="V871">
            <v>5.2499999999999998E-2</v>
          </cell>
          <cell r="W871">
            <v>5.2499999999999998E-2</v>
          </cell>
          <cell r="X871">
            <v>5.2499999999999998E-2</v>
          </cell>
          <cell r="Y871">
            <v>5.2499999999999998E-2</v>
          </cell>
          <cell r="Z871">
            <v>5.2499999999999998E-2</v>
          </cell>
          <cell r="AA871">
            <v>5.2499999999999998E-2</v>
          </cell>
          <cell r="AB871">
            <v>5.2499999999999998E-2</v>
          </cell>
          <cell r="AC871">
            <v>5.2499999999999998E-2</v>
          </cell>
          <cell r="AD871">
            <v>5.2499999999999998E-2</v>
          </cell>
          <cell r="AE871">
            <v>5.2499999999999998E-2</v>
          </cell>
          <cell r="AF871">
            <v>5.2499999999999998E-2</v>
          </cell>
          <cell r="AG871">
            <v>5.2499999999999998E-2</v>
          </cell>
          <cell r="AH871">
            <v>5.2499999999999998E-2</v>
          </cell>
          <cell r="AI871">
            <v>5.2499999999999998E-2</v>
          </cell>
          <cell r="AJ871">
            <v>5.2499999999999998E-2</v>
          </cell>
          <cell r="AK871">
            <v>5.2499999999999998E-2</v>
          </cell>
          <cell r="AL871">
            <v>5.2499999999999998E-2</v>
          </cell>
          <cell r="AM871">
            <v>5.2499999999999998E-2</v>
          </cell>
          <cell r="AN871">
            <v>5.2499999999999998E-2</v>
          </cell>
          <cell r="AO871">
            <v>5.2499999999999998E-2</v>
          </cell>
          <cell r="AP871">
            <v>5.2499999999999998E-2</v>
          </cell>
          <cell r="AQ871">
            <v>5.2499999999999998E-2</v>
          </cell>
          <cell r="AR871">
            <v>5.2499999999999998E-2</v>
          </cell>
          <cell r="AS871">
            <v>5.2499999999999998E-2</v>
          </cell>
          <cell r="AT871">
            <v>5.2499999999999998E-2</v>
          </cell>
          <cell r="AU871">
            <v>5.2499999999999998E-2</v>
          </cell>
          <cell r="AV871">
            <v>5.2499999999999998E-2</v>
          </cell>
          <cell r="AW871">
            <v>5.2499999999999998E-2</v>
          </cell>
          <cell r="AX871">
            <v>5.2499999999999998E-2</v>
          </cell>
          <cell r="AY871">
            <v>5.2499999999999998E-2</v>
          </cell>
          <cell r="CA871">
            <v>5.2499999999999998E-2</v>
          </cell>
          <cell r="CB871">
            <v>5.2499999999999998E-2</v>
          </cell>
          <cell r="CC871">
            <v>5.2499999999999998E-2</v>
          </cell>
          <cell r="CD871">
            <v>5.2499999999999998E-2</v>
          </cell>
          <cell r="CE871">
            <v>5.2499999999999998E-2</v>
          </cell>
          <cell r="CF871">
            <v>5.2499999999999998E-2</v>
          </cell>
          <cell r="CG871">
            <v>5.2499999999999998E-2</v>
          </cell>
          <cell r="CH871">
            <v>5.2499999999999998E-2</v>
          </cell>
          <cell r="CI871">
            <v>5.2499999999999998E-2</v>
          </cell>
          <cell r="CJ871">
            <v>5.2499999999999998E-2</v>
          </cell>
          <cell r="CK871">
            <v>5.2499999999999998E-2</v>
          </cell>
        </row>
        <row r="872">
          <cell r="B872" t="str">
            <v>Amount of Redemption (input as a positive)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  <cell r="AS872">
            <v>0</v>
          </cell>
          <cell r="AT872">
            <v>0</v>
          </cell>
          <cell r="AU872">
            <v>0</v>
          </cell>
          <cell r="AV872">
            <v>0</v>
          </cell>
          <cell r="AW872">
            <v>0</v>
          </cell>
          <cell r="AX872">
            <v>0</v>
          </cell>
          <cell r="AY872">
            <v>0</v>
          </cell>
          <cell r="CA872">
            <v>0</v>
          </cell>
          <cell r="CB872">
            <v>0</v>
          </cell>
          <cell r="CC872">
            <v>0</v>
          </cell>
          <cell r="CD872">
            <v>0</v>
          </cell>
          <cell r="CE872">
            <v>0</v>
          </cell>
          <cell r="CF872">
            <v>0</v>
          </cell>
          <cell r="CG872">
            <v>0</v>
          </cell>
          <cell r="CH872">
            <v>0</v>
          </cell>
          <cell r="CI872">
            <v>0</v>
          </cell>
          <cell r="CJ872">
            <v>0</v>
          </cell>
          <cell r="CK872">
            <v>0</v>
          </cell>
        </row>
        <row r="873">
          <cell r="B873" t="str">
            <v>Redemption Rate</v>
          </cell>
          <cell r="D873">
            <v>7.4999999999999997E-2</v>
          </cell>
          <cell r="E873">
            <v>7.4999999999999997E-2</v>
          </cell>
          <cell r="F873">
            <v>7.4999999999999997E-2</v>
          </cell>
          <cell r="G873">
            <v>7.4999999999999997E-2</v>
          </cell>
          <cell r="H873">
            <v>7.4999999999999997E-2</v>
          </cell>
          <cell r="I873">
            <v>7.4999999999999997E-2</v>
          </cell>
          <cell r="J873">
            <v>7.4999999999999997E-2</v>
          </cell>
          <cell r="K873">
            <v>7.4999999999999997E-2</v>
          </cell>
          <cell r="L873">
            <v>7.4999999999999997E-2</v>
          </cell>
          <cell r="M873">
            <v>7.4999999999999997E-2</v>
          </cell>
          <cell r="N873">
            <v>7.4999999999999997E-2</v>
          </cell>
          <cell r="O873">
            <v>7.4999999999999997E-2</v>
          </cell>
          <cell r="P873">
            <v>7.4999999999999997E-2</v>
          </cell>
          <cell r="Q873">
            <v>7.4999999999999997E-2</v>
          </cell>
          <cell r="R873">
            <v>7.4999999999999997E-2</v>
          </cell>
          <cell r="S873">
            <v>7.4999999999999997E-2</v>
          </cell>
          <cell r="T873">
            <v>7.4999999999999997E-2</v>
          </cell>
          <cell r="U873">
            <v>7.4999999999999997E-2</v>
          </cell>
          <cell r="V873">
            <v>7.4999999999999997E-2</v>
          </cell>
          <cell r="W873">
            <v>7.4999999999999997E-2</v>
          </cell>
          <cell r="X873">
            <v>7.4999999999999997E-2</v>
          </cell>
          <cell r="Y873">
            <v>7.4999999999999997E-2</v>
          </cell>
          <cell r="Z873">
            <v>7.4999999999999997E-2</v>
          </cell>
          <cell r="AA873">
            <v>7.4999999999999997E-2</v>
          </cell>
          <cell r="AB873">
            <v>7.4999999999999997E-2</v>
          </cell>
          <cell r="AC873">
            <v>7.4999999999999997E-2</v>
          </cell>
          <cell r="AD873">
            <v>7.4999999999999997E-2</v>
          </cell>
          <cell r="AE873">
            <v>7.4999999999999997E-2</v>
          </cell>
          <cell r="AF873">
            <v>7.4999999999999997E-2</v>
          </cell>
          <cell r="AG873">
            <v>7.4999999999999997E-2</v>
          </cell>
          <cell r="AH873">
            <v>7.4999999999999997E-2</v>
          </cell>
          <cell r="AI873">
            <v>7.4999999999999997E-2</v>
          </cell>
          <cell r="AJ873">
            <v>7.4999999999999997E-2</v>
          </cell>
          <cell r="AK873">
            <v>7.4999999999999997E-2</v>
          </cell>
          <cell r="AL873">
            <v>7.4999999999999997E-2</v>
          </cell>
          <cell r="AM873">
            <v>7.4999999999999997E-2</v>
          </cell>
          <cell r="AN873">
            <v>7.4999999999999997E-2</v>
          </cell>
          <cell r="AO873">
            <v>7.4999999999999997E-2</v>
          </cell>
          <cell r="AP873">
            <v>7.4999999999999997E-2</v>
          </cell>
          <cell r="AQ873">
            <v>7.4999999999999997E-2</v>
          </cell>
          <cell r="AR873">
            <v>7.4999999999999997E-2</v>
          </cell>
          <cell r="AS873">
            <v>7.4999999999999997E-2</v>
          </cell>
          <cell r="AT873">
            <v>7.4999999999999997E-2</v>
          </cell>
          <cell r="AU873">
            <v>7.4999999999999997E-2</v>
          </cell>
          <cell r="AV873">
            <v>7.4999999999999997E-2</v>
          </cell>
          <cell r="AW873">
            <v>7.4999999999999997E-2</v>
          </cell>
          <cell r="AX873">
            <v>7.4999999999999997E-2</v>
          </cell>
          <cell r="AY873">
            <v>7.4999999999999997E-2</v>
          </cell>
          <cell r="CA873">
            <v>7.4999999999999983E-2</v>
          </cell>
          <cell r="CB873">
            <v>7.4999999999999983E-2</v>
          </cell>
          <cell r="CC873">
            <v>7.4999999999999983E-2</v>
          </cell>
          <cell r="CD873">
            <v>7.4999999999999983E-2</v>
          </cell>
          <cell r="CE873">
            <v>0.1</v>
          </cell>
          <cell r="CF873">
            <v>0.1</v>
          </cell>
          <cell r="CG873">
            <v>0.1</v>
          </cell>
          <cell r="CH873">
            <v>0.1</v>
          </cell>
          <cell r="CI873">
            <v>0.1</v>
          </cell>
          <cell r="CJ873">
            <v>0.1</v>
          </cell>
          <cell r="CK873">
            <v>0.1</v>
          </cell>
        </row>
        <row r="874">
          <cell r="B874" t="str">
            <v>Incremental Expense (Annual-7 mths only)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  <cell r="AS874">
            <v>0</v>
          </cell>
          <cell r="AT874">
            <v>0</v>
          </cell>
          <cell r="AU874">
            <v>0</v>
          </cell>
          <cell r="AV874">
            <v>0</v>
          </cell>
          <cell r="AW874">
            <v>0</v>
          </cell>
          <cell r="AX874">
            <v>0</v>
          </cell>
          <cell r="AY874">
            <v>0</v>
          </cell>
          <cell r="CA874">
            <v>0</v>
          </cell>
          <cell r="CB874">
            <v>0</v>
          </cell>
          <cell r="CC874">
            <v>0</v>
          </cell>
          <cell r="CD874">
            <v>0</v>
          </cell>
          <cell r="CE874">
            <v>0</v>
          </cell>
          <cell r="CF874">
            <v>0</v>
          </cell>
          <cell r="CG874">
            <v>0</v>
          </cell>
          <cell r="CH874">
            <v>0</v>
          </cell>
          <cell r="CI874">
            <v>0</v>
          </cell>
          <cell r="CJ874">
            <v>0</v>
          </cell>
          <cell r="CK874">
            <v>0</v>
          </cell>
        </row>
        <row r="875">
          <cell r="B875" t="str">
            <v>Interest Accrual for last 5 yr's calc only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  <cell r="AS875">
            <v>0</v>
          </cell>
          <cell r="AT875">
            <v>0</v>
          </cell>
          <cell r="AU875">
            <v>0</v>
          </cell>
          <cell r="AV875">
            <v>0</v>
          </cell>
          <cell r="AW875">
            <v>0</v>
          </cell>
          <cell r="AX875">
            <v>0</v>
          </cell>
          <cell r="AY875">
            <v>0</v>
          </cell>
          <cell r="CC875">
            <v>0</v>
          </cell>
          <cell r="CD875">
            <v>0</v>
          </cell>
          <cell r="CE875">
            <v>0</v>
          </cell>
          <cell r="CF875">
            <v>0</v>
          </cell>
          <cell r="CG875">
            <v>0</v>
          </cell>
          <cell r="CH875">
            <v>0</v>
          </cell>
          <cell r="CI875">
            <v>0</v>
          </cell>
          <cell r="CJ875">
            <v>0</v>
          </cell>
          <cell r="CK875">
            <v>0</v>
          </cell>
        </row>
        <row r="876">
          <cell r="B876" t="str">
            <v>PY + CY Interest Expense (Annual)</v>
          </cell>
          <cell r="CD876">
            <v>0</v>
          </cell>
          <cell r="CE876">
            <v>0</v>
          </cell>
          <cell r="CF876">
            <v>0</v>
          </cell>
          <cell r="CG876">
            <v>0</v>
          </cell>
          <cell r="CH876">
            <v>0</v>
          </cell>
          <cell r="CI876">
            <v>0</v>
          </cell>
          <cell r="CJ876">
            <v>0</v>
          </cell>
          <cell r="CK876">
            <v>0</v>
          </cell>
        </row>
        <row r="877">
          <cell r="B877" t="str">
            <v>Dividend Payments</v>
          </cell>
          <cell r="CD877">
            <v>0</v>
          </cell>
          <cell r="CE877">
            <v>0</v>
          </cell>
          <cell r="CF877">
            <v>0</v>
          </cell>
          <cell r="CG877">
            <v>0</v>
          </cell>
          <cell r="CH877">
            <v>0</v>
          </cell>
          <cell r="CI877">
            <v>0</v>
          </cell>
          <cell r="CJ877">
            <v>0</v>
          </cell>
          <cell r="CK877">
            <v>0</v>
          </cell>
        </row>
        <row r="879">
          <cell r="B879" t="str">
            <v>Amount of Issue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  <cell r="AS879">
            <v>0</v>
          </cell>
          <cell r="AT879">
            <v>0</v>
          </cell>
          <cell r="AU879">
            <v>0</v>
          </cell>
          <cell r="AV879">
            <v>0</v>
          </cell>
          <cell r="AW879">
            <v>0</v>
          </cell>
          <cell r="AX879">
            <v>0</v>
          </cell>
          <cell r="AY879">
            <v>0</v>
          </cell>
          <cell r="CA879">
            <v>0</v>
          </cell>
          <cell r="CB879">
            <v>0</v>
          </cell>
          <cell r="CC879">
            <v>0</v>
          </cell>
          <cell r="CD879">
            <v>0</v>
          </cell>
          <cell r="CE879">
            <v>0</v>
          </cell>
          <cell r="CF879">
            <v>0</v>
          </cell>
          <cell r="CG879">
            <v>0</v>
          </cell>
          <cell r="CH879">
            <v>0</v>
          </cell>
          <cell r="CI879">
            <v>0</v>
          </cell>
          <cell r="CJ879">
            <v>0</v>
          </cell>
          <cell r="CK879">
            <v>0</v>
          </cell>
        </row>
        <row r="880">
          <cell r="B880" t="str">
            <v>Issue Rate (User Input)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  <cell r="AS880">
            <v>0</v>
          </cell>
          <cell r="AT880">
            <v>0</v>
          </cell>
          <cell r="AU880">
            <v>0</v>
          </cell>
          <cell r="AV880">
            <v>0</v>
          </cell>
          <cell r="AW880">
            <v>0</v>
          </cell>
          <cell r="AX880">
            <v>0</v>
          </cell>
          <cell r="AY880">
            <v>0</v>
          </cell>
          <cell r="CA880">
            <v>0</v>
          </cell>
          <cell r="CB880">
            <v>0</v>
          </cell>
          <cell r="CC880">
            <v>0</v>
          </cell>
          <cell r="CD880">
            <v>0</v>
          </cell>
          <cell r="CE880">
            <v>0</v>
          </cell>
          <cell r="CF880">
            <v>0</v>
          </cell>
          <cell r="CG880">
            <v>0</v>
          </cell>
          <cell r="CH880">
            <v>0</v>
          </cell>
          <cell r="CI880">
            <v>0</v>
          </cell>
          <cell r="CJ880">
            <v>0</v>
          </cell>
          <cell r="CK880">
            <v>0</v>
          </cell>
        </row>
        <row r="881">
          <cell r="B881" t="str">
            <v>Amount of Redemption (input as a positive)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  <cell r="AS881">
            <v>0</v>
          </cell>
          <cell r="AT881">
            <v>0</v>
          </cell>
          <cell r="AU881">
            <v>0</v>
          </cell>
          <cell r="AV881">
            <v>0</v>
          </cell>
          <cell r="AW881">
            <v>0</v>
          </cell>
          <cell r="AX881">
            <v>0</v>
          </cell>
          <cell r="AY881">
            <v>0</v>
          </cell>
          <cell r="CA881">
            <v>0</v>
          </cell>
          <cell r="CB881">
            <v>0</v>
          </cell>
          <cell r="CC881">
            <v>0</v>
          </cell>
          <cell r="CD881">
            <v>0</v>
          </cell>
          <cell r="CE881">
            <v>0</v>
          </cell>
          <cell r="CF881">
            <v>0</v>
          </cell>
          <cell r="CG881">
            <v>0</v>
          </cell>
          <cell r="CH881">
            <v>0</v>
          </cell>
          <cell r="CI881">
            <v>0</v>
          </cell>
          <cell r="CJ881">
            <v>0</v>
          </cell>
          <cell r="CK881">
            <v>0</v>
          </cell>
        </row>
        <row r="882">
          <cell r="B882" t="str">
            <v>Redemption Rate</v>
          </cell>
          <cell r="D882">
            <v>7.4999999999999997E-2</v>
          </cell>
          <cell r="E882">
            <v>7.4999999999999997E-2</v>
          </cell>
          <cell r="F882">
            <v>7.4999999999999997E-2</v>
          </cell>
          <cell r="G882">
            <v>7.4999999999999997E-2</v>
          </cell>
          <cell r="H882">
            <v>7.4999999999999997E-2</v>
          </cell>
          <cell r="I882">
            <v>7.4999999999999997E-2</v>
          </cell>
          <cell r="J882">
            <v>7.4999999999999997E-2</v>
          </cell>
          <cell r="K882">
            <v>7.4999999999999997E-2</v>
          </cell>
          <cell r="L882">
            <v>7.4999999999999997E-2</v>
          </cell>
          <cell r="M882">
            <v>7.4999999999999997E-2</v>
          </cell>
          <cell r="N882">
            <v>7.4999999999999997E-2</v>
          </cell>
          <cell r="O882">
            <v>7.4999999999999997E-2</v>
          </cell>
          <cell r="P882">
            <v>7.4999999999999997E-2</v>
          </cell>
          <cell r="Q882">
            <v>7.4999999999999997E-2</v>
          </cell>
          <cell r="R882">
            <v>7.4999999999999997E-2</v>
          </cell>
          <cell r="S882">
            <v>7.4999999999999997E-2</v>
          </cell>
          <cell r="T882">
            <v>7.4999999999999997E-2</v>
          </cell>
          <cell r="U882">
            <v>7.4999999999999997E-2</v>
          </cell>
          <cell r="V882">
            <v>7.4999999999999997E-2</v>
          </cell>
          <cell r="W882">
            <v>7.4999999999999997E-2</v>
          </cell>
          <cell r="X882">
            <v>7.4999999999999997E-2</v>
          </cell>
          <cell r="Y882">
            <v>7.4999999999999997E-2</v>
          </cell>
          <cell r="Z882">
            <v>7.4999999999999997E-2</v>
          </cell>
          <cell r="AA882">
            <v>7.4999999999999997E-2</v>
          </cell>
          <cell r="AB882">
            <v>0.1</v>
          </cell>
          <cell r="AC882">
            <v>0.1</v>
          </cell>
          <cell r="AD882">
            <v>0.1</v>
          </cell>
          <cell r="AE882">
            <v>0.1</v>
          </cell>
          <cell r="AF882">
            <v>0.1</v>
          </cell>
          <cell r="AG882">
            <v>0.1</v>
          </cell>
          <cell r="AH882">
            <v>0.1</v>
          </cell>
          <cell r="AI882">
            <v>0.1</v>
          </cell>
          <cell r="AJ882">
            <v>0.1</v>
          </cell>
          <cell r="AK882">
            <v>0.1</v>
          </cell>
          <cell r="AL882">
            <v>0.1</v>
          </cell>
          <cell r="AM882">
            <v>0.1</v>
          </cell>
          <cell r="AN882">
            <v>0.1</v>
          </cell>
          <cell r="AO882">
            <v>0.1</v>
          </cell>
          <cell r="AP882">
            <v>0.1</v>
          </cell>
          <cell r="AQ882">
            <v>0.1</v>
          </cell>
          <cell r="AR882">
            <v>0.1</v>
          </cell>
          <cell r="AS882">
            <v>0.1</v>
          </cell>
          <cell r="AT882">
            <v>0.1</v>
          </cell>
          <cell r="AU882">
            <v>0.1</v>
          </cell>
          <cell r="AV882">
            <v>0.1</v>
          </cell>
          <cell r="AW882">
            <v>0.1</v>
          </cell>
          <cell r="AX882">
            <v>0.1</v>
          </cell>
          <cell r="AY882">
            <v>0.1</v>
          </cell>
          <cell r="CA882">
            <v>7.4999999999999983E-2</v>
          </cell>
          <cell r="CB882">
            <v>7.4999999999999983E-2</v>
          </cell>
          <cell r="CC882">
            <v>9.9999999999999992E-2</v>
          </cell>
          <cell r="CD882">
            <v>9.9999999999999992E-2</v>
          </cell>
          <cell r="CE882">
            <v>0.1</v>
          </cell>
          <cell r="CF882">
            <v>0.1</v>
          </cell>
          <cell r="CG882">
            <v>0.1</v>
          </cell>
          <cell r="CH882">
            <v>0.1</v>
          </cell>
          <cell r="CI882">
            <v>0.1</v>
          </cell>
          <cell r="CJ882">
            <v>0.1</v>
          </cell>
          <cell r="CK882">
            <v>0.1</v>
          </cell>
        </row>
        <row r="883">
          <cell r="B883" t="str">
            <v>Incremental Expense (Annual-7 mths only)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  <cell r="AS883">
            <v>0</v>
          </cell>
          <cell r="AT883">
            <v>0</v>
          </cell>
          <cell r="AU883">
            <v>0</v>
          </cell>
          <cell r="AV883">
            <v>0</v>
          </cell>
          <cell r="AW883">
            <v>0</v>
          </cell>
          <cell r="AX883">
            <v>0</v>
          </cell>
          <cell r="AY883">
            <v>0</v>
          </cell>
          <cell r="CA883">
            <v>0</v>
          </cell>
          <cell r="CB883">
            <v>0</v>
          </cell>
          <cell r="CC883">
            <v>0</v>
          </cell>
          <cell r="CD883">
            <v>0</v>
          </cell>
          <cell r="CE883">
            <v>0</v>
          </cell>
          <cell r="CF883">
            <v>0</v>
          </cell>
          <cell r="CG883">
            <v>0</v>
          </cell>
          <cell r="CH883">
            <v>0</v>
          </cell>
          <cell r="CI883">
            <v>0</v>
          </cell>
          <cell r="CJ883">
            <v>0</v>
          </cell>
          <cell r="CK883">
            <v>0</v>
          </cell>
        </row>
        <row r="884">
          <cell r="B884" t="str">
            <v>Interest Accrual for last 5 yr's calc only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  <cell r="AS884">
            <v>0</v>
          </cell>
          <cell r="AT884">
            <v>0</v>
          </cell>
          <cell r="AU884">
            <v>0</v>
          </cell>
          <cell r="AV884">
            <v>0</v>
          </cell>
          <cell r="AW884">
            <v>0</v>
          </cell>
          <cell r="AX884">
            <v>0</v>
          </cell>
          <cell r="AY884">
            <v>0</v>
          </cell>
          <cell r="CC884">
            <v>0</v>
          </cell>
          <cell r="CD884">
            <v>0</v>
          </cell>
          <cell r="CE884">
            <v>0</v>
          </cell>
          <cell r="CF884">
            <v>0</v>
          </cell>
          <cell r="CG884">
            <v>0</v>
          </cell>
          <cell r="CH884">
            <v>0</v>
          </cell>
          <cell r="CI884">
            <v>0</v>
          </cell>
          <cell r="CJ884">
            <v>0</v>
          </cell>
          <cell r="CK884">
            <v>0</v>
          </cell>
        </row>
        <row r="885">
          <cell r="B885" t="str">
            <v>PY + CY Interest Expense (Annual)</v>
          </cell>
          <cell r="CD885">
            <v>0</v>
          </cell>
          <cell r="CE885">
            <v>0</v>
          </cell>
          <cell r="CF885">
            <v>0</v>
          </cell>
          <cell r="CG885">
            <v>0</v>
          </cell>
          <cell r="CH885">
            <v>0</v>
          </cell>
          <cell r="CI885">
            <v>0</v>
          </cell>
          <cell r="CJ885">
            <v>0</v>
          </cell>
          <cell r="CK885">
            <v>0</v>
          </cell>
        </row>
        <row r="886">
          <cell r="B886" t="str">
            <v>Dividend Payments</v>
          </cell>
          <cell r="CD886">
            <v>0</v>
          </cell>
          <cell r="CE886">
            <v>0</v>
          </cell>
          <cell r="CF886">
            <v>0</v>
          </cell>
          <cell r="CG886">
            <v>0</v>
          </cell>
          <cell r="CH886">
            <v>0</v>
          </cell>
          <cell r="CI886">
            <v>0</v>
          </cell>
          <cell r="CJ886">
            <v>0</v>
          </cell>
          <cell r="CK886">
            <v>0</v>
          </cell>
        </row>
        <row r="888">
          <cell r="B888" t="str">
            <v>Pollution Control Subtotals</v>
          </cell>
        </row>
        <row r="889">
          <cell r="B889" t="str">
            <v>PCB Issues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  <cell r="AS889">
            <v>0</v>
          </cell>
          <cell r="AT889">
            <v>0</v>
          </cell>
          <cell r="AU889">
            <v>0</v>
          </cell>
          <cell r="AV889">
            <v>0</v>
          </cell>
          <cell r="AW889">
            <v>0</v>
          </cell>
          <cell r="AX889">
            <v>0</v>
          </cell>
          <cell r="AY889">
            <v>0</v>
          </cell>
          <cell r="CA889">
            <v>0</v>
          </cell>
          <cell r="CB889">
            <v>0</v>
          </cell>
          <cell r="CC889">
            <v>0</v>
          </cell>
          <cell r="CD889">
            <v>0</v>
          </cell>
          <cell r="CE889">
            <v>0</v>
          </cell>
          <cell r="CF889">
            <v>0</v>
          </cell>
          <cell r="CG889">
            <v>0</v>
          </cell>
          <cell r="CH889">
            <v>0</v>
          </cell>
          <cell r="CI889">
            <v>0</v>
          </cell>
          <cell r="CJ889">
            <v>0</v>
          </cell>
          <cell r="CK889">
            <v>0</v>
          </cell>
        </row>
        <row r="890">
          <cell r="B890" t="str">
            <v>PCB Redemptions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  <cell r="AS890">
            <v>0</v>
          </cell>
          <cell r="AT890">
            <v>0</v>
          </cell>
          <cell r="AU890">
            <v>0</v>
          </cell>
          <cell r="AV890">
            <v>0</v>
          </cell>
          <cell r="AW890">
            <v>0</v>
          </cell>
          <cell r="AX890">
            <v>0</v>
          </cell>
          <cell r="AY890">
            <v>0</v>
          </cell>
          <cell r="CA890">
            <v>0</v>
          </cell>
          <cell r="CB890">
            <v>0</v>
          </cell>
          <cell r="CC890">
            <v>0</v>
          </cell>
          <cell r="CD890">
            <v>0</v>
          </cell>
          <cell r="CE890">
            <v>0</v>
          </cell>
          <cell r="CF890">
            <v>0</v>
          </cell>
          <cell r="CG890">
            <v>0</v>
          </cell>
          <cell r="CH890">
            <v>0</v>
          </cell>
          <cell r="CI890">
            <v>0</v>
          </cell>
          <cell r="CJ890">
            <v>0</v>
          </cell>
          <cell r="CK890">
            <v>0</v>
          </cell>
        </row>
        <row r="891">
          <cell r="B891" t="str">
            <v>PCB Incremental Interest Expense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  <cell r="AS891">
            <v>0</v>
          </cell>
          <cell r="AT891">
            <v>0</v>
          </cell>
          <cell r="AU891">
            <v>0</v>
          </cell>
          <cell r="AV891">
            <v>0</v>
          </cell>
          <cell r="AW891">
            <v>0</v>
          </cell>
          <cell r="AX891">
            <v>0</v>
          </cell>
          <cell r="AY891">
            <v>0</v>
          </cell>
          <cell r="CA891">
            <v>0</v>
          </cell>
          <cell r="CB891">
            <v>0</v>
          </cell>
          <cell r="CC891">
            <v>0</v>
          </cell>
          <cell r="CD891">
            <v>0</v>
          </cell>
          <cell r="CE891">
            <v>0</v>
          </cell>
          <cell r="CF891">
            <v>0</v>
          </cell>
          <cell r="CG891">
            <v>0</v>
          </cell>
          <cell r="CH891">
            <v>0</v>
          </cell>
          <cell r="CI891">
            <v>0</v>
          </cell>
          <cell r="CJ891">
            <v>0</v>
          </cell>
          <cell r="CK891">
            <v>0</v>
          </cell>
        </row>
        <row r="892">
          <cell r="B892" t="str">
            <v>PCB Payments</v>
          </cell>
          <cell r="I892">
            <v>0</v>
          </cell>
          <cell r="U892">
            <v>0</v>
          </cell>
          <cell r="AA892">
            <v>0</v>
          </cell>
          <cell r="AG892">
            <v>0</v>
          </cell>
          <cell r="AM892">
            <v>0</v>
          </cell>
          <cell r="CA892">
            <v>0</v>
          </cell>
          <cell r="CB892">
            <v>0</v>
          </cell>
          <cell r="CC892">
            <v>0</v>
          </cell>
          <cell r="CD892">
            <v>0</v>
          </cell>
          <cell r="CE892">
            <v>0</v>
          </cell>
          <cell r="CF892">
            <v>0</v>
          </cell>
          <cell r="CG892">
            <v>0</v>
          </cell>
          <cell r="CH892">
            <v>0</v>
          </cell>
          <cell r="CI892">
            <v>0</v>
          </cell>
          <cell r="CJ892">
            <v>0</v>
          </cell>
          <cell r="CK892">
            <v>0</v>
          </cell>
        </row>
        <row r="894">
          <cell r="B894" t="str">
            <v>AFUDC BASE RATIO</v>
          </cell>
        </row>
        <row r="896">
          <cell r="B896" t="str">
            <v>EQUITY &amp; DEBT RATIOS:</v>
          </cell>
        </row>
        <row r="897">
          <cell r="B897" t="str">
            <v>EQUITY%</v>
          </cell>
        </row>
        <row r="898">
          <cell r="B898" t="str">
            <v>DEBT%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  <cell r="L2" t="str">
            <v>January 2006 Planning Case</v>
          </cell>
          <cell r="T2" t="str">
            <v>GULF POWER COMPANY</v>
          </cell>
          <cell r="X2" t="str">
            <v>January 2006 Planning Case</v>
          </cell>
          <cell r="AF2" t="str">
            <v>GULF POWER COMPANY</v>
          </cell>
          <cell r="AJ2" t="str">
            <v>January 2006 Planning Case</v>
          </cell>
          <cell r="AM2" t="str">
            <v xml:space="preserve"> </v>
          </cell>
          <cell r="AR2" t="str">
            <v>GULF POWER COMPANY</v>
          </cell>
          <cell r="AV2" t="str">
            <v>January 2006 Planning Case</v>
          </cell>
          <cell r="AY2" t="str">
            <v xml:space="preserve"> </v>
          </cell>
          <cell r="BD2" t="str">
            <v>GULF POWER COMPANY</v>
          </cell>
          <cell r="BH2" t="str">
            <v>January 2006 Planning Case</v>
          </cell>
          <cell r="BK2" t="str">
            <v xml:space="preserve"> </v>
          </cell>
          <cell r="BP2" t="str">
            <v>GULF POWER COMPANY</v>
          </cell>
          <cell r="BT2" t="str">
            <v>January 2006 Planning Case</v>
          </cell>
          <cell r="BW2" t="str">
            <v xml:space="preserve"> </v>
          </cell>
          <cell r="CC2" t="str">
            <v>GULF POWER COMPANY</v>
          </cell>
          <cell r="CG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 xml:space="preserve">INCOME STATEMENT 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>INCOME STATEMENT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>INCOME STATEMENT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>INCOME STATEMENT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>INCOME STATEMENT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>INCOME STATEMENT</v>
          </cell>
          <cell r="BT3" t="str">
            <v>Full Actual thru Nov 2005</v>
          </cell>
          <cell r="CC3" t="str">
            <v>INCOME STATEMENT</v>
          </cell>
          <cell r="CG3" t="str">
            <v>Full Actual thru Nov 2005</v>
          </cell>
        </row>
        <row r="4">
          <cell r="F4">
            <v>38936.789489467592</v>
          </cell>
          <cell r="H4" t="str">
            <v>(THOUSANDS OF DOLLARS)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>(THOUSANDS OF DOLLARS)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>(THOUSANDS OF DOLLARS)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>(THOUSANDS OF DOLLARS)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>(THOUSANDS OF DOLLARS)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>(THOUSANDS OF DOLLARS)</v>
          </cell>
          <cell r="BT4" t="str">
            <v>S:\Workgroups\SCS Finance-Investor Relations\Finance Associates-Core\Gulf\Planning Cases 06\Report Writer Development\[12_05FULL_BB with RW Functionality.xls]Input</v>
          </cell>
          <cell r="CC4" t="str">
            <v>(THOUSANDS OF DOLLARS)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OPERATING REVENUES:</v>
          </cell>
          <cell r="BA8" t="str">
            <v>`</v>
          </cell>
        </row>
        <row r="10">
          <cell r="B10" t="str">
            <v>Residential</v>
          </cell>
        </row>
        <row r="11">
          <cell r="B11" t="str">
            <v>Base</v>
          </cell>
          <cell r="D11">
            <v>20235.167959999999</v>
          </cell>
          <cell r="E11">
            <v>16611.545630000001</v>
          </cell>
          <cell r="F11">
            <v>17733.946029999999</v>
          </cell>
          <cell r="G11">
            <v>15056.77785</v>
          </cell>
          <cell r="H11">
            <v>19706.911730000003</v>
          </cell>
          <cell r="I11">
            <v>25982.402069999996</v>
          </cell>
          <cell r="J11">
            <v>27269.053440000003</v>
          </cell>
          <cell r="K11">
            <v>26454.681959999998</v>
          </cell>
          <cell r="L11">
            <v>26355.019420000001</v>
          </cell>
          <cell r="M11">
            <v>18011.531650000008</v>
          </cell>
          <cell r="N11">
            <v>16475.958110000003</v>
          </cell>
          <cell r="O11">
            <v>21489.910740000003</v>
          </cell>
          <cell r="P11">
            <v>22844.799999999999</v>
          </cell>
          <cell r="Q11">
            <v>18792.07</v>
          </cell>
          <cell r="R11">
            <v>17305.896000000004</v>
          </cell>
          <cell r="S11">
            <v>17133.692000000003</v>
          </cell>
          <cell r="T11">
            <v>21287.649999999998</v>
          </cell>
          <cell r="U11">
            <v>25305.486999999997</v>
          </cell>
          <cell r="V11">
            <v>27540.272000000001</v>
          </cell>
          <cell r="W11">
            <v>27961.795000000002</v>
          </cell>
          <cell r="X11">
            <v>22574.57</v>
          </cell>
          <cell r="Y11">
            <v>18316.708999999999</v>
          </cell>
          <cell r="Z11">
            <v>16680.253000000001</v>
          </cell>
          <cell r="AA11">
            <v>20432.800999999999</v>
          </cell>
          <cell r="AB11">
            <v>23673.323</v>
          </cell>
          <cell r="AC11">
            <v>19257.233999999997</v>
          </cell>
          <cell r="AD11">
            <v>17656.810999999998</v>
          </cell>
          <cell r="AE11">
            <v>17525.757000000001</v>
          </cell>
          <cell r="AF11">
            <v>21980.807000000001</v>
          </cell>
          <cell r="AG11">
            <v>25989.027999999998</v>
          </cell>
          <cell r="AH11">
            <v>28320.815999999999</v>
          </cell>
          <cell r="AI11">
            <v>28363.927</v>
          </cell>
          <cell r="AJ11">
            <v>23383.201000000001</v>
          </cell>
          <cell r="AK11">
            <v>18678.689000000002</v>
          </cell>
          <cell r="AL11">
            <v>16545.772000000001</v>
          </cell>
          <cell r="AM11">
            <v>20939.558000000001</v>
          </cell>
          <cell r="AN11">
            <v>24395.154999999999</v>
          </cell>
          <cell r="AO11">
            <v>19772.716</v>
          </cell>
          <cell r="AP11">
            <v>18073.150999999998</v>
          </cell>
          <cell r="AQ11">
            <v>18209.965</v>
          </cell>
          <cell r="AR11">
            <v>22142.647000000001</v>
          </cell>
          <cell r="AS11">
            <v>26980.35</v>
          </cell>
          <cell r="AT11">
            <v>28941.331999999999</v>
          </cell>
          <cell r="AU11">
            <v>29522.635000000002</v>
          </cell>
          <cell r="AV11">
            <v>23594.247000000003</v>
          </cell>
          <cell r="AW11">
            <v>19266.574999999997</v>
          </cell>
          <cell r="AX11">
            <v>17555.595999999998</v>
          </cell>
          <cell r="AY11">
            <v>21576.178</v>
          </cell>
          <cell r="CA11">
            <v>251382.90659</v>
          </cell>
          <cell r="CB11">
            <v>256175.99500000002</v>
          </cell>
          <cell r="CC11">
            <v>262314.92300000001</v>
          </cell>
          <cell r="CD11">
            <v>270030.54699999996</v>
          </cell>
          <cell r="CE11">
            <v>276242.56699999998</v>
          </cell>
          <cell r="CF11">
            <v>281897.12300000002</v>
          </cell>
          <cell r="CG11">
            <v>286282.12399999995</v>
          </cell>
          <cell r="CH11">
            <v>292177.39299999998</v>
          </cell>
          <cell r="CI11">
            <v>297351.25</v>
          </cell>
          <cell r="CJ11">
            <v>302500.01799999998</v>
          </cell>
          <cell r="CK11">
            <v>308099.82299999997</v>
          </cell>
        </row>
        <row r="12">
          <cell r="B12" t="str">
            <v>Fuel</v>
          </cell>
          <cell r="D12">
            <v>12161.51412</v>
          </cell>
          <cell r="E12">
            <v>9581.3127499999991</v>
          </cell>
          <cell r="F12">
            <v>9892.1600600000002</v>
          </cell>
          <cell r="G12">
            <v>8541.2810800000007</v>
          </cell>
          <cell r="H12">
            <v>11398.517250000001</v>
          </cell>
          <cell r="I12">
            <v>16063.279790000001</v>
          </cell>
          <cell r="J12">
            <v>17089.90987</v>
          </cell>
          <cell r="K12">
            <v>16521.403350000001</v>
          </cell>
          <cell r="L12">
            <v>16381.753480000001</v>
          </cell>
          <cell r="M12">
            <v>10975.727340000001</v>
          </cell>
          <cell r="N12">
            <v>9470.1399000000001</v>
          </cell>
          <cell r="O12">
            <v>13377.37996</v>
          </cell>
          <cell r="P12">
            <v>14588.050999999999</v>
          </cell>
          <cell r="Q12">
            <v>11487.050999999999</v>
          </cell>
          <cell r="R12">
            <v>11641.050999999999</v>
          </cell>
          <cell r="S12">
            <v>11417.050999999999</v>
          </cell>
          <cell r="T12">
            <v>12569.050999999999</v>
          </cell>
          <cell r="U12">
            <v>17018.050999999999</v>
          </cell>
          <cell r="V12">
            <v>20132.050999999999</v>
          </cell>
          <cell r="W12">
            <v>20417.050999999999</v>
          </cell>
          <cell r="X12">
            <v>14290.050999999999</v>
          </cell>
          <cell r="Y12">
            <v>11440.050999999999</v>
          </cell>
          <cell r="Z12">
            <v>8951.0509999999995</v>
          </cell>
          <cell r="AA12">
            <v>11840.050999999999</v>
          </cell>
          <cell r="AB12">
            <v>14118</v>
          </cell>
          <cell r="AC12">
            <v>12352</v>
          </cell>
          <cell r="AD12">
            <v>10067</v>
          </cell>
          <cell r="AE12">
            <v>9587</v>
          </cell>
          <cell r="AF12">
            <v>13855</v>
          </cell>
          <cell r="AG12">
            <v>19016</v>
          </cell>
          <cell r="AH12">
            <v>22120</v>
          </cell>
          <cell r="AI12">
            <v>22039</v>
          </cell>
          <cell r="AJ12">
            <v>15456</v>
          </cell>
          <cell r="AK12">
            <v>12396</v>
          </cell>
          <cell r="AL12">
            <v>9208</v>
          </cell>
          <cell r="AM12">
            <v>12952</v>
          </cell>
          <cell r="AN12">
            <v>17742</v>
          </cell>
          <cell r="AO12">
            <v>13734</v>
          </cell>
          <cell r="AP12">
            <v>11572</v>
          </cell>
          <cell r="AQ12">
            <v>12656</v>
          </cell>
          <cell r="AR12">
            <v>16394</v>
          </cell>
          <cell r="AS12">
            <v>22330</v>
          </cell>
          <cell r="AT12">
            <v>24996</v>
          </cell>
          <cell r="AU12">
            <v>25311</v>
          </cell>
          <cell r="AV12">
            <v>18633</v>
          </cell>
          <cell r="AW12">
            <v>14653</v>
          </cell>
          <cell r="AX12">
            <v>10495</v>
          </cell>
          <cell r="AY12">
            <v>14873</v>
          </cell>
          <cell r="CA12">
            <v>151454.37895000001</v>
          </cell>
          <cell r="CB12">
            <v>165790.61200000002</v>
          </cell>
          <cell r="CC12">
            <v>173166</v>
          </cell>
          <cell r="CD12">
            <v>203389</v>
          </cell>
          <cell r="CE12">
            <v>206858</v>
          </cell>
          <cell r="CF12">
            <v>222103</v>
          </cell>
          <cell r="CG12">
            <v>222255</v>
          </cell>
          <cell r="CH12">
            <v>228426</v>
          </cell>
          <cell r="CI12">
            <v>231734</v>
          </cell>
          <cell r="CJ12">
            <v>235746</v>
          </cell>
          <cell r="CK12">
            <v>236410</v>
          </cell>
        </row>
        <row r="13">
          <cell r="B13" t="str">
            <v>Conservation</v>
          </cell>
          <cell r="D13">
            <v>413.95539000000002</v>
          </cell>
          <cell r="E13">
            <v>335.25957</v>
          </cell>
          <cell r="F13">
            <v>343.93170000000003</v>
          </cell>
          <cell r="G13">
            <v>301.66864000000004</v>
          </cell>
          <cell r="H13">
            <v>393.79155000000003</v>
          </cell>
          <cell r="I13">
            <v>546.48550999999998</v>
          </cell>
          <cell r="J13">
            <v>578.28462000000002</v>
          </cell>
          <cell r="K13">
            <v>564.46253000000002</v>
          </cell>
          <cell r="L13">
            <v>562.72391000000005</v>
          </cell>
          <cell r="M13">
            <v>391.60603999999995</v>
          </cell>
          <cell r="N13">
            <v>337.92288000000002</v>
          </cell>
          <cell r="O13">
            <v>440.57736999999997</v>
          </cell>
          <cell r="P13">
            <v>406</v>
          </cell>
          <cell r="Q13">
            <v>384</v>
          </cell>
          <cell r="R13">
            <v>402</v>
          </cell>
          <cell r="S13">
            <v>349</v>
          </cell>
          <cell r="T13">
            <v>370</v>
          </cell>
          <cell r="U13">
            <v>428</v>
          </cell>
          <cell r="V13">
            <v>445</v>
          </cell>
          <cell r="W13">
            <v>450</v>
          </cell>
          <cell r="X13">
            <v>478</v>
          </cell>
          <cell r="Y13">
            <v>378</v>
          </cell>
          <cell r="Z13">
            <v>373</v>
          </cell>
          <cell r="AA13">
            <v>424</v>
          </cell>
          <cell r="AB13">
            <v>430</v>
          </cell>
          <cell r="AC13">
            <v>402</v>
          </cell>
          <cell r="AD13">
            <v>420</v>
          </cell>
          <cell r="AE13">
            <v>368</v>
          </cell>
          <cell r="AF13">
            <v>389</v>
          </cell>
          <cell r="AG13">
            <v>450</v>
          </cell>
          <cell r="AH13">
            <v>467</v>
          </cell>
          <cell r="AI13">
            <v>472</v>
          </cell>
          <cell r="AJ13">
            <v>497</v>
          </cell>
          <cell r="AK13">
            <v>393</v>
          </cell>
          <cell r="AL13">
            <v>388</v>
          </cell>
          <cell r="AM13">
            <v>445</v>
          </cell>
          <cell r="AN13">
            <v>451</v>
          </cell>
          <cell r="AO13">
            <v>423</v>
          </cell>
          <cell r="AP13">
            <v>438</v>
          </cell>
          <cell r="AQ13">
            <v>386</v>
          </cell>
          <cell r="AR13">
            <v>407</v>
          </cell>
          <cell r="AS13">
            <v>471</v>
          </cell>
          <cell r="AT13">
            <v>486</v>
          </cell>
          <cell r="AU13">
            <v>495</v>
          </cell>
          <cell r="AV13">
            <v>516</v>
          </cell>
          <cell r="AW13">
            <v>411</v>
          </cell>
          <cell r="AX13">
            <v>408</v>
          </cell>
          <cell r="AY13">
            <v>466</v>
          </cell>
          <cell r="CA13">
            <v>5210.6697100000001</v>
          </cell>
          <cell r="CB13">
            <v>4887</v>
          </cell>
          <cell r="CC13">
            <v>5121</v>
          </cell>
          <cell r="CD13">
            <v>5358</v>
          </cell>
          <cell r="CE13">
            <v>5739</v>
          </cell>
          <cell r="CF13">
            <v>5957</v>
          </cell>
          <cell r="CG13">
            <v>6185</v>
          </cell>
          <cell r="CH13">
            <v>6420</v>
          </cell>
          <cell r="CI13">
            <v>6651</v>
          </cell>
          <cell r="CJ13">
            <v>6886</v>
          </cell>
          <cell r="CK13">
            <v>7123</v>
          </cell>
        </row>
        <row r="14">
          <cell r="B14" t="str">
            <v>Capacity</v>
          </cell>
          <cell r="D14">
            <v>898.48536000000001</v>
          </cell>
          <cell r="E14">
            <v>707.27850999999998</v>
          </cell>
          <cell r="F14">
            <v>729.97573</v>
          </cell>
          <cell r="G14">
            <v>630.19097999999997</v>
          </cell>
          <cell r="H14">
            <v>841.21535999999992</v>
          </cell>
          <cell r="I14">
            <v>1187.17489</v>
          </cell>
          <cell r="J14">
            <v>1262.8622499999999</v>
          </cell>
          <cell r="K14">
            <v>1220.90293</v>
          </cell>
          <cell r="L14">
            <v>1210.5596499999999</v>
          </cell>
          <cell r="M14">
            <v>810.56985000000009</v>
          </cell>
          <cell r="N14">
            <v>698.68256000000008</v>
          </cell>
          <cell r="O14">
            <v>1079.41868</v>
          </cell>
          <cell r="P14">
            <v>869</v>
          </cell>
          <cell r="Q14">
            <v>278</v>
          </cell>
          <cell r="R14">
            <v>325</v>
          </cell>
          <cell r="S14">
            <v>69</v>
          </cell>
          <cell r="T14">
            <v>351</v>
          </cell>
          <cell r="U14">
            <v>1929</v>
          </cell>
          <cell r="V14">
            <v>4238</v>
          </cell>
          <cell r="W14">
            <v>4956</v>
          </cell>
          <cell r="X14">
            <v>1944</v>
          </cell>
          <cell r="Y14">
            <v>147</v>
          </cell>
          <cell r="Z14">
            <v>131</v>
          </cell>
          <cell r="AA14">
            <v>153</v>
          </cell>
          <cell r="AB14">
            <v>936</v>
          </cell>
          <cell r="AC14">
            <v>408</v>
          </cell>
          <cell r="AD14">
            <v>337</v>
          </cell>
          <cell r="AE14">
            <v>94</v>
          </cell>
          <cell r="AF14">
            <v>380</v>
          </cell>
          <cell r="AG14">
            <v>2104</v>
          </cell>
          <cell r="AH14">
            <v>4448</v>
          </cell>
          <cell r="AI14">
            <v>5465</v>
          </cell>
          <cell r="AJ14">
            <v>2123</v>
          </cell>
          <cell r="AK14">
            <v>174</v>
          </cell>
          <cell r="AL14">
            <v>137</v>
          </cell>
          <cell r="AM14">
            <v>202</v>
          </cell>
          <cell r="AN14">
            <v>1120</v>
          </cell>
          <cell r="AO14">
            <v>517</v>
          </cell>
          <cell r="AP14">
            <v>378</v>
          </cell>
          <cell r="AQ14">
            <v>144</v>
          </cell>
          <cell r="AR14">
            <v>479</v>
          </cell>
          <cell r="AS14">
            <v>2104</v>
          </cell>
          <cell r="AT14">
            <v>4420</v>
          </cell>
          <cell r="AU14">
            <v>5178</v>
          </cell>
          <cell r="AV14">
            <v>1996</v>
          </cell>
          <cell r="AW14">
            <v>168</v>
          </cell>
          <cell r="AX14">
            <v>118</v>
          </cell>
          <cell r="AY14">
            <v>226</v>
          </cell>
          <cell r="CA14">
            <v>11277.31675</v>
          </cell>
          <cell r="CB14">
            <v>15390</v>
          </cell>
          <cell r="CC14">
            <v>16808</v>
          </cell>
          <cell r="CD14">
            <v>16848</v>
          </cell>
          <cell r="CE14">
            <v>18039</v>
          </cell>
          <cell r="CF14">
            <v>17967</v>
          </cell>
          <cell r="CG14">
            <v>20395</v>
          </cell>
          <cell r="CH14">
            <v>24858</v>
          </cell>
          <cell r="CI14">
            <v>26369</v>
          </cell>
          <cell r="CJ14">
            <v>28999</v>
          </cell>
          <cell r="CK14">
            <v>33271</v>
          </cell>
        </row>
        <row r="15">
          <cell r="B15" t="str">
            <v>Environmental</v>
          </cell>
          <cell r="D15">
            <v>1007.0549599999999</v>
          </cell>
          <cell r="E15">
            <v>793.28422999999998</v>
          </cell>
          <cell r="F15">
            <v>818.97356000000002</v>
          </cell>
          <cell r="G15">
            <v>707.11543000000006</v>
          </cell>
          <cell r="H15">
            <v>943.70044999999993</v>
          </cell>
          <cell r="I15">
            <v>1330.2297699999999</v>
          </cell>
          <cell r="J15">
            <v>1415.20895</v>
          </cell>
          <cell r="K15">
            <v>1368.1421499999999</v>
          </cell>
          <cell r="L15">
            <v>1356.57359</v>
          </cell>
          <cell r="M15">
            <v>908.80411000000004</v>
          </cell>
          <cell r="N15">
            <v>784.00493000000006</v>
          </cell>
          <cell r="O15">
            <v>1337.2053599999999</v>
          </cell>
          <cell r="P15">
            <v>1317</v>
          </cell>
          <cell r="Q15">
            <v>1613</v>
          </cell>
          <cell r="R15">
            <v>1380</v>
          </cell>
          <cell r="S15">
            <v>1333</v>
          </cell>
          <cell r="T15">
            <v>1357</v>
          </cell>
          <cell r="U15">
            <v>1410</v>
          </cell>
          <cell r="V15">
            <v>1376</v>
          </cell>
          <cell r="W15">
            <v>1419</v>
          </cell>
          <cell r="X15">
            <v>1473</v>
          </cell>
          <cell r="Y15">
            <v>1435</v>
          </cell>
          <cell r="Z15">
            <v>1442</v>
          </cell>
          <cell r="AA15">
            <v>1493</v>
          </cell>
          <cell r="AB15">
            <v>1792</v>
          </cell>
          <cell r="AC15">
            <v>2112</v>
          </cell>
          <cell r="AD15">
            <v>1865</v>
          </cell>
          <cell r="AE15">
            <v>1813</v>
          </cell>
          <cell r="AF15">
            <v>1821</v>
          </cell>
          <cell r="AG15">
            <v>1876</v>
          </cell>
          <cell r="AH15">
            <v>1856</v>
          </cell>
          <cell r="AI15">
            <v>1897</v>
          </cell>
          <cell r="AJ15">
            <v>1925</v>
          </cell>
          <cell r="AK15">
            <v>1894</v>
          </cell>
          <cell r="AL15">
            <v>1899</v>
          </cell>
          <cell r="AM15">
            <v>1933</v>
          </cell>
          <cell r="AN15">
            <v>1649</v>
          </cell>
          <cell r="AO15">
            <v>1952</v>
          </cell>
          <cell r="AP15">
            <v>1679</v>
          </cell>
          <cell r="AQ15">
            <v>1637</v>
          </cell>
          <cell r="AR15">
            <v>1647</v>
          </cell>
          <cell r="AS15">
            <v>1679</v>
          </cell>
          <cell r="AT15">
            <v>1643</v>
          </cell>
          <cell r="AU15">
            <v>1690</v>
          </cell>
          <cell r="AV15">
            <v>1712</v>
          </cell>
          <cell r="AW15">
            <v>1708</v>
          </cell>
          <cell r="AX15">
            <v>1722</v>
          </cell>
          <cell r="AY15">
            <v>1874</v>
          </cell>
          <cell r="CA15">
            <v>12770.297490000001</v>
          </cell>
          <cell r="CB15">
            <v>17048</v>
          </cell>
          <cell r="CC15">
            <v>22683</v>
          </cell>
          <cell r="CD15">
            <v>20592</v>
          </cell>
          <cell r="CE15">
            <v>41350</v>
          </cell>
          <cell r="CF15">
            <v>64612</v>
          </cell>
          <cell r="CG15">
            <v>62907</v>
          </cell>
          <cell r="CH15">
            <v>59829</v>
          </cell>
          <cell r="CI15">
            <v>62823</v>
          </cell>
          <cell r="CJ15">
            <v>59972</v>
          </cell>
          <cell r="CK15">
            <v>74218</v>
          </cell>
        </row>
        <row r="16">
          <cell r="B16" t="str">
            <v>Storm Recovery</v>
          </cell>
          <cell r="D16">
            <v>0</v>
          </cell>
          <cell r="E16">
            <v>0</v>
          </cell>
          <cell r="F16">
            <v>0</v>
          </cell>
          <cell r="G16">
            <v>813.03566999999998</v>
          </cell>
          <cell r="H16">
            <v>1085.3089399999999</v>
          </cell>
          <cell r="I16">
            <v>1531.8299099999999</v>
          </cell>
          <cell r="J16">
            <v>1629.47092</v>
          </cell>
          <cell r="K16">
            <v>1575.3348899999999</v>
          </cell>
          <cell r="L16">
            <v>1561.98722</v>
          </cell>
          <cell r="M16">
            <v>1045.8287399999999</v>
          </cell>
          <cell r="N16">
            <v>901.39436999999998</v>
          </cell>
          <cell r="O16">
            <v>1222.9033100000001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CA16">
            <v>11367.093969999998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</row>
        <row r="17">
          <cell r="B17" t="str">
            <v>Total Residential Revenues</v>
          </cell>
          <cell r="D17">
            <v>34716.177790000002</v>
          </cell>
          <cell r="E17">
            <v>28028.680689999997</v>
          </cell>
          <cell r="F17">
            <v>29518.987079999999</v>
          </cell>
          <cell r="G17">
            <v>25237.03398</v>
          </cell>
          <cell r="H17">
            <v>33284.136340000005</v>
          </cell>
          <cell r="I17">
            <v>45109.572029999996</v>
          </cell>
          <cell r="J17">
            <v>47615.319130000003</v>
          </cell>
          <cell r="K17">
            <v>46129.592919999988</v>
          </cell>
          <cell r="L17">
            <v>45866.630050000007</v>
          </cell>
          <cell r="M17">
            <v>31098.238990000009</v>
          </cell>
          <cell r="N17">
            <v>27766.70838</v>
          </cell>
          <cell r="O17">
            <v>37724.492110000007</v>
          </cell>
          <cell r="P17">
            <v>40024.850999999995</v>
          </cell>
          <cell r="Q17">
            <v>32554.120999999999</v>
          </cell>
          <cell r="R17">
            <v>31053.947000000004</v>
          </cell>
          <cell r="S17">
            <v>30301.743000000002</v>
          </cell>
          <cell r="T17">
            <v>35934.701000000001</v>
          </cell>
          <cell r="U17">
            <v>46090.538</v>
          </cell>
          <cell r="V17">
            <v>53731.323000000004</v>
          </cell>
          <cell r="W17">
            <v>55203.846000000005</v>
          </cell>
          <cell r="X17">
            <v>40759.620999999999</v>
          </cell>
          <cell r="Y17">
            <v>31716.76</v>
          </cell>
          <cell r="Z17">
            <v>27577.304</v>
          </cell>
          <cell r="AA17">
            <v>34342.851999999999</v>
          </cell>
          <cell r="AB17">
            <v>40949.323000000004</v>
          </cell>
          <cell r="AC17">
            <v>34531.233999999997</v>
          </cell>
          <cell r="AD17">
            <v>30345.810999999998</v>
          </cell>
          <cell r="AE17">
            <v>29387.757000000001</v>
          </cell>
          <cell r="AF17">
            <v>38425.807000000001</v>
          </cell>
          <cell r="AG17">
            <v>49435.027999999998</v>
          </cell>
          <cell r="AH17">
            <v>57211.815999999999</v>
          </cell>
          <cell r="AI17">
            <v>58236.926999999996</v>
          </cell>
          <cell r="AJ17">
            <v>43384.201000000001</v>
          </cell>
          <cell r="AK17">
            <v>33535.688999999998</v>
          </cell>
          <cell r="AL17">
            <v>28177.772000000001</v>
          </cell>
          <cell r="AM17">
            <v>36471.558000000005</v>
          </cell>
          <cell r="AN17">
            <v>45357.154999999999</v>
          </cell>
          <cell r="AO17">
            <v>36398.716</v>
          </cell>
          <cell r="AP17">
            <v>32140.150999999998</v>
          </cell>
          <cell r="AQ17">
            <v>33032.964999999997</v>
          </cell>
          <cell r="AR17">
            <v>41069.646999999997</v>
          </cell>
          <cell r="AS17">
            <v>53564.35</v>
          </cell>
          <cell r="AT17">
            <v>60486.331999999995</v>
          </cell>
          <cell r="AU17">
            <v>62196.635000000002</v>
          </cell>
          <cell r="AV17">
            <v>46451.247000000003</v>
          </cell>
          <cell r="AW17">
            <v>36206.574999999997</v>
          </cell>
          <cell r="AX17">
            <v>30298.595999999998</v>
          </cell>
          <cell r="AY17">
            <v>39015.178</v>
          </cell>
          <cell r="CA17">
            <v>432095.56948999997</v>
          </cell>
          <cell r="CB17">
            <v>459291.60700000008</v>
          </cell>
          <cell r="CC17">
            <v>480092.92300000001</v>
          </cell>
          <cell r="CD17">
            <v>516217.54700000002</v>
          </cell>
          <cell r="CE17">
            <v>548228.56700000004</v>
          </cell>
          <cell r="CF17">
            <v>592536.12300000002</v>
          </cell>
          <cell r="CG17">
            <v>598024.12399999995</v>
          </cell>
          <cell r="CH17">
            <v>611710.39299999992</v>
          </cell>
          <cell r="CI17">
            <v>624928.25</v>
          </cell>
          <cell r="CJ17">
            <v>634103.01799999992</v>
          </cell>
          <cell r="CK17">
            <v>659121.82299999997</v>
          </cell>
        </row>
        <row r="18">
          <cell r="D18" t="str">
            <v xml:space="preserve"> </v>
          </cell>
          <cell r="O18" t="str">
            <v xml:space="preserve"> </v>
          </cell>
          <cell r="P18" t="str">
            <v xml:space="preserve"> </v>
          </cell>
        </row>
        <row r="19">
          <cell r="B19" t="str">
            <v>Commercial</v>
          </cell>
        </row>
        <row r="20">
          <cell r="B20" t="str">
            <v>Base</v>
          </cell>
          <cell r="D20">
            <v>8949.9411400000008</v>
          </cell>
          <cell r="E20">
            <v>8753.3055299999978</v>
          </cell>
          <cell r="F20">
            <v>10181.732230000001</v>
          </cell>
          <cell r="G20">
            <v>9528.9207200000037</v>
          </cell>
          <cell r="H20">
            <v>11532.442270000001</v>
          </cell>
          <cell r="I20">
            <v>11785.36723</v>
          </cell>
          <cell r="J20">
            <v>12182.716270000003</v>
          </cell>
          <cell r="K20">
            <v>12010.910590000001</v>
          </cell>
          <cell r="L20">
            <v>12168.702060000001</v>
          </cell>
          <cell r="M20">
            <v>10143.389590000002</v>
          </cell>
          <cell r="N20">
            <v>10453.374829999999</v>
          </cell>
          <cell r="O20">
            <v>10649.623880000001</v>
          </cell>
          <cell r="P20">
            <v>9539.7939999999999</v>
          </cell>
          <cell r="Q20">
            <v>9293.61</v>
          </cell>
          <cell r="R20">
            <v>10180.120999999999</v>
          </cell>
          <cell r="S20">
            <v>10130.609</v>
          </cell>
          <cell r="T20">
            <v>12270.607</v>
          </cell>
          <cell r="U20">
            <v>11945.484</v>
          </cell>
          <cell r="V20">
            <v>12324.43</v>
          </cell>
          <cell r="W20">
            <v>12609.823</v>
          </cell>
          <cell r="X20">
            <v>11419.88</v>
          </cell>
          <cell r="Y20">
            <v>10783.561000000002</v>
          </cell>
          <cell r="Z20">
            <v>10225.593000000001</v>
          </cell>
          <cell r="AA20">
            <v>10662.496000000001</v>
          </cell>
          <cell r="AB20">
            <v>9717.3389999999999</v>
          </cell>
          <cell r="AC20">
            <v>9586.8629999999994</v>
          </cell>
          <cell r="AD20">
            <v>10524.118</v>
          </cell>
          <cell r="AE20">
            <v>10392.346</v>
          </cell>
          <cell r="AF20">
            <v>12695.422999999999</v>
          </cell>
          <cell r="AG20">
            <v>12264.641000000001</v>
          </cell>
          <cell r="AH20">
            <v>12795.733999999999</v>
          </cell>
          <cell r="AI20">
            <v>12844.739</v>
          </cell>
          <cell r="AJ20">
            <v>11964.897999999999</v>
          </cell>
          <cell r="AK20">
            <v>11193.833000000001</v>
          </cell>
          <cell r="AL20">
            <v>10209.986000000001</v>
          </cell>
          <cell r="AM20">
            <v>10902.753999999999</v>
          </cell>
          <cell r="AN20">
            <v>10028.822999999999</v>
          </cell>
          <cell r="AO20">
            <v>9898.491</v>
          </cell>
          <cell r="AP20">
            <v>10861.61</v>
          </cell>
          <cell r="AQ20">
            <v>10881.73</v>
          </cell>
          <cell r="AR20">
            <v>12812.359999999999</v>
          </cell>
          <cell r="AS20">
            <v>12737.484999999999</v>
          </cell>
          <cell r="AT20">
            <v>13052.689999999999</v>
          </cell>
          <cell r="AU20">
            <v>13423.218999999999</v>
          </cell>
          <cell r="AV20">
            <v>12159.216999999999</v>
          </cell>
          <cell r="AW20">
            <v>11530.132</v>
          </cell>
          <cell r="AX20">
            <v>10837.112000000001</v>
          </cell>
          <cell r="AY20">
            <v>11230.105</v>
          </cell>
          <cell r="CA20">
            <v>128340.42634000001</v>
          </cell>
          <cell r="CB20">
            <v>131386.00800000003</v>
          </cell>
          <cell r="CC20">
            <v>135092.674</v>
          </cell>
          <cell r="CD20">
            <v>139452.97400000002</v>
          </cell>
          <cell r="CE20">
            <v>143302.89299999998</v>
          </cell>
          <cell r="CF20">
            <v>146885.057</v>
          </cell>
          <cell r="CG20">
            <v>149956.46400000001</v>
          </cell>
          <cell r="CH20">
            <v>153530.253</v>
          </cell>
          <cell r="CI20">
            <v>157172.242</v>
          </cell>
          <cell r="CJ20">
            <v>160388.41900000002</v>
          </cell>
          <cell r="CK20">
            <v>164092.19099999999</v>
          </cell>
        </row>
        <row r="21">
          <cell r="B21" t="str">
            <v>Fuel</v>
          </cell>
          <cell r="D21">
            <v>7126.0114899999999</v>
          </cell>
          <cell r="E21">
            <v>6688.5631000000003</v>
          </cell>
          <cell r="F21">
            <v>7764.3411699999997</v>
          </cell>
          <cell r="G21">
            <v>7816.4122899999993</v>
          </cell>
          <cell r="H21">
            <v>9560.9552600000006</v>
          </cell>
          <cell r="I21">
            <v>10288.24382</v>
          </cell>
          <cell r="J21">
            <v>10588.55479</v>
          </cell>
          <cell r="K21">
            <v>10285.642869999998</v>
          </cell>
          <cell r="L21">
            <v>10208.414999999999</v>
          </cell>
          <cell r="M21">
            <v>8477.6977899999983</v>
          </cell>
          <cell r="N21">
            <v>8344.2064000000009</v>
          </cell>
          <cell r="O21">
            <v>8690.8202799999999</v>
          </cell>
          <cell r="P21">
            <v>7395</v>
          </cell>
          <cell r="Q21">
            <v>6849</v>
          </cell>
          <cell r="R21">
            <v>8657</v>
          </cell>
          <cell r="S21">
            <v>8857</v>
          </cell>
          <cell r="T21">
            <v>9607</v>
          </cell>
          <cell r="U21">
            <v>10816</v>
          </cell>
          <cell r="V21">
            <v>12162</v>
          </cell>
          <cell r="W21">
            <v>12392</v>
          </cell>
          <cell r="X21">
            <v>9532</v>
          </cell>
          <cell r="Y21">
            <v>8726</v>
          </cell>
          <cell r="Z21">
            <v>6798</v>
          </cell>
          <cell r="AA21">
            <v>7518</v>
          </cell>
          <cell r="AB21">
            <v>7525</v>
          </cell>
          <cell r="AC21">
            <v>8087</v>
          </cell>
          <cell r="AD21">
            <v>8249</v>
          </cell>
          <cell r="AE21">
            <v>8122</v>
          </cell>
          <cell r="AF21">
            <v>11458</v>
          </cell>
          <cell r="AG21">
            <v>12732</v>
          </cell>
          <cell r="AH21">
            <v>14037</v>
          </cell>
          <cell r="AI21">
            <v>14071</v>
          </cell>
          <cell r="AJ21">
            <v>11160</v>
          </cell>
          <cell r="AK21">
            <v>10393</v>
          </cell>
          <cell r="AL21">
            <v>7788</v>
          </cell>
          <cell r="AM21">
            <v>8902</v>
          </cell>
          <cell r="AN21">
            <v>9453</v>
          </cell>
          <cell r="AO21">
            <v>9044</v>
          </cell>
          <cell r="AP21">
            <v>9565</v>
          </cell>
          <cell r="AQ21">
            <v>10760</v>
          </cell>
          <cell r="AR21">
            <v>13537</v>
          </cell>
          <cell r="AS21">
            <v>14937</v>
          </cell>
          <cell r="AT21">
            <v>15843</v>
          </cell>
          <cell r="AU21">
            <v>16184</v>
          </cell>
          <cell r="AV21">
            <v>13499</v>
          </cell>
          <cell r="AW21">
            <v>12343</v>
          </cell>
          <cell r="AX21">
            <v>8904</v>
          </cell>
          <cell r="AY21">
            <v>10204</v>
          </cell>
          <cell r="CA21">
            <v>105839.86425999999</v>
          </cell>
          <cell r="CB21">
            <v>109309</v>
          </cell>
          <cell r="CC21">
            <v>122524</v>
          </cell>
          <cell r="CD21">
            <v>144273</v>
          </cell>
          <cell r="CE21">
            <v>147796</v>
          </cell>
          <cell r="CF21">
            <v>159075</v>
          </cell>
          <cell r="CG21">
            <v>159474</v>
          </cell>
          <cell r="CH21">
            <v>164289</v>
          </cell>
          <cell r="CI21">
            <v>167164</v>
          </cell>
          <cell r="CJ21">
            <v>170614</v>
          </cell>
          <cell r="CK21">
            <v>171490</v>
          </cell>
        </row>
        <row r="22">
          <cell r="B22" t="str">
            <v>Conservation</v>
          </cell>
          <cell r="D22">
            <v>209.15081000000001</v>
          </cell>
          <cell r="E22">
            <v>195.68814000000003</v>
          </cell>
          <cell r="F22">
            <v>227.21485000000001</v>
          </cell>
          <cell r="G22">
            <v>228.60387</v>
          </cell>
          <cell r="H22">
            <v>279.59520000000003</v>
          </cell>
          <cell r="I22">
            <v>301.67102000000006</v>
          </cell>
          <cell r="J22">
            <v>310.33177000000001</v>
          </cell>
          <cell r="K22">
            <v>301.35955999999999</v>
          </cell>
          <cell r="L22">
            <v>299.18451000000005</v>
          </cell>
          <cell r="M22">
            <v>247.94020000000003</v>
          </cell>
          <cell r="N22">
            <v>243.96523000000002</v>
          </cell>
          <cell r="O22">
            <v>244.22874999999999</v>
          </cell>
          <cell r="P22">
            <v>220</v>
          </cell>
          <cell r="Q22">
            <v>249</v>
          </cell>
          <cell r="R22">
            <v>326</v>
          </cell>
          <cell r="S22">
            <v>295</v>
          </cell>
          <cell r="T22">
            <v>305</v>
          </cell>
          <cell r="U22">
            <v>288</v>
          </cell>
          <cell r="V22">
            <v>282</v>
          </cell>
          <cell r="W22">
            <v>287</v>
          </cell>
          <cell r="X22">
            <v>342</v>
          </cell>
          <cell r="Y22">
            <v>315</v>
          </cell>
          <cell r="Z22">
            <v>317</v>
          </cell>
          <cell r="AA22">
            <v>293</v>
          </cell>
          <cell r="AB22">
            <v>229</v>
          </cell>
          <cell r="AC22">
            <v>263</v>
          </cell>
          <cell r="AD22">
            <v>344</v>
          </cell>
          <cell r="AE22">
            <v>311</v>
          </cell>
          <cell r="AF22">
            <v>322</v>
          </cell>
          <cell r="AG22">
            <v>302</v>
          </cell>
          <cell r="AH22">
            <v>296</v>
          </cell>
          <cell r="AI22">
            <v>302</v>
          </cell>
          <cell r="AJ22">
            <v>359</v>
          </cell>
          <cell r="AK22">
            <v>329</v>
          </cell>
          <cell r="AL22">
            <v>328</v>
          </cell>
          <cell r="AM22">
            <v>306</v>
          </cell>
          <cell r="AN22">
            <v>240</v>
          </cell>
          <cell r="AO22">
            <v>278</v>
          </cell>
          <cell r="AP22">
            <v>362</v>
          </cell>
          <cell r="AQ22">
            <v>328</v>
          </cell>
          <cell r="AR22">
            <v>335</v>
          </cell>
          <cell r="AS22">
            <v>315</v>
          </cell>
          <cell r="AT22">
            <v>309</v>
          </cell>
          <cell r="AU22">
            <v>317</v>
          </cell>
          <cell r="AV22">
            <v>374</v>
          </cell>
          <cell r="AW22">
            <v>346</v>
          </cell>
          <cell r="AX22">
            <v>346</v>
          </cell>
          <cell r="AY22">
            <v>319</v>
          </cell>
          <cell r="CA22">
            <v>3088.9339100000007</v>
          </cell>
          <cell r="CB22">
            <v>3519</v>
          </cell>
          <cell r="CC22">
            <v>3691</v>
          </cell>
          <cell r="CD22">
            <v>3869</v>
          </cell>
          <cell r="CE22">
            <v>4100</v>
          </cell>
          <cell r="CF22">
            <v>4267</v>
          </cell>
          <cell r="CG22">
            <v>4438</v>
          </cell>
          <cell r="CH22">
            <v>4618</v>
          </cell>
          <cell r="CI22">
            <v>4798</v>
          </cell>
          <cell r="CJ22">
            <v>4984</v>
          </cell>
          <cell r="CK22">
            <v>5167</v>
          </cell>
        </row>
        <row r="23">
          <cell r="B23" t="str">
            <v>Capacity</v>
          </cell>
          <cell r="D23">
            <v>439.36634000000004</v>
          </cell>
          <cell r="E23">
            <v>410.75971999999996</v>
          </cell>
          <cell r="F23">
            <v>476.71740000000005</v>
          </cell>
          <cell r="G23">
            <v>479.85960999999998</v>
          </cell>
          <cell r="H23">
            <v>587.39596000000006</v>
          </cell>
          <cell r="I23">
            <v>636.97862999999995</v>
          </cell>
          <cell r="J23">
            <v>654.40172999999993</v>
          </cell>
          <cell r="K23">
            <v>635.83921999999995</v>
          </cell>
          <cell r="L23">
            <v>631.06584999999995</v>
          </cell>
          <cell r="M23">
            <v>520.99666000000002</v>
          </cell>
          <cell r="N23">
            <v>511.52311999999995</v>
          </cell>
          <cell r="O23">
            <v>585.57186000000002</v>
          </cell>
          <cell r="P23">
            <v>457</v>
          </cell>
          <cell r="Q23">
            <v>147</v>
          </cell>
          <cell r="R23">
            <v>172</v>
          </cell>
          <cell r="S23">
            <v>36</v>
          </cell>
          <cell r="T23">
            <v>184</v>
          </cell>
          <cell r="U23">
            <v>1015</v>
          </cell>
          <cell r="V23">
            <v>2230</v>
          </cell>
          <cell r="W23">
            <v>2607</v>
          </cell>
          <cell r="X23">
            <v>1022</v>
          </cell>
          <cell r="Y23">
            <v>77</v>
          </cell>
          <cell r="Z23">
            <v>70</v>
          </cell>
          <cell r="AA23">
            <v>79</v>
          </cell>
          <cell r="AB23">
            <v>492</v>
          </cell>
          <cell r="AC23">
            <v>215</v>
          </cell>
          <cell r="AD23">
            <v>177</v>
          </cell>
          <cell r="AE23">
            <v>50</v>
          </cell>
          <cell r="AF23">
            <v>200</v>
          </cell>
          <cell r="AG23">
            <v>1106</v>
          </cell>
          <cell r="AH23">
            <v>2339</v>
          </cell>
          <cell r="AI23">
            <v>2873</v>
          </cell>
          <cell r="AJ23">
            <v>1117</v>
          </cell>
          <cell r="AK23">
            <v>91</v>
          </cell>
          <cell r="AL23">
            <v>73</v>
          </cell>
          <cell r="AM23">
            <v>105</v>
          </cell>
          <cell r="AN23">
            <v>591</v>
          </cell>
          <cell r="AO23">
            <v>272</v>
          </cell>
          <cell r="AP23">
            <v>199</v>
          </cell>
          <cell r="AQ23">
            <v>76</v>
          </cell>
          <cell r="AR23">
            <v>251</v>
          </cell>
          <cell r="AS23">
            <v>1106</v>
          </cell>
          <cell r="AT23">
            <v>2325</v>
          </cell>
          <cell r="AU23">
            <v>2724</v>
          </cell>
          <cell r="AV23">
            <v>1049</v>
          </cell>
          <cell r="AW23">
            <v>88</v>
          </cell>
          <cell r="AX23">
            <v>62</v>
          </cell>
          <cell r="AY23">
            <v>120</v>
          </cell>
          <cell r="CA23">
            <v>6570.4760999999999</v>
          </cell>
          <cell r="CB23">
            <v>8096</v>
          </cell>
          <cell r="CC23">
            <v>8838</v>
          </cell>
          <cell r="CD23">
            <v>8863</v>
          </cell>
          <cell r="CE23">
            <v>9489</v>
          </cell>
          <cell r="CF23">
            <v>9451</v>
          </cell>
          <cell r="CG23">
            <v>10729</v>
          </cell>
          <cell r="CH23">
            <v>13075</v>
          </cell>
          <cell r="CI23">
            <v>13871</v>
          </cell>
          <cell r="CJ23">
            <v>15255</v>
          </cell>
          <cell r="CK23">
            <v>17500</v>
          </cell>
        </row>
        <row r="24">
          <cell r="B24" t="str">
            <v>Environmental</v>
          </cell>
          <cell r="D24">
            <v>585.01946999999996</v>
          </cell>
          <cell r="E24">
            <v>537.82463000000007</v>
          </cell>
          <cell r="F24">
            <v>624.47568999999987</v>
          </cell>
          <cell r="G24">
            <v>628.17159000000004</v>
          </cell>
          <cell r="H24">
            <v>768.09204999999997</v>
          </cell>
          <cell r="I24">
            <v>827.60570999999993</v>
          </cell>
          <cell r="J24">
            <v>851.71001999999999</v>
          </cell>
          <cell r="K24">
            <v>826.97554000000002</v>
          </cell>
          <cell r="L24">
            <v>821.06498999999997</v>
          </cell>
          <cell r="M24">
            <v>681.17584999999997</v>
          </cell>
          <cell r="N24">
            <v>670.63362999999993</v>
          </cell>
          <cell r="O24">
            <v>849.07644999999991</v>
          </cell>
          <cell r="P24">
            <v>807</v>
          </cell>
          <cell r="Q24">
            <v>990</v>
          </cell>
          <cell r="R24">
            <v>838</v>
          </cell>
          <cell r="S24">
            <v>813</v>
          </cell>
          <cell r="T24">
            <v>826</v>
          </cell>
          <cell r="U24">
            <v>854</v>
          </cell>
          <cell r="V24">
            <v>836</v>
          </cell>
          <cell r="W24">
            <v>862</v>
          </cell>
          <cell r="X24">
            <v>894</v>
          </cell>
          <cell r="Y24">
            <v>873</v>
          </cell>
          <cell r="Z24">
            <v>879</v>
          </cell>
          <cell r="AA24">
            <v>907</v>
          </cell>
          <cell r="AB24">
            <v>1096</v>
          </cell>
          <cell r="AC24">
            <v>1295</v>
          </cell>
          <cell r="AD24">
            <v>1137</v>
          </cell>
          <cell r="AE24">
            <v>1110</v>
          </cell>
          <cell r="AF24">
            <v>1115</v>
          </cell>
          <cell r="AG24">
            <v>1147</v>
          </cell>
          <cell r="AH24">
            <v>1136</v>
          </cell>
          <cell r="AI24">
            <v>1158</v>
          </cell>
          <cell r="AJ24">
            <v>1178</v>
          </cell>
          <cell r="AK24">
            <v>1161</v>
          </cell>
          <cell r="AL24">
            <v>1164</v>
          </cell>
          <cell r="AM24">
            <v>1185</v>
          </cell>
          <cell r="AN24">
            <v>1007</v>
          </cell>
          <cell r="AO24">
            <v>1196</v>
          </cell>
          <cell r="AP24">
            <v>1024</v>
          </cell>
          <cell r="AQ24">
            <v>1000</v>
          </cell>
          <cell r="AR24">
            <v>1006</v>
          </cell>
          <cell r="AS24">
            <v>1027</v>
          </cell>
          <cell r="AT24">
            <v>1004</v>
          </cell>
          <cell r="AU24">
            <v>1032</v>
          </cell>
          <cell r="AV24">
            <v>1046</v>
          </cell>
          <cell r="AW24">
            <v>1043</v>
          </cell>
          <cell r="AX24">
            <v>1053</v>
          </cell>
          <cell r="AY24">
            <v>1149</v>
          </cell>
          <cell r="CA24">
            <v>8671.8256199999996</v>
          </cell>
          <cell r="CB24">
            <v>10379</v>
          </cell>
          <cell r="CC24">
            <v>13882</v>
          </cell>
          <cell r="CD24">
            <v>12587</v>
          </cell>
          <cell r="CE24">
            <v>25567</v>
          </cell>
          <cell r="CF24">
            <v>40076</v>
          </cell>
          <cell r="CG24">
            <v>38909</v>
          </cell>
          <cell r="CH24">
            <v>36845</v>
          </cell>
          <cell r="CI24">
            <v>38728</v>
          </cell>
          <cell r="CJ24">
            <v>36958</v>
          </cell>
          <cell r="CK24">
            <v>45879</v>
          </cell>
        </row>
        <row r="25">
          <cell r="B25" t="str">
            <v>Storm Recovery</v>
          </cell>
          <cell r="D25">
            <v>0</v>
          </cell>
          <cell r="E25">
            <v>0</v>
          </cell>
          <cell r="F25">
            <v>0</v>
          </cell>
          <cell r="G25">
            <v>639.91106999999988</v>
          </cell>
          <cell r="H25">
            <v>744.67186000000004</v>
          </cell>
          <cell r="I25">
            <v>808.06705999999997</v>
          </cell>
          <cell r="J25">
            <v>830.00355000000013</v>
          </cell>
          <cell r="K25">
            <v>806.52057000000002</v>
          </cell>
          <cell r="L25">
            <v>800.42790000000002</v>
          </cell>
          <cell r="M25">
            <v>660.47351000000003</v>
          </cell>
          <cell r="N25">
            <v>648.29078000000004</v>
          </cell>
          <cell r="O25">
            <v>650.61378000000002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CA25">
            <v>6588.9800800000003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</row>
        <row r="26">
          <cell r="B26" t="str">
            <v>Total Commercial Revenues</v>
          </cell>
          <cell r="D26">
            <v>17309.489249999999</v>
          </cell>
          <cell r="E26">
            <v>16586.141119999997</v>
          </cell>
          <cell r="F26">
            <v>19274.481340000002</v>
          </cell>
          <cell r="G26">
            <v>18681.968080000002</v>
          </cell>
          <cell r="H26">
            <v>22728.480740000003</v>
          </cell>
          <cell r="I26">
            <v>23839.866410000002</v>
          </cell>
          <cell r="J26">
            <v>24587.714580000003</v>
          </cell>
          <cell r="K26">
            <v>24060.727780000001</v>
          </cell>
          <cell r="L26">
            <v>24128.432409999998</v>
          </cell>
          <cell r="M26">
            <v>20071.200090000002</v>
          </cell>
          <cell r="N26">
            <v>20223.703210000003</v>
          </cell>
          <cell r="O26">
            <v>21019.321219999998</v>
          </cell>
          <cell r="P26">
            <v>18418.794000000002</v>
          </cell>
          <cell r="Q26">
            <v>17528.61</v>
          </cell>
          <cell r="R26">
            <v>20173.120999999999</v>
          </cell>
          <cell r="S26">
            <v>20131.609</v>
          </cell>
          <cell r="T26">
            <v>23192.607</v>
          </cell>
          <cell r="U26">
            <v>24918.484</v>
          </cell>
          <cell r="V26">
            <v>27834.43</v>
          </cell>
          <cell r="W26">
            <v>28757.823</v>
          </cell>
          <cell r="X26">
            <v>23209.879999999997</v>
          </cell>
          <cell r="Y26">
            <v>20774.561000000002</v>
          </cell>
          <cell r="Z26">
            <v>18289.593000000001</v>
          </cell>
          <cell r="AA26">
            <v>19459.495999999999</v>
          </cell>
          <cell r="AB26">
            <v>19059.339</v>
          </cell>
          <cell r="AC26">
            <v>19446.862999999998</v>
          </cell>
          <cell r="AD26">
            <v>20431.118000000002</v>
          </cell>
          <cell r="AE26">
            <v>19985.345999999998</v>
          </cell>
          <cell r="AF26">
            <v>25790.422999999999</v>
          </cell>
          <cell r="AG26">
            <v>27551.641000000003</v>
          </cell>
          <cell r="AH26">
            <v>30603.733999999997</v>
          </cell>
          <cell r="AI26">
            <v>31248.739000000001</v>
          </cell>
          <cell r="AJ26">
            <v>25778.898000000001</v>
          </cell>
          <cell r="AK26">
            <v>23167.832999999999</v>
          </cell>
          <cell r="AL26">
            <v>19562.986000000001</v>
          </cell>
          <cell r="AM26">
            <v>21400.754000000001</v>
          </cell>
          <cell r="AN26">
            <v>21319.822999999997</v>
          </cell>
          <cell r="AO26">
            <v>20688.491000000002</v>
          </cell>
          <cell r="AP26">
            <v>22011.61</v>
          </cell>
          <cell r="AQ26">
            <v>23045.73</v>
          </cell>
          <cell r="AR26">
            <v>27941.360000000001</v>
          </cell>
          <cell r="AS26">
            <v>30122.485000000001</v>
          </cell>
          <cell r="AT26">
            <v>32533.69</v>
          </cell>
          <cell r="AU26">
            <v>33680.218999999997</v>
          </cell>
          <cell r="AV26">
            <v>28127.216999999997</v>
          </cell>
          <cell r="AW26">
            <v>25350.131999999998</v>
          </cell>
          <cell r="AX26">
            <v>21202.112000000001</v>
          </cell>
          <cell r="AY26">
            <v>23022.105</v>
          </cell>
          <cell r="CA26">
            <v>252511.52623000002</v>
          </cell>
          <cell r="CB26">
            <v>262689.00799999997</v>
          </cell>
          <cell r="CC26">
            <v>284027.67399999994</v>
          </cell>
          <cell r="CD26">
            <v>309044.97399999999</v>
          </cell>
          <cell r="CE26">
            <v>330254.89299999998</v>
          </cell>
          <cell r="CF26">
            <v>359754.05700000003</v>
          </cell>
          <cell r="CG26">
            <v>363506.46400000004</v>
          </cell>
          <cell r="CH26">
            <v>372357.25300000003</v>
          </cell>
          <cell r="CI26">
            <v>381733.24199999997</v>
          </cell>
          <cell r="CJ26">
            <v>388199.41899999999</v>
          </cell>
          <cell r="CK26">
            <v>404128.19099999999</v>
          </cell>
        </row>
        <row r="28">
          <cell r="B28" t="str">
            <v>Industrial</v>
          </cell>
        </row>
        <row r="29">
          <cell r="B29" t="str">
            <v>Base</v>
          </cell>
          <cell r="D29">
            <v>2405.9768199999999</v>
          </cell>
          <cell r="E29">
            <v>2995.1924300000001</v>
          </cell>
          <cell r="F29">
            <v>3338.0200699999996</v>
          </cell>
          <cell r="G29">
            <v>2946.1275000000001</v>
          </cell>
          <cell r="H29">
            <v>3790.5375599999998</v>
          </cell>
          <cell r="I29">
            <v>3867.1097099999997</v>
          </cell>
          <cell r="J29">
            <v>4137.0078899999999</v>
          </cell>
          <cell r="K29">
            <v>4366.7731599999997</v>
          </cell>
          <cell r="L29">
            <v>4537.9703300000001</v>
          </cell>
          <cell r="M29">
            <v>3545.3450000000003</v>
          </cell>
          <cell r="N29">
            <v>3530.0978500000001</v>
          </cell>
          <cell r="O29">
            <v>3289.8837899999999</v>
          </cell>
          <cell r="P29">
            <v>2822.6150000000002</v>
          </cell>
          <cell r="Q29">
            <v>2823.616</v>
          </cell>
          <cell r="R29">
            <v>3060.1790000000001</v>
          </cell>
          <cell r="S29">
            <v>3032.4939999999997</v>
          </cell>
          <cell r="T29">
            <v>3548.6620000000003</v>
          </cell>
          <cell r="U29">
            <v>3856.1169999999997</v>
          </cell>
          <cell r="V29">
            <v>3900.5139999999997</v>
          </cell>
          <cell r="W29">
            <v>4136.634</v>
          </cell>
          <cell r="X29">
            <v>3419.5729999999999</v>
          </cell>
          <cell r="Y29">
            <v>3263.9369999999999</v>
          </cell>
          <cell r="Z29">
            <v>3206.4920000000002</v>
          </cell>
          <cell r="AA29">
            <v>2969.5839999999998</v>
          </cell>
          <cell r="AB29">
            <v>2869.1569999999997</v>
          </cell>
          <cell r="AC29">
            <v>2919.5299999999997</v>
          </cell>
          <cell r="AD29">
            <v>3139.462</v>
          </cell>
          <cell r="AE29">
            <v>3089.7719999999999</v>
          </cell>
          <cell r="AF29">
            <v>3615.328</v>
          </cell>
          <cell r="AG29">
            <v>4045.36</v>
          </cell>
          <cell r="AH29">
            <v>4088.7440000000006</v>
          </cell>
          <cell r="AI29">
            <v>4231.473</v>
          </cell>
          <cell r="AJ29">
            <v>3442.761</v>
          </cell>
          <cell r="AK29">
            <v>3313.5439999999999</v>
          </cell>
          <cell r="AL29">
            <v>3252.299</v>
          </cell>
          <cell r="AM29">
            <v>2971.7839999999997</v>
          </cell>
          <cell r="AN29">
            <v>2865.8450000000003</v>
          </cell>
          <cell r="AO29">
            <v>2895.6870000000004</v>
          </cell>
          <cell r="AP29">
            <v>3158.3960000000002</v>
          </cell>
          <cell r="AQ29">
            <v>3105.7689999999998</v>
          </cell>
          <cell r="AR29">
            <v>3634.4259999999999</v>
          </cell>
          <cell r="AS29">
            <v>4048.2849999999999</v>
          </cell>
          <cell r="AT29">
            <v>4106.33</v>
          </cell>
          <cell r="AU29">
            <v>4251.6149999999998</v>
          </cell>
          <cell r="AV29">
            <v>3470.2240000000002</v>
          </cell>
          <cell r="AW29">
            <v>3320.3319999999999</v>
          </cell>
          <cell r="AX29">
            <v>3270.902</v>
          </cell>
          <cell r="AY29">
            <v>2994.0679999999998</v>
          </cell>
          <cell r="CA29">
            <v>42750.042110000002</v>
          </cell>
          <cell r="CB29">
            <v>40040.417000000001</v>
          </cell>
          <cell r="CC29">
            <v>40979.213999999993</v>
          </cell>
          <cell r="CD29">
            <v>41121.879000000008</v>
          </cell>
          <cell r="CE29">
            <v>41337.339</v>
          </cell>
          <cell r="CF29">
            <v>41101.062000000005</v>
          </cell>
          <cell r="CG29">
            <v>40853.447999999997</v>
          </cell>
          <cell r="CH29">
            <v>40564.735999999997</v>
          </cell>
          <cell r="CI29">
            <v>40372.201999999997</v>
          </cell>
          <cell r="CJ29">
            <v>40149.644999999997</v>
          </cell>
          <cell r="CK29">
            <v>40253.400999999998</v>
          </cell>
        </row>
        <row r="30">
          <cell r="B30" t="str">
            <v>Fuel</v>
          </cell>
          <cell r="D30">
            <v>4742.0817300000008</v>
          </cell>
          <cell r="E30">
            <v>4174.5437300000003</v>
          </cell>
          <cell r="F30">
            <v>4788.1438200000002</v>
          </cell>
          <cell r="G30">
            <v>4768.3432400000011</v>
          </cell>
          <cell r="H30">
            <v>5435.2145599999994</v>
          </cell>
          <cell r="I30">
            <v>5284.5904199999995</v>
          </cell>
          <cell r="J30">
            <v>5184.6756699999996</v>
          </cell>
          <cell r="K30">
            <v>5485.1583799999999</v>
          </cell>
          <cell r="L30">
            <v>5532.2331100000001</v>
          </cell>
          <cell r="M30">
            <v>5302.6106600000003</v>
          </cell>
          <cell r="N30">
            <v>4907.7152800000003</v>
          </cell>
          <cell r="O30">
            <v>4646.4419400000006</v>
          </cell>
          <cell r="P30">
            <v>4331</v>
          </cell>
          <cell r="Q30">
            <v>4031</v>
          </cell>
          <cell r="R30">
            <v>5173</v>
          </cell>
          <cell r="S30">
            <v>5115</v>
          </cell>
          <cell r="T30">
            <v>4929</v>
          </cell>
          <cell r="U30">
            <v>5507</v>
          </cell>
          <cell r="V30">
            <v>6032</v>
          </cell>
          <cell r="W30">
            <v>6332</v>
          </cell>
          <cell r="X30">
            <v>4312</v>
          </cell>
          <cell r="Y30">
            <v>4839</v>
          </cell>
          <cell r="Z30">
            <v>3958</v>
          </cell>
          <cell r="AA30">
            <v>3999</v>
          </cell>
          <cell r="AB30">
            <v>4399</v>
          </cell>
          <cell r="AC30">
            <v>4717</v>
          </cell>
          <cell r="AD30">
            <v>4867</v>
          </cell>
          <cell r="AE30">
            <v>4628</v>
          </cell>
          <cell r="AF30">
            <v>5755</v>
          </cell>
          <cell r="AG30">
            <v>6423</v>
          </cell>
          <cell r="AH30">
            <v>6852</v>
          </cell>
          <cell r="AI30">
            <v>7160</v>
          </cell>
          <cell r="AJ30">
            <v>4876</v>
          </cell>
          <cell r="AK30">
            <v>5736</v>
          </cell>
          <cell r="AL30">
            <v>4662</v>
          </cell>
          <cell r="AM30">
            <v>4668</v>
          </cell>
          <cell r="AN30">
            <v>5360</v>
          </cell>
          <cell r="AO30">
            <v>5131</v>
          </cell>
          <cell r="AP30">
            <v>5468</v>
          </cell>
          <cell r="AQ30">
            <v>5883</v>
          </cell>
          <cell r="AR30">
            <v>6763</v>
          </cell>
          <cell r="AS30">
            <v>7254</v>
          </cell>
          <cell r="AT30">
            <v>7597</v>
          </cell>
          <cell r="AU30">
            <v>7928</v>
          </cell>
          <cell r="AV30">
            <v>5867</v>
          </cell>
          <cell r="AW30">
            <v>6554</v>
          </cell>
          <cell r="AX30">
            <v>4995</v>
          </cell>
          <cell r="AY30">
            <v>5206</v>
          </cell>
          <cell r="CA30">
            <v>60251.752540000001</v>
          </cell>
          <cell r="CB30">
            <v>58558</v>
          </cell>
          <cell r="CC30">
            <v>64743</v>
          </cell>
          <cell r="CD30">
            <v>74006</v>
          </cell>
          <cell r="CE30">
            <v>74454</v>
          </cell>
          <cell r="CF30">
            <v>77553</v>
          </cell>
          <cell r="CG30">
            <v>75646</v>
          </cell>
          <cell r="CH30">
            <v>75370</v>
          </cell>
          <cell r="CI30">
            <v>74374</v>
          </cell>
          <cell r="CJ30">
            <v>73608</v>
          </cell>
          <cell r="CK30">
            <v>71719</v>
          </cell>
        </row>
        <row r="31">
          <cell r="B31" t="str">
            <v>Conservation</v>
          </cell>
          <cell r="D31">
            <v>132.99059</v>
          </cell>
          <cell r="E31">
            <v>116.08647999999999</v>
          </cell>
          <cell r="F31">
            <v>133.18015</v>
          </cell>
          <cell r="G31">
            <v>131.42179999999999</v>
          </cell>
          <cell r="H31">
            <v>150.95708999999999</v>
          </cell>
          <cell r="I31">
            <v>146.34879999999998</v>
          </cell>
          <cell r="J31">
            <v>144.22068999999999</v>
          </cell>
          <cell r="K31">
            <v>152.11883999999998</v>
          </cell>
          <cell r="L31">
            <v>153.18398000000002</v>
          </cell>
          <cell r="M31">
            <v>146.27273000000002</v>
          </cell>
          <cell r="N31">
            <v>136.45686999999998</v>
          </cell>
          <cell r="O31">
            <v>128.04113999999998</v>
          </cell>
          <cell r="P31">
            <v>129</v>
          </cell>
          <cell r="Q31">
            <v>147</v>
          </cell>
          <cell r="R31">
            <v>195</v>
          </cell>
          <cell r="S31">
            <v>171</v>
          </cell>
          <cell r="T31">
            <v>157</v>
          </cell>
          <cell r="U31">
            <v>147</v>
          </cell>
          <cell r="V31">
            <v>140</v>
          </cell>
          <cell r="W31">
            <v>146</v>
          </cell>
          <cell r="X31">
            <v>155</v>
          </cell>
          <cell r="Y31">
            <v>174</v>
          </cell>
          <cell r="Z31">
            <v>185</v>
          </cell>
          <cell r="AA31">
            <v>155</v>
          </cell>
          <cell r="AB31">
            <v>134</v>
          </cell>
          <cell r="AC31">
            <v>153</v>
          </cell>
          <cell r="AD31">
            <v>204</v>
          </cell>
          <cell r="AE31">
            <v>177</v>
          </cell>
          <cell r="AF31">
            <v>161</v>
          </cell>
          <cell r="AG31">
            <v>152</v>
          </cell>
          <cell r="AH31">
            <v>145</v>
          </cell>
          <cell r="AI31">
            <v>154</v>
          </cell>
          <cell r="AJ31">
            <v>156</v>
          </cell>
          <cell r="AK31">
            <v>182</v>
          </cell>
          <cell r="AL31">
            <v>197</v>
          </cell>
          <cell r="AM31">
            <v>161</v>
          </cell>
          <cell r="AN31">
            <v>136</v>
          </cell>
          <cell r="AO31">
            <v>158</v>
          </cell>
          <cell r="AP31">
            <v>207</v>
          </cell>
          <cell r="AQ31">
            <v>179</v>
          </cell>
          <cell r="AR31">
            <v>168</v>
          </cell>
          <cell r="AS31">
            <v>153</v>
          </cell>
          <cell r="AT31">
            <v>148</v>
          </cell>
          <cell r="AU31">
            <v>155</v>
          </cell>
          <cell r="AV31">
            <v>163</v>
          </cell>
          <cell r="AW31">
            <v>184</v>
          </cell>
          <cell r="AX31">
            <v>194</v>
          </cell>
          <cell r="AY31">
            <v>163</v>
          </cell>
          <cell r="CA31">
            <v>1671.2791599999998</v>
          </cell>
          <cell r="CB31">
            <v>1901</v>
          </cell>
          <cell r="CC31">
            <v>1976</v>
          </cell>
          <cell r="CD31">
            <v>2008</v>
          </cell>
          <cell r="CE31">
            <v>2066</v>
          </cell>
          <cell r="CF31">
            <v>2080</v>
          </cell>
          <cell r="CG31">
            <v>2105</v>
          </cell>
          <cell r="CH31">
            <v>2118</v>
          </cell>
          <cell r="CI31">
            <v>2135</v>
          </cell>
          <cell r="CJ31">
            <v>2150</v>
          </cell>
          <cell r="CK31">
            <v>2161</v>
          </cell>
        </row>
        <row r="32">
          <cell r="B32" t="str">
            <v>Capacity</v>
          </cell>
          <cell r="D32">
            <v>244.44757000000001</v>
          </cell>
          <cell r="E32">
            <v>218.40466000000001</v>
          </cell>
          <cell r="F32">
            <v>251.09864000000002</v>
          </cell>
          <cell r="G32">
            <v>246.70855999999998</v>
          </cell>
          <cell r="H32">
            <v>285.36313999999999</v>
          </cell>
          <cell r="I32">
            <v>276.27373999999998</v>
          </cell>
          <cell r="J32">
            <v>273.57623999999998</v>
          </cell>
          <cell r="K32">
            <v>288.00412</v>
          </cell>
          <cell r="L32">
            <v>289.20986999999997</v>
          </cell>
          <cell r="M32">
            <v>274.16464999999999</v>
          </cell>
          <cell r="N32">
            <v>257.35615999999993</v>
          </cell>
          <cell r="O32">
            <v>249.08028000000002</v>
          </cell>
          <cell r="P32">
            <v>305</v>
          </cell>
          <cell r="Q32">
            <v>98</v>
          </cell>
          <cell r="R32">
            <v>115</v>
          </cell>
          <cell r="S32">
            <v>24</v>
          </cell>
          <cell r="T32">
            <v>123</v>
          </cell>
          <cell r="U32">
            <v>678</v>
          </cell>
          <cell r="V32">
            <v>1492</v>
          </cell>
          <cell r="W32">
            <v>1743</v>
          </cell>
          <cell r="X32">
            <v>684</v>
          </cell>
          <cell r="Y32">
            <v>52</v>
          </cell>
          <cell r="Z32">
            <v>46</v>
          </cell>
          <cell r="AA32">
            <v>53</v>
          </cell>
          <cell r="AB32">
            <v>329</v>
          </cell>
          <cell r="AC32">
            <v>144</v>
          </cell>
          <cell r="AD32">
            <v>118</v>
          </cell>
          <cell r="AE32">
            <v>33</v>
          </cell>
          <cell r="AF32">
            <v>134</v>
          </cell>
          <cell r="AG32">
            <v>739</v>
          </cell>
          <cell r="AH32">
            <v>1564</v>
          </cell>
          <cell r="AI32">
            <v>1921</v>
          </cell>
          <cell r="AJ32">
            <v>747</v>
          </cell>
          <cell r="AK32">
            <v>61</v>
          </cell>
          <cell r="AL32">
            <v>49</v>
          </cell>
          <cell r="AM32">
            <v>71</v>
          </cell>
          <cell r="AN32">
            <v>395</v>
          </cell>
          <cell r="AO32">
            <v>182</v>
          </cell>
          <cell r="AP32">
            <v>133</v>
          </cell>
          <cell r="AQ32">
            <v>51</v>
          </cell>
          <cell r="AR32">
            <v>168</v>
          </cell>
          <cell r="AS32">
            <v>740</v>
          </cell>
          <cell r="AT32">
            <v>1554</v>
          </cell>
          <cell r="AU32">
            <v>1821</v>
          </cell>
          <cell r="AV32">
            <v>701</v>
          </cell>
          <cell r="AW32">
            <v>59</v>
          </cell>
          <cell r="AX32">
            <v>41</v>
          </cell>
          <cell r="AY32">
            <v>80</v>
          </cell>
          <cell r="CA32">
            <v>3153.6876299999999</v>
          </cell>
          <cell r="CB32">
            <v>5413</v>
          </cell>
          <cell r="CC32">
            <v>5910</v>
          </cell>
          <cell r="CD32">
            <v>5925</v>
          </cell>
          <cell r="CE32">
            <v>6344</v>
          </cell>
          <cell r="CF32">
            <v>6319</v>
          </cell>
          <cell r="CG32">
            <v>7173</v>
          </cell>
          <cell r="CH32">
            <v>8743</v>
          </cell>
          <cell r="CI32">
            <v>9274</v>
          </cell>
          <cell r="CJ32">
            <v>10199</v>
          </cell>
          <cell r="CK32">
            <v>11701</v>
          </cell>
        </row>
        <row r="33">
          <cell r="B33" t="str">
            <v>Environmental</v>
          </cell>
          <cell r="D33">
            <v>462.40840000000003</v>
          </cell>
          <cell r="E33">
            <v>329.7765</v>
          </cell>
          <cell r="F33">
            <v>378.09184999999997</v>
          </cell>
          <cell r="G33">
            <v>373.58454999999998</v>
          </cell>
          <cell r="H33">
            <v>428.22474</v>
          </cell>
          <cell r="I33">
            <v>415.32675</v>
          </cell>
          <cell r="J33">
            <v>408.66851000000003</v>
          </cell>
          <cell r="K33">
            <v>431.29799000000003</v>
          </cell>
          <cell r="L33">
            <v>434.70287999999999</v>
          </cell>
          <cell r="M33">
            <v>415.98678000000007</v>
          </cell>
          <cell r="N33">
            <v>387.36536999999998</v>
          </cell>
          <cell r="O33">
            <v>388.23621000000003</v>
          </cell>
          <cell r="P33">
            <v>633</v>
          </cell>
          <cell r="Q33">
            <v>777</v>
          </cell>
          <cell r="R33">
            <v>653</v>
          </cell>
          <cell r="S33">
            <v>635</v>
          </cell>
          <cell r="T33">
            <v>646</v>
          </cell>
          <cell r="U33">
            <v>666</v>
          </cell>
          <cell r="V33">
            <v>653</v>
          </cell>
          <cell r="W33">
            <v>673</v>
          </cell>
          <cell r="X33">
            <v>696</v>
          </cell>
          <cell r="Y33">
            <v>682</v>
          </cell>
          <cell r="Z33">
            <v>685</v>
          </cell>
          <cell r="AA33">
            <v>706</v>
          </cell>
          <cell r="AB33">
            <v>860</v>
          </cell>
          <cell r="AC33">
            <v>1018</v>
          </cell>
          <cell r="AD33">
            <v>891</v>
          </cell>
          <cell r="AE33">
            <v>870</v>
          </cell>
          <cell r="AF33">
            <v>875</v>
          </cell>
          <cell r="AG33">
            <v>900</v>
          </cell>
          <cell r="AH33">
            <v>893</v>
          </cell>
          <cell r="AI33">
            <v>909</v>
          </cell>
          <cell r="AJ33">
            <v>925</v>
          </cell>
          <cell r="AK33">
            <v>912</v>
          </cell>
          <cell r="AL33">
            <v>915</v>
          </cell>
          <cell r="AM33">
            <v>930</v>
          </cell>
          <cell r="AN33">
            <v>789</v>
          </cell>
          <cell r="AO33">
            <v>940</v>
          </cell>
          <cell r="AP33">
            <v>802</v>
          </cell>
          <cell r="AQ33">
            <v>784</v>
          </cell>
          <cell r="AR33">
            <v>790</v>
          </cell>
          <cell r="AS33">
            <v>805</v>
          </cell>
          <cell r="AT33">
            <v>787</v>
          </cell>
          <cell r="AU33">
            <v>808</v>
          </cell>
          <cell r="AV33">
            <v>820</v>
          </cell>
          <cell r="AW33">
            <v>819</v>
          </cell>
          <cell r="AX33">
            <v>825</v>
          </cell>
          <cell r="AY33">
            <v>903</v>
          </cell>
          <cell r="CA33">
            <v>4853.6705300000003</v>
          </cell>
          <cell r="CB33">
            <v>8105</v>
          </cell>
          <cell r="CC33">
            <v>10898</v>
          </cell>
          <cell r="CD33">
            <v>9872</v>
          </cell>
          <cell r="CE33">
            <v>20235</v>
          </cell>
          <cell r="CF33">
            <v>31816</v>
          </cell>
          <cell r="CG33">
            <v>30815</v>
          </cell>
          <cell r="CH33">
            <v>29072</v>
          </cell>
          <cell r="CI33">
            <v>30585</v>
          </cell>
          <cell r="CJ33">
            <v>29178</v>
          </cell>
          <cell r="CK33">
            <v>36317</v>
          </cell>
        </row>
        <row r="34">
          <cell r="B34" t="str">
            <v>Storm Recovery</v>
          </cell>
          <cell r="D34">
            <v>0</v>
          </cell>
          <cell r="E34">
            <v>0</v>
          </cell>
          <cell r="F34">
            <v>0</v>
          </cell>
          <cell r="G34">
            <v>536.63996999999995</v>
          </cell>
          <cell r="H34">
            <v>355.47304999999994</v>
          </cell>
          <cell r="I34">
            <v>344.06099</v>
          </cell>
          <cell r="J34">
            <v>341.02869000000004</v>
          </cell>
          <cell r="K34">
            <v>358.88242000000002</v>
          </cell>
          <cell r="L34">
            <v>360.17169999999999</v>
          </cell>
          <cell r="M34">
            <v>340.95693</v>
          </cell>
          <cell r="N34">
            <v>320.43603999999993</v>
          </cell>
          <cell r="O34">
            <v>298.49955999999997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CA34">
            <v>3256.1493499999997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</row>
        <row r="35">
          <cell r="B35" t="str">
            <v>Total Industrial Revenues</v>
          </cell>
          <cell r="D35">
            <v>7987.9051100000015</v>
          </cell>
          <cell r="E35">
            <v>7834.0038000000004</v>
          </cell>
          <cell r="F35">
            <v>8888.5345300000008</v>
          </cell>
          <cell r="G35">
            <v>8466.1856500000013</v>
          </cell>
          <cell r="H35">
            <v>10090.297089999998</v>
          </cell>
          <cell r="I35">
            <v>9989.6494199999997</v>
          </cell>
          <cell r="J35">
            <v>10148.148999999999</v>
          </cell>
          <cell r="K35">
            <v>10723.352489999997</v>
          </cell>
          <cell r="L35">
            <v>10947.300170000002</v>
          </cell>
          <cell r="M35">
            <v>9684.3798200000001</v>
          </cell>
          <cell r="N35">
            <v>9218.9915299999993</v>
          </cell>
          <cell r="O35">
            <v>8701.6833599999991</v>
          </cell>
          <cell r="P35">
            <v>8220.6149999999998</v>
          </cell>
          <cell r="Q35">
            <v>7876.616</v>
          </cell>
          <cell r="R35">
            <v>9196.1790000000001</v>
          </cell>
          <cell r="S35">
            <v>8977.4939999999988</v>
          </cell>
          <cell r="T35">
            <v>9403.6620000000003</v>
          </cell>
          <cell r="U35">
            <v>10854.117</v>
          </cell>
          <cell r="V35">
            <v>12217.513999999999</v>
          </cell>
          <cell r="W35">
            <v>13030.634</v>
          </cell>
          <cell r="X35">
            <v>9266.5730000000003</v>
          </cell>
          <cell r="Y35">
            <v>9010.9369999999999</v>
          </cell>
          <cell r="Z35">
            <v>8080.4920000000002</v>
          </cell>
          <cell r="AA35">
            <v>7882.5839999999998</v>
          </cell>
          <cell r="AB35">
            <v>8591.1569999999992</v>
          </cell>
          <cell r="AC35">
            <v>8951.5299999999988</v>
          </cell>
          <cell r="AD35">
            <v>9219.4619999999995</v>
          </cell>
          <cell r="AE35">
            <v>8797.7720000000008</v>
          </cell>
          <cell r="AF35">
            <v>10540.328</v>
          </cell>
          <cell r="AG35">
            <v>12259.36</v>
          </cell>
          <cell r="AH35">
            <v>13542.744000000001</v>
          </cell>
          <cell r="AI35">
            <v>14375.473</v>
          </cell>
          <cell r="AJ35">
            <v>10146.761</v>
          </cell>
          <cell r="AK35">
            <v>10204.544</v>
          </cell>
          <cell r="AL35">
            <v>9075.2989999999991</v>
          </cell>
          <cell r="AM35">
            <v>8801.7839999999997</v>
          </cell>
          <cell r="AN35">
            <v>9545.8450000000012</v>
          </cell>
          <cell r="AO35">
            <v>9306.6869999999999</v>
          </cell>
          <cell r="AP35">
            <v>9768.3960000000006</v>
          </cell>
          <cell r="AQ35">
            <v>10002.769</v>
          </cell>
          <cell r="AR35">
            <v>11523.425999999999</v>
          </cell>
          <cell r="AS35">
            <v>13000.285</v>
          </cell>
          <cell r="AT35">
            <v>14192.33</v>
          </cell>
          <cell r="AU35">
            <v>14963.615</v>
          </cell>
          <cell r="AV35">
            <v>11021.224</v>
          </cell>
          <cell r="AW35">
            <v>10936.332</v>
          </cell>
          <cell r="AX35">
            <v>9325.902</v>
          </cell>
          <cell r="AY35">
            <v>9346.0679999999993</v>
          </cell>
          <cell r="CA35">
            <v>112680.43197000001</v>
          </cell>
          <cell r="CB35">
            <v>114017.417</v>
          </cell>
          <cell r="CC35">
            <v>124506.21399999999</v>
          </cell>
          <cell r="CD35">
            <v>132932.87900000002</v>
          </cell>
          <cell r="CE35">
            <v>144436.33900000001</v>
          </cell>
          <cell r="CF35">
            <v>158869.06200000001</v>
          </cell>
          <cell r="CG35">
            <v>156592.448</v>
          </cell>
          <cell r="CH35">
            <v>155867.736</v>
          </cell>
          <cell r="CI35">
            <v>156740.20199999999</v>
          </cell>
          <cell r="CJ35">
            <v>155284.64499999999</v>
          </cell>
          <cell r="CK35">
            <v>162151.40100000001</v>
          </cell>
        </row>
        <row r="37">
          <cell r="B37" t="str">
            <v>Street Lighting</v>
          </cell>
        </row>
        <row r="38">
          <cell r="B38" t="str">
            <v>Base</v>
          </cell>
          <cell r="D38">
            <v>209.39598999999998</v>
          </cell>
          <cell r="E38">
            <v>194.85405</v>
          </cell>
          <cell r="F38">
            <v>225.30320999999998</v>
          </cell>
          <cell r="G38">
            <v>210.01580999999999</v>
          </cell>
          <cell r="H38">
            <v>210.15170999999998</v>
          </cell>
          <cell r="I38">
            <v>209.13742999999999</v>
          </cell>
          <cell r="J38">
            <v>209.07612</v>
          </cell>
          <cell r="K38">
            <v>208.68898000000002</v>
          </cell>
          <cell r="L38">
            <v>208.70492000000002</v>
          </cell>
          <cell r="M38">
            <v>188.58754000000002</v>
          </cell>
          <cell r="N38">
            <v>205.50485999999998</v>
          </cell>
          <cell r="O38">
            <v>208.90354000000002</v>
          </cell>
          <cell r="P38">
            <v>210.17099999999999</v>
          </cell>
          <cell r="Q38">
            <v>210.358</v>
          </cell>
          <cell r="R38">
            <v>210.55600000000001</v>
          </cell>
          <cell r="S38">
            <v>210.69300000000001</v>
          </cell>
          <cell r="T38">
            <v>210.9</v>
          </cell>
          <cell r="U38">
            <v>211.23</v>
          </cell>
          <cell r="V38">
            <v>211.34200000000001</v>
          </cell>
          <cell r="W38">
            <v>211.495</v>
          </cell>
          <cell r="X38">
            <v>211.715</v>
          </cell>
          <cell r="Y38">
            <v>211.88399999999999</v>
          </cell>
          <cell r="Z38">
            <v>212.06299999999999</v>
          </cell>
          <cell r="AA38">
            <v>212.21299999999999</v>
          </cell>
          <cell r="AB38">
            <v>212.411</v>
          </cell>
          <cell r="AC38">
            <v>212.59299999999999</v>
          </cell>
          <cell r="AD38">
            <v>212.79300000000001</v>
          </cell>
          <cell r="AE38">
            <v>212.93100000000001</v>
          </cell>
          <cell r="AF38">
            <v>213.13900000000001</v>
          </cell>
          <cell r="AG38">
            <v>213.46</v>
          </cell>
          <cell r="AH38">
            <v>213.572</v>
          </cell>
          <cell r="AI38">
            <v>213.727</v>
          </cell>
          <cell r="AJ38">
            <v>213.95099999999999</v>
          </cell>
          <cell r="AK38">
            <v>214.125</v>
          </cell>
          <cell r="AL38">
            <v>214.3</v>
          </cell>
          <cell r="AM38">
            <v>214.446</v>
          </cell>
          <cell r="AN38">
            <v>214.64699999999999</v>
          </cell>
          <cell r="AO38">
            <v>214.83099999999999</v>
          </cell>
          <cell r="AP38">
            <v>215.029</v>
          </cell>
          <cell r="AQ38">
            <v>215.16499999999999</v>
          </cell>
          <cell r="AR38">
            <v>215.374</v>
          </cell>
          <cell r="AS38">
            <v>215.702</v>
          </cell>
          <cell r="AT38">
            <v>215.81299999999999</v>
          </cell>
          <cell r="AU38">
            <v>215.96799999999999</v>
          </cell>
          <cell r="AV38">
            <v>216.18799999999999</v>
          </cell>
          <cell r="AW38">
            <v>216.36500000000001</v>
          </cell>
          <cell r="AX38">
            <v>216.541</v>
          </cell>
          <cell r="AY38">
            <v>216.68600000000001</v>
          </cell>
          <cell r="CA38">
            <v>2488.3241600000001</v>
          </cell>
          <cell r="CB38">
            <v>2534.6200000000003</v>
          </cell>
          <cell r="CC38">
            <v>2561.4480000000003</v>
          </cell>
          <cell r="CD38">
            <v>2588.3089999999997</v>
          </cell>
          <cell r="CE38">
            <v>2615.1550000000002</v>
          </cell>
          <cell r="CF38">
            <v>2642.0059999999999</v>
          </cell>
          <cell r="CG38">
            <v>2670.5250000000001</v>
          </cell>
          <cell r="CH38">
            <v>2699.0439999999999</v>
          </cell>
          <cell r="CI38">
            <v>2727.5630000000001</v>
          </cell>
          <cell r="CJ38">
            <v>2756.0819999999999</v>
          </cell>
          <cell r="CK38">
            <v>2784.6010000000001</v>
          </cell>
        </row>
        <row r="39">
          <cell r="B39" t="str">
            <v>Fuel</v>
          </cell>
          <cell r="D39">
            <v>54.12847</v>
          </cell>
          <cell r="E39">
            <v>49.276949999999999</v>
          </cell>
          <cell r="F39">
            <v>57.200760000000002</v>
          </cell>
          <cell r="G39">
            <v>53.699120000000001</v>
          </cell>
          <cell r="H39">
            <v>53.470610000000001</v>
          </cell>
          <cell r="I39">
            <v>53.520449999999997</v>
          </cell>
          <cell r="J39">
            <v>53.413269999999997</v>
          </cell>
          <cell r="K39">
            <v>53.65757</v>
          </cell>
          <cell r="L39">
            <v>53.662089999999999</v>
          </cell>
          <cell r="M39">
            <v>49.16581</v>
          </cell>
          <cell r="N39">
            <v>53.228529999999999</v>
          </cell>
          <cell r="O39">
            <v>53.808019999999999</v>
          </cell>
          <cell r="P39">
            <v>54</v>
          </cell>
          <cell r="Q39">
            <v>52</v>
          </cell>
          <cell r="R39">
            <v>59</v>
          </cell>
          <cell r="S39">
            <v>59</v>
          </cell>
          <cell r="T39">
            <v>50</v>
          </cell>
          <cell r="U39">
            <v>57</v>
          </cell>
          <cell r="V39">
            <v>61</v>
          </cell>
          <cell r="W39">
            <v>62</v>
          </cell>
          <cell r="X39">
            <v>54</v>
          </cell>
          <cell r="Y39">
            <v>54</v>
          </cell>
          <cell r="Z39">
            <v>46</v>
          </cell>
          <cell r="AA39">
            <v>49</v>
          </cell>
          <cell r="AB39">
            <v>55</v>
          </cell>
          <cell r="AC39">
            <v>61</v>
          </cell>
          <cell r="AD39">
            <v>55</v>
          </cell>
          <cell r="AE39">
            <v>53</v>
          </cell>
          <cell r="AF39">
            <v>59</v>
          </cell>
          <cell r="AG39">
            <v>66</v>
          </cell>
          <cell r="AH39">
            <v>69</v>
          </cell>
          <cell r="AI39">
            <v>69</v>
          </cell>
          <cell r="AJ39">
            <v>61</v>
          </cell>
          <cell r="AK39">
            <v>64</v>
          </cell>
          <cell r="AL39">
            <v>54</v>
          </cell>
          <cell r="AM39">
            <v>58</v>
          </cell>
          <cell r="AN39">
            <v>67</v>
          </cell>
          <cell r="AO39">
            <v>66</v>
          </cell>
          <cell r="AP39">
            <v>63</v>
          </cell>
          <cell r="AQ39">
            <v>68</v>
          </cell>
          <cell r="AR39">
            <v>69</v>
          </cell>
          <cell r="AS39">
            <v>75</v>
          </cell>
          <cell r="AT39">
            <v>78</v>
          </cell>
          <cell r="AU39">
            <v>77</v>
          </cell>
          <cell r="AV39">
            <v>74</v>
          </cell>
          <cell r="AW39">
            <v>74</v>
          </cell>
          <cell r="AX39">
            <v>58</v>
          </cell>
          <cell r="AY39">
            <v>65</v>
          </cell>
          <cell r="CA39">
            <v>638.23164999999995</v>
          </cell>
          <cell r="CB39">
            <v>657</v>
          </cell>
          <cell r="CC39">
            <v>724</v>
          </cell>
          <cell r="CD39">
            <v>834</v>
          </cell>
          <cell r="CE39">
            <v>848</v>
          </cell>
          <cell r="CF39">
            <v>901</v>
          </cell>
          <cell r="CG39">
            <v>897</v>
          </cell>
          <cell r="CH39">
            <v>912</v>
          </cell>
          <cell r="CI39">
            <v>918</v>
          </cell>
          <cell r="CJ39">
            <v>927</v>
          </cell>
          <cell r="CK39">
            <v>922</v>
          </cell>
        </row>
        <row r="40">
          <cell r="B40" t="str">
            <v>Conservation</v>
          </cell>
          <cell r="D40">
            <v>1.3300799999999999</v>
          </cell>
          <cell r="E40">
            <v>1.2108699999999999</v>
          </cell>
          <cell r="F40">
            <v>1.40557</v>
          </cell>
          <cell r="G40">
            <v>1.3195299999999999</v>
          </cell>
          <cell r="H40">
            <v>1.3139100000000001</v>
          </cell>
          <cell r="I40">
            <v>1.3151400000000002</v>
          </cell>
          <cell r="J40">
            <v>1.3125100000000001</v>
          </cell>
          <cell r="K40">
            <v>1.3185100000000001</v>
          </cell>
          <cell r="L40">
            <v>1.3186199999999999</v>
          </cell>
          <cell r="M40">
            <v>1.2081300000000001</v>
          </cell>
          <cell r="N40">
            <v>1.3079700000000001</v>
          </cell>
          <cell r="O40">
            <v>1.3222100000000001</v>
          </cell>
          <cell r="P40">
            <v>2</v>
          </cell>
          <cell r="Q40">
            <v>2</v>
          </cell>
          <cell r="R40">
            <v>2</v>
          </cell>
          <cell r="S40">
            <v>2</v>
          </cell>
          <cell r="T40">
            <v>2</v>
          </cell>
          <cell r="U40">
            <v>2</v>
          </cell>
          <cell r="V40">
            <v>1</v>
          </cell>
          <cell r="W40">
            <v>1</v>
          </cell>
          <cell r="X40">
            <v>2</v>
          </cell>
          <cell r="Y40">
            <v>2</v>
          </cell>
          <cell r="Z40">
            <v>2</v>
          </cell>
          <cell r="AA40">
            <v>2</v>
          </cell>
          <cell r="AB40">
            <v>2</v>
          </cell>
          <cell r="AC40">
            <v>2</v>
          </cell>
          <cell r="AD40">
            <v>2</v>
          </cell>
          <cell r="AE40">
            <v>2</v>
          </cell>
          <cell r="AF40">
            <v>2</v>
          </cell>
          <cell r="AG40">
            <v>2</v>
          </cell>
          <cell r="AH40">
            <v>1</v>
          </cell>
          <cell r="AI40">
            <v>1</v>
          </cell>
          <cell r="AJ40">
            <v>2</v>
          </cell>
          <cell r="AK40">
            <v>2</v>
          </cell>
          <cell r="AL40">
            <v>2</v>
          </cell>
          <cell r="AM40">
            <v>2</v>
          </cell>
          <cell r="AN40">
            <v>2</v>
          </cell>
          <cell r="AO40">
            <v>2</v>
          </cell>
          <cell r="AP40">
            <v>2</v>
          </cell>
          <cell r="AQ40">
            <v>2</v>
          </cell>
          <cell r="AR40">
            <v>2</v>
          </cell>
          <cell r="AS40">
            <v>2</v>
          </cell>
          <cell r="AT40">
            <v>2</v>
          </cell>
          <cell r="AU40">
            <v>2</v>
          </cell>
          <cell r="AV40">
            <v>2</v>
          </cell>
          <cell r="AW40">
            <v>2</v>
          </cell>
          <cell r="AX40">
            <v>2</v>
          </cell>
          <cell r="AY40">
            <v>2</v>
          </cell>
          <cell r="CA40">
            <v>15.68305</v>
          </cell>
          <cell r="CB40">
            <v>22</v>
          </cell>
          <cell r="CC40">
            <v>22</v>
          </cell>
          <cell r="CD40">
            <v>24</v>
          </cell>
          <cell r="CE40">
            <v>24</v>
          </cell>
          <cell r="CF40">
            <v>24</v>
          </cell>
          <cell r="CG40">
            <v>25</v>
          </cell>
          <cell r="CH40">
            <v>26</v>
          </cell>
          <cell r="CI40">
            <v>26</v>
          </cell>
          <cell r="CJ40">
            <v>27</v>
          </cell>
          <cell r="CK40">
            <v>28</v>
          </cell>
        </row>
        <row r="41">
          <cell r="B41" t="str">
            <v>Capacity</v>
          </cell>
          <cell r="D41">
            <v>1.73489</v>
          </cell>
          <cell r="E41">
            <v>1.5793900000000001</v>
          </cell>
          <cell r="F41">
            <v>1.8333599999999999</v>
          </cell>
          <cell r="G41">
            <v>1.72113</v>
          </cell>
          <cell r="H41">
            <v>1.7138</v>
          </cell>
          <cell r="I41">
            <v>1.7154</v>
          </cell>
          <cell r="J41">
            <v>1.7119599999999999</v>
          </cell>
          <cell r="K41">
            <v>1.7197899999999999</v>
          </cell>
          <cell r="L41">
            <v>1.71994</v>
          </cell>
          <cell r="M41">
            <v>1.5758299999999998</v>
          </cell>
          <cell r="N41">
            <v>1.70604</v>
          </cell>
          <cell r="O41">
            <v>1.7246199999999998</v>
          </cell>
          <cell r="P41">
            <v>7</v>
          </cell>
          <cell r="Q41">
            <v>2</v>
          </cell>
          <cell r="R41">
            <v>2</v>
          </cell>
          <cell r="S41">
            <v>0</v>
          </cell>
          <cell r="T41">
            <v>2</v>
          </cell>
          <cell r="U41">
            <v>16</v>
          </cell>
          <cell r="V41">
            <v>35</v>
          </cell>
          <cell r="W41">
            <v>40</v>
          </cell>
          <cell r="X41">
            <v>16</v>
          </cell>
          <cell r="Y41">
            <v>1</v>
          </cell>
          <cell r="Z41">
            <v>1</v>
          </cell>
          <cell r="AA41">
            <v>1</v>
          </cell>
          <cell r="AB41">
            <v>7</v>
          </cell>
          <cell r="AC41">
            <v>4</v>
          </cell>
          <cell r="AD41">
            <v>2</v>
          </cell>
          <cell r="AE41">
            <v>1</v>
          </cell>
          <cell r="AF41">
            <v>3</v>
          </cell>
          <cell r="AG41">
            <v>17</v>
          </cell>
          <cell r="AH41">
            <v>37</v>
          </cell>
          <cell r="AI41">
            <v>44</v>
          </cell>
          <cell r="AJ41">
            <v>18</v>
          </cell>
          <cell r="AK41">
            <v>1</v>
          </cell>
          <cell r="AL41">
            <v>1</v>
          </cell>
          <cell r="AM41">
            <v>1</v>
          </cell>
          <cell r="AN41">
            <v>9</v>
          </cell>
          <cell r="AO41">
            <v>5</v>
          </cell>
          <cell r="AP41">
            <v>3</v>
          </cell>
          <cell r="AQ41">
            <v>1</v>
          </cell>
          <cell r="AR41">
            <v>4</v>
          </cell>
          <cell r="AS41">
            <v>17</v>
          </cell>
          <cell r="AT41">
            <v>36</v>
          </cell>
          <cell r="AU41">
            <v>43</v>
          </cell>
          <cell r="AV41">
            <v>17</v>
          </cell>
          <cell r="AW41">
            <v>1</v>
          </cell>
          <cell r="AX41">
            <v>1</v>
          </cell>
          <cell r="AY41">
            <v>2</v>
          </cell>
          <cell r="CA41">
            <v>20.456150000000001</v>
          </cell>
          <cell r="CB41">
            <v>123</v>
          </cell>
          <cell r="CC41">
            <v>136</v>
          </cell>
          <cell r="CD41">
            <v>139</v>
          </cell>
          <cell r="CE41">
            <v>147</v>
          </cell>
          <cell r="CF41">
            <v>146</v>
          </cell>
          <cell r="CG41">
            <v>167</v>
          </cell>
          <cell r="CH41">
            <v>203</v>
          </cell>
          <cell r="CI41">
            <v>215</v>
          </cell>
          <cell r="CJ41">
            <v>237</v>
          </cell>
          <cell r="CK41">
            <v>271</v>
          </cell>
        </row>
        <row r="42">
          <cell r="B42" t="str">
            <v>Environmental</v>
          </cell>
          <cell r="D42">
            <v>4.0480700000000001</v>
          </cell>
          <cell r="E42">
            <v>3.6852399999999998</v>
          </cell>
          <cell r="F42">
            <v>4.2778299999999998</v>
          </cell>
          <cell r="G42">
            <v>4.0159599999999998</v>
          </cell>
          <cell r="H42">
            <v>3.9988699999999997</v>
          </cell>
          <cell r="I42">
            <v>4.0026000000000002</v>
          </cell>
          <cell r="J42">
            <v>3.99458</v>
          </cell>
          <cell r="K42">
            <v>4.0128500000000003</v>
          </cell>
          <cell r="L42">
            <v>4.0131899999999998</v>
          </cell>
          <cell r="M42">
            <v>3.67693</v>
          </cell>
          <cell r="N42">
            <v>3.9807700000000001</v>
          </cell>
          <cell r="O42">
            <v>4.0240999999999998</v>
          </cell>
          <cell r="P42">
            <v>25</v>
          </cell>
          <cell r="Q42">
            <v>31</v>
          </cell>
          <cell r="R42">
            <v>25</v>
          </cell>
          <cell r="S42">
            <v>25</v>
          </cell>
          <cell r="T42">
            <v>25</v>
          </cell>
          <cell r="U42">
            <v>25</v>
          </cell>
          <cell r="V42">
            <v>25</v>
          </cell>
          <cell r="W42">
            <v>26</v>
          </cell>
          <cell r="X42">
            <v>26</v>
          </cell>
          <cell r="Y42">
            <v>26</v>
          </cell>
          <cell r="Z42">
            <v>26</v>
          </cell>
          <cell r="AA42">
            <v>27</v>
          </cell>
          <cell r="AB42">
            <v>33</v>
          </cell>
          <cell r="AC42">
            <v>40</v>
          </cell>
          <cell r="AD42">
            <v>34</v>
          </cell>
          <cell r="AE42">
            <v>34</v>
          </cell>
          <cell r="AF42">
            <v>34</v>
          </cell>
          <cell r="AG42">
            <v>35</v>
          </cell>
          <cell r="AH42">
            <v>35</v>
          </cell>
          <cell r="AI42">
            <v>35</v>
          </cell>
          <cell r="AJ42">
            <v>36</v>
          </cell>
          <cell r="AK42">
            <v>35</v>
          </cell>
          <cell r="AL42">
            <v>36</v>
          </cell>
          <cell r="AM42">
            <v>36</v>
          </cell>
          <cell r="AN42">
            <v>31</v>
          </cell>
          <cell r="AO42">
            <v>36</v>
          </cell>
          <cell r="AP42">
            <v>31</v>
          </cell>
          <cell r="AQ42">
            <v>30</v>
          </cell>
          <cell r="AR42">
            <v>31</v>
          </cell>
          <cell r="AS42">
            <v>31</v>
          </cell>
          <cell r="AT42">
            <v>31</v>
          </cell>
          <cell r="AU42">
            <v>31</v>
          </cell>
          <cell r="AV42">
            <v>32</v>
          </cell>
          <cell r="AW42">
            <v>32</v>
          </cell>
          <cell r="AX42">
            <v>32</v>
          </cell>
          <cell r="AY42">
            <v>35</v>
          </cell>
          <cell r="CA42">
            <v>47.730989999999998</v>
          </cell>
          <cell r="CB42">
            <v>312</v>
          </cell>
          <cell r="CC42">
            <v>423</v>
          </cell>
          <cell r="CD42">
            <v>383</v>
          </cell>
          <cell r="CE42">
            <v>802</v>
          </cell>
          <cell r="CF42">
            <v>1268</v>
          </cell>
          <cell r="CG42">
            <v>1221</v>
          </cell>
          <cell r="CH42">
            <v>1144</v>
          </cell>
          <cell r="CI42">
            <v>1206</v>
          </cell>
          <cell r="CJ42">
            <v>1149</v>
          </cell>
          <cell r="CK42">
            <v>1439</v>
          </cell>
        </row>
        <row r="43">
          <cell r="B43" t="str">
            <v>Storm Recovery</v>
          </cell>
          <cell r="D43">
            <v>0</v>
          </cell>
          <cell r="E43">
            <v>0</v>
          </cell>
          <cell r="F43">
            <v>0</v>
          </cell>
          <cell r="G43">
            <v>1.9888599999999999</v>
          </cell>
          <cell r="H43">
            <v>1.9803900000000001</v>
          </cell>
          <cell r="I43">
            <v>1.98224</v>
          </cell>
          <cell r="J43">
            <v>1.97827</v>
          </cell>
          <cell r="K43">
            <v>1.98732</v>
          </cell>
          <cell r="L43">
            <v>1.9874799999999999</v>
          </cell>
          <cell r="M43">
            <v>1.8209600000000001</v>
          </cell>
          <cell r="N43">
            <v>1.97143</v>
          </cell>
          <cell r="O43">
            <v>1.9928900000000001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CA43">
            <v>17.68984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</row>
        <row r="44">
          <cell r="B44" t="str">
            <v>Total Street Lighting Revenues</v>
          </cell>
          <cell r="D44">
            <v>270.63749999999999</v>
          </cell>
          <cell r="E44">
            <v>250.60649999999998</v>
          </cell>
          <cell r="F44">
            <v>290.02073000000001</v>
          </cell>
          <cell r="G44">
            <v>270.77154999999999</v>
          </cell>
          <cell r="H44">
            <v>270.64890000000003</v>
          </cell>
          <cell r="I44">
            <v>269.69101999999992</v>
          </cell>
          <cell r="J44">
            <v>269.50843999999995</v>
          </cell>
          <cell r="K44">
            <v>269.39770000000004</v>
          </cell>
          <cell r="L44">
            <v>269.41876000000002</v>
          </cell>
          <cell r="M44">
            <v>244.21424000000002</v>
          </cell>
          <cell r="N44">
            <v>265.72816999999998</v>
          </cell>
          <cell r="O44">
            <v>269.78249</v>
          </cell>
          <cell r="P44">
            <v>298.17099999999999</v>
          </cell>
          <cell r="Q44">
            <v>297.358</v>
          </cell>
          <cell r="R44">
            <v>298.55600000000004</v>
          </cell>
          <cell r="S44">
            <v>296.69299999999998</v>
          </cell>
          <cell r="T44">
            <v>289.89999999999998</v>
          </cell>
          <cell r="U44">
            <v>311.23</v>
          </cell>
          <cell r="V44">
            <v>333.34199999999998</v>
          </cell>
          <cell r="W44">
            <v>340.495</v>
          </cell>
          <cell r="X44">
            <v>309.71500000000003</v>
          </cell>
          <cell r="Y44">
            <v>294.88400000000001</v>
          </cell>
          <cell r="Z44">
            <v>287.06299999999999</v>
          </cell>
          <cell r="AA44">
            <v>291.21299999999997</v>
          </cell>
          <cell r="AB44">
            <v>309.411</v>
          </cell>
          <cell r="AC44">
            <v>319.59299999999996</v>
          </cell>
          <cell r="AD44">
            <v>305.79300000000001</v>
          </cell>
          <cell r="AE44">
            <v>302.93100000000004</v>
          </cell>
          <cell r="AF44">
            <v>311.13900000000001</v>
          </cell>
          <cell r="AG44">
            <v>333.46000000000004</v>
          </cell>
          <cell r="AH44">
            <v>355.572</v>
          </cell>
          <cell r="AI44">
            <v>362.72699999999998</v>
          </cell>
          <cell r="AJ44">
            <v>330.95100000000002</v>
          </cell>
          <cell r="AK44">
            <v>316.125</v>
          </cell>
          <cell r="AL44">
            <v>307.3</v>
          </cell>
          <cell r="AM44">
            <v>311.44600000000003</v>
          </cell>
          <cell r="AN44">
            <v>323.64699999999999</v>
          </cell>
          <cell r="AO44">
            <v>323.83100000000002</v>
          </cell>
          <cell r="AP44">
            <v>314.029</v>
          </cell>
          <cell r="AQ44">
            <v>316.16499999999996</v>
          </cell>
          <cell r="AR44">
            <v>321.37400000000002</v>
          </cell>
          <cell r="AS44">
            <v>340.702</v>
          </cell>
          <cell r="AT44">
            <v>362.81299999999999</v>
          </cell>
          <cell r="AU44">
            <v>368.96799999999996</v>
          </cell>
          <cell r="AV44">
            <v>341.18799999999999</v>
          </cell>
          <cell r="AW44">
            <v>325.36500000000001</v>
          </cell>
          <cell r="AX44">
            <v>309.541</v>
          </cell>
          <cell r="AY44">
            <v>320.68600000000004</v>
          </cell>
          <cell r="CA44">
            <v>3210.4259999999995</v>
          </cell>
          <cell r="CB44">
            <v>3648.62</v>
          </cell>
          <cell r="CC44">
            <v>3866.4480000000003</v>
          </cell>
          <cell r="CD44">
            <v>3968.3090000000007</v>
          </cell>
          <cell r="CE44">
            <v>4436.1550000000007</v>
          </cell>
          <cell r="CF44">
            <v>4981.0059999999994</v>
          </cell>
          <cell r="CG44">
            <v>4980.5249999999996</v>
          </cell>
          <cell r="CH44">
            <v>4984.0439999999999</v>
          </cell>
          <cell r="CI44">
            <v>5092.5630000000001</v>
          </cell>
          <cell r="CJ44">
            <v>5096.0820000000003</v>
          </cell>
          <cell r="CK44">
            <v>5444.6010000000006</v>
          </cell>
        </row>
        <row r="46">
          <cell r="B46" t="str">
            <v>Interdepartmental Sales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</row>
        <row r="47">
          <cell r="B47" t="str">
            <v>Additional Gross Receipts Tax</v>
          </cell>
          <cell r="D47">
            <v>1626</v>
          </cell>
          <cell r="E47">
            <v>1527</v>
          </cell>
          <cell r="F47">
            <v>1419</v>
          </cell>
          <cell r="G47">
            <v>1417</v>
          </cell>
          <cell r="H47">
            <v>1492</v>
          </cell>
          <cell r="I47">
            <v>1936</v>
          </cell>
          <cell r="J47">
            <v>2115</v>
          </cell>
          <cell r="K47">
            <v>2155</v>
          </cell>
          <cell r="L47">
            <v>2195</v>
          </cell>
          <cell r="M47">
            <v>1918</v>
          </cell>
          <cell r="N47">
            <v>1556</v>
          </cell>
          <cell r="O47">
            <v>1634</v>
          </cell>
          <cell r="P47">
            <v>1752</v>
          </cell>
          <cell r="Q47">
            <v>1629</v>
          </cell>
          <cell r="R47">
            <v>1518.721</v>
          </cell>
          <cell r="S47">
            <v>1504.7660000000001</v>
          </cell>
          <cell r="T47">
            <v>1536.8510000000001</v>
          </cell>
          <cell r="U47">
            <v>2003.029</v>
          </cell>
          <cell r="V47">
            <v>2358.8780000000002</v>
          </cell>
          <cell r="W47">
            <v>2473.587</v>
          </cell>
          <cell r="X47">
            <v>2070.1999999999998</v>
          </cell>
          <cell r="Y47">
            <v>1716.6120000000001</v>
          </cell>
          <cell r="Z47">
            <v>1412.62</v>
          </cell>
          <cell r="AA47">
            <v>1491.306</v>
          </cell>
          <cell r="AB47">
            <v>1803.299</v>
          </cell>
          <cell r="AC47">
            <v>1770.144</v>
          </cell>
          <cell r="AD47">
            <v>1508.7660000000001</v>
          </cell>
          <cell r="AE47">
            <v>1476.0260000000001</v>
          </cell>
          <cell r="AF47">
            <v>1672.8720000000001</v>
          </cell>
          <cell r="AG47">
            <v>2183.0079999999998</v>
          </cell>
          <cell r="AH47">
            <v>2547.5540000000001</v>
          </cell>
          <cell r="AI47">
            <v>2651.3649999999998</v>
          </cell>
          <cell r="AJ47">
            <v>2242.1770000000001</v>
          </cell>
          <cell r="AK47">
            <v>1863.2190000000001</v>
          </cell>
          <cell r="AL47">
            <v>1491.7840000000001</v>
          </cell>
          <cell r="AM47">
            <v>1611.2909999999999</v>
          </cell>
          <cell r="AN47">
            <v>2002.8589999999999</v>
          </cell>
          <cell r="AO47">
            <v>1866.5940000000001</v>
          </cell>
          <cell r="AP47">
            <v>1609.191</v>
          </cell>
          <cell r="AQ47">
            <v>1672.5550000000001</v>
          </cell>
          <cell r="AR47">
            <v>1804.9480000000001</v>
          </cell>
          <cell r="AS47">
            <v>2363.3510000000001</v>
          </cell>
          <cell r="AT47">
            <v>2695.6970000000001</v>
          </cell>
          <cell r="AU47">
            <v>2825.6750000000002</v>
          </cell>
          <cell r="AV47">
            <v>2420.98</v>
          </cell>
          <cell r="AW47">
            <v>2022.6890000000001</v>
          </cell>
          <cell r="AX47">
            <v>1593.6020000000001</v>
          </cell>
          <cell r="AY47">
            <v>1725.3489999999999</v>
          </cell>
          <cell r="CA47">
            <v>20990</v>
          </cell>
          <cell r="CB47">
            <v>21467.57</v>
          </cell>
          <cell r="CC47">
            <v>22821.505000000001</v>
          </cell>
          <cell r="CD47">
            <v>24603.489999999998</v>
          </cell>
          <cell r="CE47">
            <v>26270.103999999999</v>
          </cell>
          <cell r="CF47">
            <v>28524.829000000002</v>
          </cell>
          <cell r="CG47">
            <v>28705.665000000001</v>
          </cell>
          <cell r="CH47">
            <v>29267.419000000002</v>
          </cell>
          <cell r="CI47">
            <v>29866.776000000002</v>
          </cell>
          <cell r="CJ47">
            <v>30233.582999999999</v>
          </cell>
          <cell r="CK47">
            <v>31463.451000000001</v>
          </cell>
        </row>
        <row r="48">
          <cell r="B48" t="str">
            <v>Residential Conservation AEM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50.257349999999995</v>
          </cell>
          <cell r="Q48">
            <v>51.148350000000001</v>
          </cell>
          <cell r="R48">
            <v>52.138349999999996</v>
          </cell>
          <cell r="S48">
            <v>53.227350000000001</v>
          </cell>
          <cell r="T48">
            <v>54.51435</v>
          </cell>
          <cell r="U48">
            <v>55.92015</v>
          </cell>
          <cell r="V48">
            <v>57.642749999999999</v>
          </cell>
          <cell r="W48">
            <v>59.543550000000003</v>
          </cell>
          <cell r="X48">
            <v>61.246350000000007</v>
          </cell>
          <cell r="Y48">
            <v>62.889749999999999</v>
          </cell>
          <cell r="Z48">
            <v>63.681750000000001</v>
          </cell>
          <cell r="AA48">
            <v>64.39455000000001</v>
          </cell>
          <cell r="AB48">
            <v>65.107350000000011</v>
          </cell>
          <cell r="AC48">
            <v>65.998350000000002</v>
          </cell>
          <cell r="AD48">
            <v>66.988350000000011</v>
          </cell>
          <cell r="AE48">
            <v>68.07735000000001</v>
          </cell>
          <cell r="AF48">
            <v>69.364350000000002</v>
          </cell>
          <cell r="AG48">
            <v>70.770150000000015</v>
          </cell>
          <cell r="AH48">
            <v>72.492750000000001</v>
          </cell>
          <cell r="AI48">
            <v>74.393550000000005</v>
          </cell>
          <cell r="AJ48">
            <v>76.096350000000001</v>
          </cell>
          <cell r="AK48">
            <v>77.739750000000001</v>
          </cell>
          <cell r="AL48">
            <v>78.531750000000002</v>
          </cell>
          <cell r="AM48">
            <v>79.244550000000004</v>
          </cell>
          <cell r="AN48">
            <v>79.957350000000005</v>
          </cell>
          <cell r="AO48">
            <v>80.848350000000011</v>
          </cell>
          <cell r="AP48">
            <v>81.838350000000005</v>
          </cell>
          <cell r="AQ48">
            <v>82.927350000000004</v>
          </cell>
          <cell r="AR48">
            <v>84.21435000000001</v>
          </cell>
          <cell r="AS48">
            <v>85.62015000000001</v>
          </cell>
          <cell r="AT48">
            <v>87.342749999999995</v>
          </cell>
          <cell r="AU48">
            <v>89.243549999999999</v>
          </cell>
          <cell r="AV48">
            <v>90.94635000000001</v>
          </cell>
          <cell r="AW48">
            <v>92.589749999999995</v>
          </cell>
          <cell r="AX48">
            <v>93.381749999999997</v>
          </cell>
          <cell r="AY48">
            <v>94.094549999999998</v>
          </cell>
          <cell r="CA48">
            <v>0</v>
          </cell>
          <cell r="CB48">
            <v>686.60459999999989</v>
          </cell>
          <cell r="CC48">
            <v>864.80460000000005</v>
          </cell>
          <cell r="CD48">
            <v>1043.0046</v>
          </cell>
          <cell r="CE48">
            <v>1221.2046</v>
          </cell>
          <cell r="CF48">
            <v>1399.4046000000001</v>
          </cell>
          <cell r="CG48">
            <v>1577.6046000000001</v>
          </cell>
          <cell r="CH48">
            <v>1755.8046000000002</v>
          </cell>
          <cell r="CI48">
            <v>1934.0046</v>
          </cell>
          <cell r="CJ48">
            <v>2112.2046</v>
          </cell>
          <cell r="CK48">
            <v>2290.4046000000003</v>
          </cell>
        </row>
        <row r="49">
          <cell r="B49" t="str">
            <v>Fuel Actualization Adjustment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BX49" t="str">
            <v xml:space="preserve"> </v>
          </cell>
          <cell r="BY49" t="str">
            <v xml:space="preserve"> 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</row>
        <row r="50">
          <cell r="B50" t="str">
            <v>Estimated Rev Shar/Misc Serv Fees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</row>
        <row r="51">
          <cell r="B51" t="str">
            <v>Generated Revenues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</row>
        <row r="52">
          <cell r="B52" t="str">
            <v>Retail Revenue Adjs/Prov Rate Refund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</row>
        <row r="54">
          <cell r="B54" t="str">
            <v>Tot Base Revenues (incl Gross Recpts)</v>
          </cell>
          <cell r="D54">
            <v>33426.481910000002</v>
          </cell>
          <cell r="E54">
            <v>30081.897639999999</v>
          </cell>
          <cell r="F54">
            <v>32898.001539999997</v>
          </cell>
          <cell r="G54">
            <v>29158.841880000004</v>
          </cell>
          <cell r="H54">
            <v>36732.043270000002</v>
          </cell>
          <cell r="I54">
            <v>43780.016439999999</v>
          </cell>
          <cell r="J54">
            <v>45912.853720000006</v>
          </cell>
          <cell r="K54">
            <v>45196.054689999997</v>
          </cell>
          <cell r="L54">
            <v>45465.39673</v>
          </cell>
          <cell r="M54">
            <v>33806.853780000012</v>
          </cell>
          <cell r="N54">
            <v>32220.935649999999</v>
          </cell>
          <cell r="O54">
            <v>37272.321950000005</v>
          </cell>
          <cell r="P54">
            <v>37169.379999999997</v>
          </cell>
          <cell r="Q54">
            <v>32748.654000000002</v>
          </cell>
          <cell r="R54">
            <v>32275.473000000005</v>
          </cell>
          <cell r="S54">
            <v>32012.254000000001</v>
          </cell>
          <cell r="T54">
            <v>38854.67</v>
          </cell>
          <cell r="U54">
            <v>43321.347000000002</v>
          </cell>
          <cell r="V54">
            <v>46335.436000000002</v>
          </cell>
          <cell r="W54">
            <v>47393.334000000003</v>
          </cell>
          <cell r="X54">
            <v>39695.937999999987</v>
          </cell>
          <cell r="Y54">
            <v>34292.703000000001</v>
          </cell>
          <cell r="Z54">
            <v>31737.021000000001</v>
          </cell>
          <cell r="AA54">
            <v>35768.400000000001</v>
          </cell>
          <cell r="AB54">
            <v>38275.528999999995</v>
          </cell>
          <cell r="AC54">
            <v>33746.363999999994</v>
          </cell>
          <cell r="AD54">
            <v>33041.949999999997</v>
          </cell>
          <cell r="AE54">
            <v>32696.832000000006</v>
          </cell>
          <cell r="AF54">
            <v>40177.569000000003</v>
          </cell>
          <cell r="AG54">
            <v>44695.497000000003</v>
          </cell>
          <cell r="AH54">
            <v>47966.42</v>
          </cell>
          <cell r="AI54">
            <v>48305.230999999992</v>
          </cell>
          <cell r="AJ54">
            <v>41246.988000000005</v>
          </cell>
          <cell r="AK54">
            <v>35263.410000000003</v>
          </cell>
          <cell r="AL54">
            <v>31714.141</v>
          </cell>
          <cell r="AM54">
            <v>36639.832999999999</v>
          </cell>
          <cell r="AN54">
            <v>39507.328999999991</v>
          </cell>
          <cell r="AO54">
            <v>34648.319000000003</v>
          </cell>
          <cell r="AP54">
            <v>33917.377</v>
          </cell>
          <cell r="AQ54">
            <v>34085.184000000001</v>
          </cell>
          <cell r="AR54">
            <v>40609.754999999997</v>
          </cell>
          <cell r="AS54">
            <v>46345.172999999995</v>
          </cell>
          <cell r="AT54">
            <v>49011.862000000001</v>
          </cell>
          <cell r="AU54">
            <v>50239.112000000001</v>
          </cell>
          <cell r="AV54">
            <v>41860.856000000007</v>
          </cell>
          <cell r="AW54">
            <v>36356.092999999993</v>
          </cell>
          <cell r="AX54">
            <v>33473.753000000004</v>
          </cell>
          <cell r="AY54">
            <v>37742.385999999999</v>
          </cell>
          <cell r="CA54">
            <v>445951.69920000003</v>
          </cell>
          <cell r="CB54">
            <v>451604.60999999993</v>
          </cell>
          <cell r="CC54">
            <v>463769.76400000002</v>
          </cell>
          <cell r="CD54">
            <v>477797.19900000008</v>
          </cell>
          <cell r="CE54">
            <v>489768.05799999996</v>
          </cell>
          <cell r="CF54">
            <v>501050.07700000011</v>
          </cell>
          <cell r="CG54">
            <v>508468.22599999997</v>
          </cell>
          <cell r="CH54">
            <v>518238.84499999991</v>
          </cell>
          <cell r="CI54">
            <v>527490.03299999994</v>
          </cell>
          <cell r="CJ54">
            <v>536027.74700000009</v>
          </cell>
          <cell r="CK54">
            <v>546693.46699999995</v>
          </cell>
        </row>
        <row r="55">
          <cell r="B55" t="str">
            <v>Tot Fuel Revenues (incl Actlz Adjmt)</v>
          </cell>
          <cell r="D55">
            <v>24083.735810000002</v>
          </cell>
          <cell r="E55">
            <v>20493.696530000001</v>
          </cell>
          <cell r="F55">
            <v>22501.845810000003</v>
          </cell>
          <cell r="G55">
            <v>21179.735730000004</v>
          </cell>
          <cell r="H55">
            <v>26448.15768</v>
          </cell>
          <cell r="I55">
            <v>31689.634480000001</v>
          </cell>
          <cell r="J55">
            <v>32916.553599999992</v>
          </cell>
          <cell r="K55">
            <v>32345.862169999997</v>
          </cell>
          <cell r="L55">
            <v>32176.063680000003</v>
          </cell>
          <cell r="M55">
            <v>24805.2016</v>
          </cell>
          <cell r="N55">
            <v>22775.290110000002</v>
          </cell>
          <cell r="O55">
            <v>26768.450199999999</v>
          </cell>
          <cell r="P55">
            <v>26368.050999999999</v>
          </cell>
          <cell r="Q55">
            <v>22419.050999999999</v>
          </cell>
          <cell r="R55">
            <v>25530.050999999999</v>
          </cell>
          <cell r="S55">
            <v>25448.050999999999</v>
          </cell>
          <cell r="T55">
            <v>27155.050999999999</v>
          </cell>
          <cell r="U55">
            <v>33398.050999999999</v>
          </cell>
          <cell r="V55">
            <v>38387.050999999999</v>
          </cell>
          <cell r="W55">
            <v>39203.050999999999</v>
          </cell>
          <cell r="X55">
            <v>28188.050999999999</v>
          </cell>
          <cell r="Y55">
            <v>25059.050999999999</v>
          </cell>
          <cell r="Z55">
            <v>19753.050999999999</v>
          </cell>
          <cell r="AA55">
            <v>23406.050999999999</v>
          </cell>
          <cell r="AB55">
            <v>26097</v>
          </cell>
          <cell r="AC55">
            <v>25217</v>
          </cell>
          <cell r="AD55">
            <v>23238</v>
          </cell>
          <cell r="AE55">
            <v>22390</v>
          </cell>
          <cell r="AF55">
            <v>31127</v>
          </cell>
          <cell r="AG55">
            <v>38237</v>
          </cell>
          <cell r="AH55">
            <v>43078</v>
          </cell>
          <cell r="AI55">
            <v>43339</v>
          </cell>
          <cell r="AJ55">
            <v>31553</v>
          </cell>
          <cell r="AK55">
            <v>28589</v>
          </cell>
          <cell r="AL55">
            <v>21712</v>
          </cell>
          <cell r="AM55">
            <v>26580</v>
          </cell>
          <cell r="AN55">
            <v>32622</v>
          </cell>
          <cell r="AO55">
            <v>27975</v>
          </cell>
          <cell r="AP55">
            <v>26668</v>
          </cell>
          <cell r="AQ55">
            <v>29367</v>
          </cell>
          <cell r="AR55">
            <v>36763</v>
          </cell>
          <cell r="AS55">
            <v>44596</v>
          </cell>
          <cell r="AT55">
            <v>48514</v>
          </cell>
          <cell r="AU55">
            <v>49500</v>
          </cell>
          <cell r="AV55">
            <v>38073</v>
          </cell>
          <cell r="AW55">
            <v>33624</v>
          </cell>
          <cell r="AX55">
            <v>24452</v>
          </cell>
          <cell r="AY55">
            <v>30348</v>
          </cell>
          <cell r="CA55">
            <v>318184.22739999997</v>
          </cell>
          <cell r="CB55">
            <v>334314.61199999996</v>
          </cell>
          <cell r="CC55">
            <v>361157</v>
          </cell>
          <cell r="CD55">
            <v>422502</v>
          </cell>
          <cell r="CE55">
            <v>429956</v>
          </cell>
          <cell r="CF55">
            <v>459632</v>
          </cell>
          <cell r="CG55">
            <v>458272</v>
          </cell>
          <cell r="CH55">
            <v>468997</v>
          </cell>
          <cell r="CI55">
            <v>474190</v>
          </cell>
          <cell r="CJ55">
            <v>480895</v>
          </cell>
          <cell r="CK55">
            <v>480541</v>
          </cell>
        </row>
        <row r="56">
          <cell r="B56" t="str">
            <v>Total Conservation (Incl AEM )</v>
          </cell>
          <cell r="D56">
            <v>757.42687000000001</v>
          </cell>
          <cell r="E56">
            <v>648.24506000000008</v>
          </cell>
          <cell r="F56">
            <v>705.73227000000009</v>
          </cell>
          <cell r="G56">
            <v>663.01383999999996</v>
          </cell>
          <cell r="H56">
            <v>825.65775000000008</v>
          </cell>
          <cell r="I56">
            <v>995.82047</v>
          </cell>
          <cell r="J56">
            <v>1034.14959</v>
          </cell>
          <cell r="K56">
            <v>1019.2594399999999</v>
          </cell>
          <cell r="L56">
            <v>1016.4110200000001</v>
          </cell>
          <cell r="M56">
            <v>787.02710000000002</v>
          </cell>
          <cell r="N56">
            <v>719.65295000000003</v>
          </cell>
          <cell r="O56">
            <v>814.16947000000005</v>
          </cell>
          <cell r="P56">
            <v>807.25734999999997</v>
          </cell>
          <cell r="Q56">
            <v>833.14835000000005</v>
          </cell>
          <cell r="R56">
            <v>977.13834999999995</v>
          </cell>
          <cell r="S56">
            <v>870.22735</v>
          </cell>
          <cell r="T56">
            <v>888.51435000000004</v>
          </cell>
          <cell r="U56">
            <v>920.92015000000004</v>
          </cell>
          <cell r="V56">
            <v>925.64274999999998</v>
          </cell>
          <cell r="W56">
            <v>943.54354999999998</v>
          </cell>
          <cell r="X56">
            <v>1038.2463499999999</v>
          </cell>
          <cell r="Y56">
            <v>931.88975000000005</v>
          </cell>
          <cell r="Z56">
            <v>940.68174999999997</v>
          </cell>
          <cell r="AA56">
            <v>938.39454999999998</v>
          </cell>
          <cell r="AB56">
            <v>860.10735</v>
          </cell>
          <cell r="AC56">
            <v>885.99834999999996</v>
          </cell>
          <cell r="AD56">
            <v>1036.9883500000001</v>
          </cell>
          <cell r="AE56">
            <v>926.07735000000002</v>
          </cell>
          <cell r="AF56">
            <v>943.36435000000006</v>
          </cell>
          <cell r="AG56">
            <v>976.77015000000006</v>
          </cell>
          <cell r="AH56">
            <v>981.49275</v>
          </cell>
          <cell r="AI56">
            <v>1003.39355</v>
          </cell>
          <cell r="AJ56">
            <v>1090.09635</v>
          </cell>
          <cell r="AK56">
            <v>983.73974999999996</v>
          </cell>
          <cell r="AL56">
            <v>993.53174999999999</v>
          </cell>
          <cell r="AM56">
            <v>993.24455</v>
          </cell>
          <cell r="AN56">
            <v>908.95735000000002</v>
          </cell>
          <cell r="AO56">
            <v>941.84834999999998</v>
          </cell>
          <cell r="AP56">
            <v>1090.83835</v>
          </cell>
          <cell r="AQ56">
            <v>977.92735000000005</v>
          </cell>
          <cell r="AR56">
            <v>996.21434999999997</v>
          </cell>
          <cell r="AS56">
            <v>1026.62015</v>
          </cell>
          <cell r="AT56">
            <v>1032.34275</v>
          </cell>
          <cell r="AU56">
            <v>1058.2435499999999</v>
          </cell>
          <cell r="AV56">
            <v>1145.9463499999999</v>
          </cell>
          <cell r="AW56">
            <v>1035.5897500000001</v>
          </cell>
          <cell r="AX56">
            <v>1043.38175</v>
          </cell>
          <cell r="AY56">
            <v>1044.09455</v>
          </cell>
          <cell r="CA56">
            <v>9986.5658299999996</v>
          </cell>
          <cell r="CB56">
            <v>11015.604599999999</v>
          </cell>
          <cell r="CC56">
            <v>11674.804600000001</v>
          </cell>
          <cell r="CD56">
            <v>12302.004599999998</v>
          </cell>
          <cell r="CE56">
            <v>13150.204600000001</v>
          </cell>
          <cell r="CF56">
            <v>13727.4046</v>
          </cell>
          <cell r="CG56">
            <v>14330.604600000001</v>
          </cell>
          <cell r="CH56">
            <v>14937.804599999999</v>
          </cell>
          <cell r="CI56">
            <v>15544.0046</v>
          </cell>
          <cell r="CJ56">
            <v>16159.204600000001</v>
          </cell>
          <cell r="CK56">
            <v>16769.404600000002</v>
          </cell>
        </row>
        <row r="57">
          <cell r="B57" t="str">
            <v>Total Capacity</v>
          </cell>
          <cell r="D57">
            <v>1584.0341600000002</v>
          </cell>
          <cell r="E57">
            <v>1338.0222799999999</v>
          </cell>
          <cell r="F57">
            <v>1459.6251300000001</v>
          </cell>
          <cell r="G57">
            <v>1358.4802799999998</v>
          </cell>
          <cell r="H57">
            <v>1715.6882599999999</v>
          </cell>
          <cell r="I57">
            <v>2102.14266</v>
          </cell>
          <cell r="J57">
            <v>2192.5521799999997</v>
          </cell>
          <cell r="K57">
            <v>2146.4660600000002</v>
          </cell>
          <cell r="L57">
            <v>2132.5553099999997</v>
          </cell>
          <cell r="M57">
            <v>1607.30699</v>
          </cell>
          <cell r="N57">
            <v>1469.2678799999999</v>
          </cell>
          <cell r="O57">
            <v>1915.7954399999999</v>
          </cell>
          <cell r="P57">
            <v>1638</v>
          </cell>
          <cell r="Q57">
            <v>525</v>
          </cell>
          <cell r="R57">
            <v>614</v>
          </cell>
          <cell r="S57">
            <v>129</v>
          </cell>
          <cell r="T57">
            <v>660</v>
          </cell>
          <cell r="U57">
            <v>3638</v>
          </cell>
          <cell r="V57">
            <v>7995</v>
          </cell>
          <cell r="W57">
            <v>9346</v>
          </cell>
          <cell r="X57">
            <v>3666</v>
          </cell>
          <cell r="Y57">
            <v>277</v>
          </cell>
          <cell r="Z57">
            <v>248</v>
          </cell>
          <cell r="AA57">
            <v>286</v>
          </cell>
          <cell r="AB57">
            <v>1764</v>
          </cell>
          <cell r="AC57">
            <v>771</v>
          </cell>
          <cell r="AD57">
            <v>634</v>
          </cell>
          <cell r="AE57">
            <v>178</v>
          </cell>
          <cell r="AF57">
            <v>717</v>
          </cell>
          <cell r="AG57">
            <v>3966</v>
          </cell>
          <cell r="AH57">
            <v>8388</v>
          </cell>
          <cell r="AI57">
            <v>10303</v>
          </cell>
          <cell r="AJ57">
            <v>4005</v>
          </cell>
          <cell r="AK57">
            <v>327</v>
          </cell>
          <cell r="AL57">
            <v>260</v>
          </cell>
          <cell r="AM57">
            <v>379</v>
          </cell>
          <cell r="AN57">
            <v>2115</v>
          </cell>
          <cell r="AO57">
            <v>976</v>
          </cell>
          <cell r="AP57">
            <v>713</v>
          </cell>
          <cell r="AQ57">
            <v>272</v>
          </cell>
          <cell r="AR57">
            <v>902</v>
          </cell>
          <cell r="AS57">
            <v>3967</v>
          </cell>
          <cell r="AT57">
            <v>8335</v>
          </cell>
          <cell r="AU57">
            <v>9766</v>
          </cell>
          <cell r="AV57">
            <v>3763</v>
          </cell>
          <cell r="AW57">
            <v>316</v>
          </cell>
          <cell r="AX57">
            <v>222</v>
          </cell>
          <cell r="AY57">
            <v>428</v>
          </cell>
          <cell r="CA57">
            <v>21021.936629999997</v>
          </cell>
          <cell r="CB57">
            <v>29022</v>
          </cell>
          <cell r="CC57">
            <v>31692</v>
          </cell>
          <cell r="CD57">
            <v>31775</v>
          </cell>
          <cell r="CE57">
            <v>34019</v>
          </cell>
          <cell r="CF57">
            <v>33883</v>
          </cell>
          <cell r="CG57">
            <v>38464</v>
          </cell>
          <cell r="CH57">
            <v>46879</v>
          </cell>
          <cell r="CI57">
            <v>49729</v>
          </cell>
          <cell r="CJ57">
            <v>54690</v>
          </cell>
          <cell r="CK57">
            <v>62743</v>
          </cell>
        </row>
        <row r="58">
          <cell r="B58" t="str">
            <v>Total Environmental</v>
          </cell>
          <cell r="D58">
            <v>2058.5308999999997</v>
          </cell>
          <cell r="E58">
            <v>1664.5706</v>
          </cell>
          <cell r="F58">
            <v>1825.8189299999999</v>
          </cell>
          <cell r="G58">
            <v>1712.8875300000002</v>
          </cell>
          <cell r="H58">
            <v>2144.01611</v>
          </cell>
          <cell r="I58">
            <v>2577.1648299999997</v>
          </cell>
          <cell r="J58">
            <v>2679.5820599999997</v>
          </cell>
          <cell r="K58">
            <v>2630.4285300000001</v>
          </cell>
          <cell r="L58">
            <v>2616.3546499999998</v>
          </cell>
          <cell r="M58">
            <v>2009.6436700000004</v>
          </cell>
          <cell r="N58">
            <v>1845.9846999999997</v>
          </cell>
          <cell r="O58">
            <v>2578.5421200000001</v>
          </cell>
          <cell r="P58">
            <v>2782</v>
          </cell>
          <cell r="Q58">
            <v>3411</v>
          </cell>
          <cell r="R58">
            <v>2896</v>
          </cell>
          <cell r="S58">
            <v>2806</v>
          </cell>
          <cell r="T58">
            <v>2854</v>
          </cell>
          <cell r="U58">
            <v>2955</v>
          </cell>
          <cell r="V58">
            <v>2890</v>
          </cell>
          <cell r="W58">
            <v>2980</v>
          </cell>
          <cell r="X58">
            <v>3089</v>
          </cell>
          <cell r="Y58">
            <v>3016</v>
          </cell>
          <cell r="Z58">
            <v>3032</v>
          </cell>
          <cell r="AA58">
            <v>3133</v>
          </cell>
          <cell r="AB58">
            <v>3781</v>
          </cell>
          <cell r="AC58">
            <v>4465</v>
          </cell>
          <cell r="AD58">
            <v>3927</v>
          </cell>
          <cell r="AE58">
            <v>3827</v>
          </cell>
          <cell r="AF58">
            <v>3845</v>
          </cell>
          <cell r="AG58">
            <v>3958</v>
          </cell>
          <cell r="AH58">
            <v>3920</v>
          </cell>
          <cell r="AI58">
            <v>3999</v>
          </cell>
          <cell r="AJ58">
            <v>4064</v>
          </cell>
          <cell r="AK58">
            <v>4002</v>
          </cell>
          <cell r="AL58">
            <v>4014</v>
          </cell>
          <cell r="AM58">
            <v>4084</v>
          </cell>
          <cell r="AN58">
            <v>3476</v>
          </cell>
          <cell r="AO58">
            <v>4124</v>
          </cell>
          <cell r="AP58">
            <v>3536</v>
          </cell>
          <cell r="AQ58">
            <v>3451</v>
          </cell>
          <cell r="AR58">
            <v>3474</v>
          </cell>
          <cell r="AS58">
            <v>3542</v>
          </cell>
          <cell r="AT58">
            <v>3465</v>
          </cell>
          <cell r="AU58">
            <v>3561</v>
          </cell>
          <cell r="AV58">
            <v>3610</v>
          </cell>
          <cell r="AW58">
            <v>3602</v>
          </cell>
          <cell r="AX58">
            <v>3632</v>
          </cell>
          <cell r="AY58">
            <v>3961</v>
          </cell>
          <cell r="CA58">
            <v>26343.524630000007</v>
          </cell>
          <cell r="CB58">
            <v>35844</v>
          </cell>
          <cell r="CC58">
            <v>47886</v>
          </cell>
          <cell r="CD58">
            <v>43434</v>
          </cell>
          <cell r="CE58">
            <v>87954</v>
          </cell>
          <cell r="CF58">
            <v>137772</v>
          </cell>
          <cell r="CG58">
            <v>133852</v>
          </cell>
          <cell r="CH58">
            <v>126890</v>
          </cell>
          <cell r="CI58">
            <v>133342</v>
          </cell>
          <cell r="CJ58">
            <v>127257</v>
          </cell>
          <cell r="CK58">
            <v>157853</v>
          </cell>
        </row>
        <row r="59">
          <cell r="B59" t="str">
            <v>Total Storm Recovery</v>
          </cell>
          <cell r="D59">
            <v>0</v>
          </cell>
          <cell r="E59">
            <v>0</v>
          </cell>
          <cell r="F59">
            <v>0</v>
          </cell>
          <cell r="G59">
            <v>1991.5755699999997</v>
          </cell>
          <cell r="H59">
            <v>2187.43424</v>
          </cell>
          <cell r="I59">
            <v>2685.9401999999995</v>
          </cell>
          <cell r="J59">
            <v>2802.4814300000003</v>
          </cell>
          <cell r="K59">
            <v>2742.7251999999999</v>
          </cell>
          <cell r="L59">
            <v>2724.5742999999998</v>
          </cell>
          <cell r="M59">
            <v>2049.08014</v>
          </cell>
          <cell r="N59">
            <v>1872.0926199999999</v>
          </cell>
          <cell r="O59">
            <v>2174.0095400000005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CA59">
            <v>21229.913239999998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</row>
        <row r="60">
          <cell r="B60" t="str">
            <v>Total Retail Revenue Adjustments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</row>
        <row r="61">
          <cell r="B61" t="str">
            <v>Total Retail Revenues</v>
          </cell>
          <cell r="D61">
            <v>61910.209650000004</v>
          </cell>
          <cell r="E61">
            <v>54226.432109999994</v>
          </cell>
          <cell r="F61">
            <v>59391.023679999998</v>
          </cell>
          <cell r="G61">
            <v>56064.534830000011</v>
          </cell>
          <cell r="H61">
            <v>70052.997309999992</v>
          </cell>
          <cell r="I61">
            <v>83830.719079999995</v>
          </cell>
          <cell r="J61">
            <v>87538.172579999999</v>
          </cell>
          <cell r="K61">
            <v>86080.796090000003</v>
          </cell>
          <cell r="L61">
            <v>86131.355689999982</v>
          </cell>
          <cell r="M61">
            <v>65065.113280000005</v>
          </cell>
          <cell r="N61">
            <v>60903.223910000008</v>
          </cell>
          <cell r="O61">
            <v>71523.288719999997</v>
          </cell>
          <cell r="P61">
            <v>68764.688349999997</v>
          </cell>
          <cell r="Q61">
            <v>59936.853350000005</v>
          </cell>
          <cell r="R61">
            <v>62292.662350000006</v>
          </cell>
          <cell r="S61">
            <v>61265.532350000001</v>
          </cell>
          <cell r="T61">
            <v>70412.235349999988</v>
          </cell>
          <cell r="U61">
            <v>84233.318150000006</v>
          </cell>
          <cell r="V61">
            <v>96533.129749999993</v>
          </cell>
          <cell r="W61">
            <v>99865.928550000011</v>
          </cell>
          <cell r="X61">
            <v>75677.235349999988</v>
          </cell>
          <cell r="Y61">
            <v>63576.643750000003</v>
          </cell>
          <cell r="Z61">
            <v>55710.753750000003</v>
          </cell>
          <cell r="AA61">
            <v>63531.845549999998</v>
          </cell>
          <cell r="AB61">
            <v>70777.636349999986</v>
          </cell>
          <cell r="AC61">
            <v>65085.362349999996</v>
          </cell>
          <cell r="AD61">
            <v>61877.938349999997</v>
          </cell>
          <cell r="AE61">
            <v>60017.909350000009</v>
          </cell>
          <cell r="AF61">
            <v>76809.933350000007</v>
          </cell>
          <cell r="AG61">
            <v>91833.26715</v>
          </cell>
          <cell r="AH61">
            <v>104333.91275</v>
          </cell>
          <cell r="AI61">
            <v>106949.62454999999</v>
          </cell>
          <cell r="AJ61">
            <v>81959.084350000019</v>
          </cell>
          <cell r="AK61">
            <v>69165.149750000011</v>
          </cell>
          <cell r="AL61">
            <v>58693.672750000005</v>
          </cell>
          <cell r="AM61">
            <v>68676.077550000002</v>
          </cell>
          <cell r="AN61">
            <v>78629.286349999995</v>
          </cell>
          <cell r="AO61">
            <v>68665.167350000003</v>
          </cell>
          <cell r="AP61">
            <v>65925.215349999999</v>
          </cell>
          <cell r="AQ61">
            <v>68153.111349999992</v>
          </cell>
          <cell r="AR61">
            <v>82744.969349999999</v>
          </cell>
          <cell r="AS61">
            <v>99476.793149999998</v>
          </cell>
          <cell r="AT61">
            <v>110358.20474999999</v>
          </cell>
          <cell r="AU61">
            <v>114124.35554999999</v>
          </cell>
          <cell r="AV61">
            <v>88452.802349999998</v>
          </cell>
          <cell r="AW61">
            <v>74933.682749999993</v>
          </cell>
          <cell r="AX61">
            <v>62823.134750000005</v>
          </cell>
          <cell r="AY61">
            <v>73523.480549999993</v>
          </cell>
          <cell r="CA61">
            <v>842717.86693000013</v>
          </cell>
          <cell r="CB61">
            <v>861800.82659999991</v>
          </cell>
          <cell r="CC61">
            <v>916179.5686</v>
          </cell>
          <cell r="CD61">
            <v>987810.20360000001</v>
          </cell>
          <cell r="CE61">
            <v>1054847.2626</v>
          </cell>
          <cell r="CF61">
            <v>1146064.4816000001</v>
          </cell>
          <cell r="CG61">
            <v>1153386.8306</v>
          </cell>
          <cell r="CH61">
            <v>1175942.6496000001</v>
          </cell>
          <cell r="CI61">
            <v>1200295.0375999999</v>
          </cell>
          <cell r="CJ61">
            <v>1215028.9516000003</v>
          </cell>
          <cell r="CK61">
            <v>1264599.8716</v>
          </cell>
        </row>
        <row r="63">
          <cell r="B63" t="str">
            <v>Sales for Resale - Territorial</v>
          </cell>
        </row>
        <row r="64">
          <cell r="B64" t="str">
            <v>Muni &amp; Rea Revenues</v>
          </cell>
          <cell r="D64">
            <v>151.79023999999998</v>
          </cell>
          <cell r="E64">
            <v>351.25108</v>
          </cell>
          <cell r="F64">
            <v>138.15525</v>
          </cell>
          <cell r="G64">
            <v>131.89564000000001</v>
          </cell>
          <cell r="H64">
            <v>166.60240999999996</v>
          </cell>
          <cell r="I64">
            <v>183.49964999999997</v>
          </cell>
          <cell r="J64">
            <v>193.74465000000004</v>
          </cell>
          <cell r="K64">
            <v>200.57723999999999</v>
          </cell>
          <cell r="L64">
            <v>186.93796000000003</v>
          </cell>
          <cell r="M64">
            <v>157.12647000000001</v>
          </cell>
          <cell r="N64">
            <v>125.48524</v>
          </cell>
          <cell r="O64">
            <v>154.50979999999998</v>
          </cell>
          <cell r="P64">
            <v>167.29899999999998</v>
          </cell>
          <cell r="Q64">
            <v>139.44499999999999</v>
          </cell>
          <cell r="R64">
            <v>143.15799999999999</v>
          </cell>
          <cell r="S64">
            <v>146.88999999999999</v>
          </cell>
          <cell r="T64">
            <v>175.178</v>
          </cell>
          <cell r="U64">
            <v>189.952</v>
          </cell>
          <cell r="V64">
            <v>206.02099999999996</v>
          </cell>
          <cell r="W64">
            <v>207.16200000000003</v>
          </cell>
          <cell r="X64">
            <v>183.476</v>
          </cell>
          <cell r="Y64">
            <v>162.38099999999997</v>
          </cell>
          <cell r="Z64">
            <v>141.608</v>
          </cell>
          <cell r="AA64">
            <v>155.29499999999999</v>
          </cell>
          <cell r="AB64">
            <v>233.55400000000003</v>
          </cell>
          <cell r="AC64">
            <v>209.55099999999999</v>
          </cell>
          <cell r="AD64">
            <v>216.84</v>
          </cell>
          <cell r="AE64">
            <v>217.06</v>
          </cell>
          <cell r="AF64">
            <v>242.78700000000003</v>
          </cell>
          <cell r="AG64">
            <v>256.38699999999994</v>
          </cell>
          <cell r="AH64">
            <v>270.322</v>
          </cell>
          <cell r="AI64">
            <v>272.27100000000002</v>
          </cell>
          <cell r="AJ64">
            <v>250.36</v>
          </cell>
          <cell r="AK64">
            <v>231.02300000000002</v>
          </cell>
          <cell r="AL64">
            <v>214.40999999999997</v>
          </cell>
          <cell r="AM64">
            <v>226.67599999999999</v>
          </cell>
          <cell r="AN64">
            <v>249.43799999999999</v>
          </cell>
          <cell r="AO64">
            <v>227.88</v>
          </cell>
          <cell r="AP64">
            <v>231.54</v>
          </cell>
          <cell r="AQ64">
            <v>231.57</v>
          </cell>
          <cell r="AR64">
            <v>259.53899999999999</v>
          </cell>
          <cell r="AS64">
            <v>274.21499999999997</v>
          </cell>
          <cell r="AT64">
            <v>289.37200000000001</v>
          </cell>
          <cell r="AU64">
            <v>291.52499999999998</v>
          </cell>
          <cell r="AV64">
            <v>267.67399999999998</v>
          </cell>
          <cell r="AW64">
            <v>246.78300000000002</v>
          </cell>
          <cell r="AX64">
            <v>228.79000000000002</v>
          </cell>
          <cell r="AY64">
            <v>242.15600000000001</v>
          </cell>
          <cell r="CA64">
            <v>2141.5756299999998</v>
          </cell>
          <cell r="CB64">
            <v>2017.8649999999996</v>
          </cell>
          <cell r="CC64">
            <v>2841.241</v>
          </cell>
          <cell r="CD64">
            <v>3040.4819999999995</v>
          </cell>
          <cell r="CE64">
            <v>3300.2530000000002</v>
          </cell>
          <cell r="CF64">
            <v>3519.0250000000005</v>
          </cell>
          <cell r="CG64">
            <v>3607.9620000000004</v>
          </cell>
          <cell r="CH64">
            <v>3680.6989999999996</v>
          </cell>
          <cell r="CI64">
            <v>3786.6139999999996</v>
          </cell>
          <cell r="CJ64">
            <v>3899.5550000000003</v>
          </cell>
          <cell r="CK64">
            <v>4013.0909999999999</v>
          </cell>
        </row>
        <row r="65">
          <cell r="B65" t="str">
            <v>FPU Revenues</v>
          </cell>
          <cell r="D65">
            <v>1173.8396699999998</v>
          </cell>
          <cell r="E65">
            <v>1004.7898999999999</v>
          </cell>
          <cell r="F65">
            <v>1034.6289200000001</v>
          </cell>
          <cell r="G65">
            <v>861.85264000000006</v>
          </cell>
          <cell r="H65">
            <v>1128.0086100000001</v>
          </cell>
          <cell r="I65">
            <v>1249.7601300000001</v>
          </cell>
          <cell r="J65">
            <v>1322.3476499999999</v>
          </cell>
          <cell r="K65">
            <v>1374.6648500000001</v>
          </cell>
          <cell r="L65">
            <v>1295.4159199999999</v>
          </cell>
          <cell r="M65">
            <v>1108.88058</v>
          </cell>
          <cell r="N65">
            <v>1016.8066600000002</v>
          </cell>
          <cell r="O65">
            <v>1260.3557999999998</v>
          </cell>
          <cell r="P65">
            <v>1303.779</v>
          </cell>
          <cell r="Q65">
            <v>1071.425</v>
          </cell>
          <cell r="R65">
            <v>1067.4760000000001</v>
          </cell>
          <cell r="S65">
            <v>993.89599999999996</v>
          </cell>
          <cell r="T65">
            <v>1175.854</v>
          </cell>
          <cell r="U65">
            <v>1312.9189999999999</v>
          </cell>
          <cell r="V65">
            <v>1402.0329999999999</v>
          </cell>
          <cell r="W65">
            <v>1403.8409999999999</v>
          </cell>
          <cell r="X65">
            <v>1235.1310000000003</v>
          </cell>
          <cell r="Y65">
            <v>1105.463</v>
          </cell>
          <cell r="Z65">
            <v>1046.085</v>
          </cell>
          <cell r="AA65">
            <v>1199.4010000000001</v>
          </cell>
          <cell r="AB65">
            <v>1360.1930000000002</v>
          </cell>
          <cell r="AC65">
            <v>1119.6300000000001</v>
          </cell>
          <cell r="AD65">
            <v>1116.8</v>
          </cell>
          <cell r="AE65">
            <v>1040.3040000000001</v>
          </cell>
          <cell r="AF65">
            <v>1227.8230000000003</v>
          </cell>
          <cell r="AG65">
            <v>1367.9300000000003</v>
          </cell>
          <cell r="AH65">
            <v>1459.9259999999999</v>
          </cell>
          <cell r="AI65">
            <v>1461.6729999999998</v>
          </cell>
          <cell r="AJ65">
            <v>1288.0349999999999</v>
          </cell>
          <cell r="AK65">
            <v>1155.5699999999997</v>
          </cell>
          <cell r="AL65">
            <v>1093.92</v>
          </cell>
          <cell r="AM65">
            <v>1252.3119999999999</v>
          </cell>
          <cell r="AN65">
            <v>2225.7219999999998</v>
          </cell>
          <cell r="AO65">
            <v>1996.704</v>
          </cell>
          <cell r="AP65">
            <v>2002.0259999999998</v>
          </cell>
          <cell r="AQ65">
            <v>1928.7550000000001</v>
          </cell>
          <cell r="AR65">
            <v>2141.1660000000002</v>
          </cell>
          <cell r="AS65">
            <v>2296.7420000000002</v>
          </cell>
          <cell r="AT65">
            <v>2416.3029999999999</v>
          </cell>
          <cell r="AU65">
            <v>2427.3429999999998</v>
          </cell>
          <cell r="AV65">
            <v>2207.6409999999996</v>
          </cell>
          <cell r="AW65">
            <v>2059.1279999999997</v>
          </cell>
          <cell r="AX65">
            <v>1987.7919999999999</v>
          </cell>
          <cell r="AY65">
            <v>2151.6100000000006</v>
          </cell>
          <cell r="CA65">
            <v>13831.351330000001</v>
          </cell>
          <cell r="CB65">
            <v>14317.302999999998</v>
          </cell>
          <cell r="CC65">
            <v>14944.116000000002</v>
          </cell>
          <cell r="CD65">
            <v>25840.932000000001</v>
          </cell>
          <cell r="CE65">
            <v>28132.075000000001</v>
          </cell>
          <cell r="CF65">
            <v>30044.600999999999</v>
          </cell>
          <cell r="CG65">
            <v>30837.626</v>
          </cell>
          <cell r="CH65">
            <v>31497.314999999995</v>
          </cell>
          <cell r="CI65">
            <v>32463.582999999999</v>
          </cell>
          <cell r="CJ65">
            <v>33496.452999999994</v>
          </cell>
          <cell r="CK65">
            <v>34538.286</v>
          </cell>
        </row>
        <row r="66">
          <cell r="B66" t="str">
            <v>Generated Revenues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</row>
        <row r="67">
          <cell r="B67" t="str">
            <v>Total Sales For Resale - Territorial</v>
          </cell>
          <cell r="D67">
            <v>1325.6299099999999</v>
          </cell>
          <cell r="E67">
            <v>1356.0409799999998</v>
          </cell>
          <cell r="F67">
            <v>1172.7841700000001</v>
          </cell>
          <cell r="G67">
            <v>993.74828000000002</v>
          </cell>
          <cell r="H67">
            <v>1294.6110200000001</v>
          </cell>
          <cell r="I67">
            <v>1433.2597800000001</v>
          </cell>
          <cell r="J67">
            <v>1516.0923</v>
          </cell>
          <cell r="K67">
            <v>1575.2420900000002</v>
          </cell>
          <cell r="L67">
            <v>1482.3538799999999</v>
          </cell>
          <cell r="M67">
            <v>1266.0070499999999</v>
          </cell>
          <cell r="N67">
            <v>1142.2919000000002</v>
          </cell>
          <cell r="O67">
            <v>1414.8655999999999</v>
          </cell>
          <cell r="P67">
            <v>1471.078</v>
          </cell>
          <cell r="Q67">
            <v>1210.8699999999999</v>
          </cell>
          <cell r="R67">
            <v>1210.634</v>
          </cell>
          <cell r="S67">
            <v>1140.7860000000001</v>
          </cell>
          <cell r="T67">
            <v>1351.0320000000002</v>
          </cell>
          <cell r="U67">
            <v>1502.8709999999999</v>
          </cell>
          <cell r="V67">
            <v>1608.0539999999999</v>
          </cell>
          <cell r="W67">
            <v>1611.0029999999999</v>
          </cell>
          <cell r="X67">
            <v>1418.6070000000004</v>
          </cell>
          <cell r="Y67">
            <v>1267.8440000000001</v>
          </cell>
          <cell r="Z67">
            <v>1187.693</v>
          </cell>
          <cell r="AA67">
            <v>1354.6960000000001</v>
          </cell>
          <cell r="AB67">
            <v>1593.7470000000003</v>
          </cell>
          <cell r="AC67">
            <v>1329.181</v>
          </cell>
          <cell r="AD67">
            <v>1333.6399999999999</v>
          </cell>
          <cell r="AE67">
            <v>1257.364</v>
          </cell>
          <cell r="AF67">
            <v>1470.6100000000004</v>
          </cell>
          <cell r="AG67">
            <v>1624.3170000000002</v>
          </cell>
          <cell r="AH67">
            <v>1730.248</v>
          </cell>
          <cell r="AI67">
            <v>1733.9439999999997</v>
          </cell>
          <cell r="AJ67">
            <v>1538.395</v>
          </cell>
          <cell r="AK67">
            <v>1386.5929999999998</v>
          </cell>
          <cell r="AL67">
            <v>1308.33</v>
          </cell>
          <cell r="AM67">
            <v>1478.9879999999998</v>
          </cell>
          <cell r="AN67">
            <v>2475.16</v>
          </cell>
          <cell r="AO67">
            <v>2224.5839999999998</v>
          </cell>
          <cell r="AP67">
            <v>2233.5659999999998</v>
          </cell>
          <cell r="AQ67">
            <v>2160.3250000000003</v>
          </cell>
          <cell r="AR67">
            <v>2400.7049999999999</v>
          </cell>
          <cell r="AS67">
            <v>2570.9570000000003</v>
          </cell>
          <cell r="AT67">
            <v>2705.6749999999997</v>
          </cell>
          <cell r="AU67">
            <v>2718.8679999999999</v>
          </cell>
          <cell r="AV67">
            <v>2475.3149999999996</v>
          </cell>
          <cell r="AW67">
            <v>2305.9109999999996</v>
          </cell>
          <cell r="AX67">
            <v>2216.5819999999999</v>
          </cell>
          <cell r="AY67">
            <v>2393.7660000000005</v>
          </cell>
          <cell r="CA67">
            <v>15972.926959999999</v>
          </cell>
          <cell r="CB67">
            <v>16335.168000000001</v>
          </cell>
          <cell r="CC67">
            <v>17785.357</v>
          </cell>
          <cell r="CD67">
            <v>28881.413999999997</v>
          </cell>
          <cell r="CE67">
            <v>31432.328000000001</v>
          </cell>
          <cell r="CF67">
            <v>33563.625999999997</v>
          </cell>
          <cell r="CG67">
            <v>34445.588000000003</v>
          </cell>
          <cell r="CH67">
            <v>35178.013999999996</v>
          </cell>
          <cell r="CI67">
            <v>36250.197</v>
          </cell>
          <cell r="CJ67">
            <v>37396.007999999994</v>
          </cell>
          <cell r="CK67">
            <v>38551.377</v>
          </cell>
        </row>
        <row r="68">
          <cell r="B68" t="str">
            <v>Wholesale Adjustment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</row>
        <row r="69">
          <cell r="B69" t="str">
            <v>Total Sales for Resale - Territorial</v>
          </cell>
          <cell r="D69">
            <v>1325.6299099999999</v>
          </cell>
          <cell r="E69">
            <v>1356.0409799999998</v>
          </cell>
          <cell r="F69">
            <v>1172.7841700000001</v>
          </cell>
          <cell r="G69">
            <v>993.74828000000002</v>
          </cell>
          <cell r="H69">
            <v>1294.6110200000001</v>
          </cell>
          <cell r="I69">
            <v>1433.2597800000001</v>
          </cell>
          <cell r="J69">
            <v>1516.0923</v>
          </cell>
          <cell r="K69">
            <v>1575.2420900000002</v>
          </cell>
          <cell r="L69">
            <v>1482.3538799999999</v>
          </cell>
          <cell r="M69">
            <v>1266.0070499999999</v>
          </cell>
          <cell r="N69">
            <v>1142.2919000000002</v>
          </cell>
          <cell r="O69">
            <v>1414.8655999999999</v>
          </cell>
          <cell r="P69">
            <v>1471.078</v>
          </cell>
          <cell r="Q69">
            <v>1210.8699999999999</v>
          </cell>
          <cell r="R69">
            <v>1210.634</v>
          </cell>
          <cell r="S69">
            <v>1140.7860000000001</v>
          </cell>
          <cell r="T69">
            <v>1351.0320000000002</v>
          </cell>
          <cell r="U69">
            <v>1502.8709999999999</v>
          </cell>
          <cell r="V69">
            <v>1608.0539999999999</v>
          </cell>
          <cell r="W69">
            <v>1611.0029999999999</v>
          </cell>
          <cell r="X69">
            <v>1418.6070000000004</v>
          </cell>
          <cell r="Y69">
            <v>1267.8440000000001</v>
          </cell>
          <cell r="Z69">
            <v>1187.693</v>
          </cell>
          <cell r="AA69">
            <v>1354.6960000000001</v>
          </cell>
          <cell r="AB69">
            <v>1593.7470000000003</v>
          </cell>
          <cell r="AC69">
            <v>1329.181</v>
          </cell>
          <cell r="AD69">
            <v>1333.6399999999999</v>
          </cell>
          <cell r="AE69">
            <v>1257.364</v>
          </cell>
          <cell r="AF69">
            <v>1470.6100000000004</v>
          </cell>
          <cell r="AG69">
            <v>1624.3170000000002</v>
          </cell>
          <cell r="AH69">
            <v>1730.248</v>
          </cell>
          <cell r="AI69">
            <v>1733.9439999999997</v>
          </cell>
          <cell r="AJ69">
            <v>1538.395</v>
          </cell>
          <cell r="AK69">
            <v>1386.5929999999998</v>
          </cell>
          <cell r="AL69">
            <v>1308.33</v>
          </cell>
          <cell r="AM69">
            <v>1478.9879999999998</v>
          </cell>
          <cell r="AN69">
            <v>2475.16</v>
          </cell>
          <cell r="AO69">
            <v>2224.5839999999998</v>
          </cell>
          <cell r="AP69">
            <v>2233.5659999999998</v>
          </cell>
          <cell r="AQ69">
            <v>2160.3250000000003</v>
          </cell>
          <cell r="AR69">
            <v>2400.7049999999999</v>
          </cell>
          <cell r="AS69">
            <v>2570.9570000000003</v>
          </cell>
          <cell r="AT69">
            <v>2705.6749999999997</v>
          </cell>
          <cell r="AU69">
            <v>2718.8679999999999</v>
          </cell>
          <cell r="AV69">
            <v>2475.3149999999996</v>
          </cell>
          <cell r="AW69">
            <v>2305.9109999999996</v>
          </cell>
          <cell r="AX69">
            <v>2216.5819999999999</v>
          </cell>
          <cell r="AY69">
            <v>2393.7660000000005</v>
          </cell>
          <cell r="CA69">
            <v>15972.926959999999</v>
          </cell>
          <cell r="CB69">
            <v>16335.168000000001</v>
          </cell>
          <cell r="CC69">
            <v>17785.357</v>
          </cell>
          <cell r="CD69">
            <v>28881.413999999997</v>
          </cell>
          <cell r="CE69">
            <v>31432.328000000001</v>
          </cell>
          <cell r="CF69">
            <v>33563.625999999997</v>
          </cell>
          <cell r="CG69">
            <v>34445.588000000003</v>
          </cell>
          <cell r="CH69">
            <v>35178.013999999996</v>
          </cell>
          <cell r="CI69">
            <v>36250.197</v>
          </cell>
          <cell r="CJ69">
            <v>37396.007999999994</v>
          </cell>
          <cell r="CK69">
            <v>38551.377</v>
          </cell>
        </row>
        <row r="71">
          <cell r="B71" t="str">
            <v>Total Territorial Revenues</v>
          </cell>
          <cell r="D71">
            <v>63236</v>
          </cell>
          <cell r="E71">
            <v>55582.473089999992</v>
          </cell>
          <cell r="F71">
            <v>60563.807849999997</v>
          </cell>
          <cell r="G71">
            <v>57058.283110000011</v>
          </cell>
          <cell r="H71">
            <v>71347.608329999988</v>
          </cell>
          <cell r="I71">
            <v>85263.978859999988</v>
          </cell>
          <cell r="J71">
            <v>89054.264880000002</v>
          </cell>
          <cell r="K71">
            <v>87656.038180000003</v>
          </cell>
          <cell r="L71">
            <v>87613.709569999977</v>
          </cell>
          <cell r="M71">
            <v>66331.120330000005</v>
          </cell>
          <cell r="N71">
            <v>62045.515810000012</v>
          </cell>
          <cell r="O71">
            <v>72938.154320000001</v>
          </cell>
          <cell r="P71">
            <v>70235.766349999991</v>
          </cell>
          <cell r="Q71">
            <v>61147.723350000007</v>
          </cell>
          <cell r="R71">
            <v>63503.296350000004</v>
          </cell>
          <cell r="S71">
            <v>62406.318350000001</v>
          </cell>
          <cell r="T71">
            <v>71763.267349999995</v>
          </cell>
          <cell r="U71">
            <v>85736.189150000006</v>
          </cell>
          <cell r="V71">
            <v>98141.183749999997</v>
          </cell>
          <cell r="W71">
            <v>101476.93155000001</v>
          </cell>
          <cell r="X71">
            <v>77095.842349999992</v>
          </cell>
          <cell r="Y71">
            <v>64844.48775</v>
          </cell>
          <cell r="Z71">
            <v>56898.446750000003</v>
          </cell>
          <cell r="AA71">
            <v>64886.541550000002</v>
          </cell>
          <cell r="AB71">
            <v>72371.383349999989</v>
          </cell>
          <cell r="AC71">
            <v>66414.543349999993</v>
          </cell>
          <cell r="AD71">
            <v>63211.578349999996</v>
          </cell>
          <cell r="AE71">
            <v>61275.27335000001</v>
          </cell>
          <cell r="AF71">
            <v>78280.543350000007</v>
          </cell>
          <cell r="AG71">
            <v>93457.584149999995</v>
          </cell>
          <cell r="AH71">
            <v>106064.16075000001</v>
          </cell>
          <cell r="AI71">
            <v>108683.56855</v>
          </cell>
          <cell r="AJ71">
            <v>83497.479350000023</v>
          </cell>
          <cell r="AK71">
            <v>70551.742750000005</v>
          </cell>
          <cell r="AL71">
            <v>60002.002750000007</v>
          </cell>
          <cell r="AM71">
            <v>70155.065549999999</v>
          </cell>
          <cell r="AN71">
            <v>81104.446349999998</v>
          </cell>
          <cell r="AO71">
            <v>70889.751350000006</v>
          </cell>
          <cell r="AP71">
            <v>68158.781350000005</v>
          </cell>
          <cell r="AQ71">
            <v>70313.436349999989</v>
          </cell>
          <cell r="AR71">
            <v>85145.674350000001</v>
          </cell>
          <cell r="AS71">
            <v>102047.75014999999</v>
          </cell>
          <cell r="AT71">
            <v>113063.87974999999</v>
          </cell>
          <cell r="AU71">
            <v>116843.22355</v>
          </cell>
          <cell r="AV71">
            <v>90928.11735</v>
          </cell>
          <cell r="AW71">
            <v>77239.593749999985</v>
          </cell>
          <cell r="AX71">
            <v>65039.716750000007</v>
          </cell>
          <cell r="AY71">
            <v>75917.246549999996</v>
          </cell>
          <cell r="CA71">
            <v>858690.95432999986</v>
          </cell>
          <cell r="CB71">
            <v>878135.99459999986</v>
          </cell>
          <cell r="CC71">
            <v>933964.92559999996</v>
          </cell>
          <cell r="CD71">
            <v>1016691.6176</v>
          </cell>
          <cell r="CE71">
            <v>1086279.5906</v>
          </cell>
          <cell r="CF71">
            <v>1179628.1076</v>
          </cell>
          <cell r="CG71">
            <v>1187832.4186</v>
          </cell>
          <cell r="CH71">
            <v>1211120.6636000001</v>
          </cell>
          <cell r="CI71">
            <v>1236545.2345999999</v>
          </cell>
          <cell r="CJ71">
            <v>1252424.9596000002</v>
          </cell>
          <cell r="CK71">
            <v>1303151.2486</v>
          </cell>
        </row>
        <row r="72">
          <cell r="D72" t="str">
            <v xml:space="preserve"> </v>
          </cell>
          <cell r="P72" t="str">
            <v xml:space="preserve"> </v>
          </cell>
        </row>
        <row r="73">
          <cell r="B73" t="str">
            <v>Non-Territorial Sales</v>
          </cell>
        </row>
        <row r="74">
          <cell r="B74" t="str">
            <v>Total Assoc. Co. Revenues</v>
          </cell>
          <cell r="D74">
            <v>20607.85944</v>
          </cell>
          <cell r="E74">
            <v>8373.90877</v>
          </cell>
          <cell r="F74">
            <v>3527.8426400000003</v>
          </cell>
          <cell r="G74">
            <v>4970.6244899999992</v>
          </cell>
          <cell r="H74">
            <v>5721.2721000000001</v>
          </cell>
          <cell r="I74">
            <v>3664.5058300000001</v>
          </cell>
          <cell r="J74">
            <v>3513.4490100000003</v>
          </cell>
          <cell r="K74">
            <v>6773.7018799999996</v>
          </cell>
          <cell r="L74">
            <v>3804.6576200000004</v>
          </cell>
          <cell r="M74">
            <v>9516.6373800000001</v>
          </cell>
          <cell r="N74">
            <v>10845.470190000002</v>
          </cell>
          <cell r="O74">
            <v>9809.6952500000007</v>
          </cell>
          <cell r="P74">
            <v>13410</v>
          </cell>
          <cell r="Q74">
            <v>11102</v>
          </cell>
          <cell r="R74">
            <v>10916</v>
          </cell>
          <cell r="S74">
            <v>3527</v>
          </cell>
          <cell r="T74">
            <v>8055</v>
          </cell>
          <cell r="U74">
            <v>10159</v>
          </cell>
          <cell r="V74">
            <v>12223</v>
          </cell>
          <cell r="W74">
            <v>12749</v>
          </cell>
          <cell r="X74">
            <v>13904</v>
          </cell>
          <cell r="Y74">
            <v>9971</v>
          </cell>
          <cell r="Z74">
            <v>14817</v>
          </cell>
          <cell r="AA74">
            <v>12296</v>
          </cell>
          <cell r="AB74">
            <v>18072</v>
          </cell>
          <cell r="AC74">
            <v>12952</v>
          </cell>
          <cell r="AD74">
            <v>17249</v>
          </cell>
          <cell r="AE74">
            <v>14997</v>
          </cell>
          <cell r="AF74">
            <v>11399</v>
          </cell>
          <cell r="AG74">
            <v>11161</v>
          </cell>
          <cell r="AH74">
            <v>13494</v>
          </cell>
          <cell r="AI74">
            <v>14570</v>
          </cell>
          <cell r="AJ74">
            <v>15483</v>
          </cell>
          <cell r="AK74">
            <v>9933</v>
          </cell>
          <cell r="AL74">
            <v>13480</v>
          </cell>
          <cell r="AM74">
            <v>11183</v>
          </cell>
          <cell r="AN74">
            <v>11380.842655</v>
          </cell>
          <cell r="AO74">
            <v>11681.842655</v>
          </cell>
          <cell r="AP74">
            <v>18736.908957744985</v>
          </cell>
          <cell r="AQ74">
            <v>14890.845628021207</v>
          </cell>
          <cell r="AR74">
            <v>11660.842655</v>
          </cell>
          <cell r="AS74">
            <v>9591.5290775422</v>
          </cell>
          <cell r="AT74">
            <v>12525.475125951491</v>
          </cell>
          <cell r="AU74">
            <v>12881.898650310652</v>
          </cell>
          <cell r="AV74">
            <v>11029.679385353764</v>
          </cell>
          <cell r="AW74">
            <v>13281.296657237328</v>
          </cell>
          <cell r="AX74">
            <v>11371.012394875175</v>
          </cell>
          <cell r="AY74">
            <v>14769</v>
          </cell>
          <cell r="CA74">
            <v>91129.62460000001</v>
          </cell>
          <cell r="CB74">
            <v>133129</v>
          </cell>
          <cell r="CC74">
            <v>163973</v>
          </cell>
          <cell r="CD74">
            <v>153801.17384203681</v>
          </cell>
          <cell r="CE74">
            <v>161147.06446743253</v>
          </cell>
          <cell r="CF74">
            <v>123700.83658946719</v>
          </cell>
          <cell r="CG74">
            <v>121939.23767510292</v>
          </cell>
          <cell r="CH74">
            <v>95597.29341696667</v>
          </cell>
          <cell r="CI74">
            <v>104220.91251124226</v>
          </cell>
          <cell r="CJ74">
            <v>113966.60661099193</v>
          </cell>
          <cell r="CK74">
            <v>110244.45957402927</v>
          </cell>
        </row>
        <row r="75">
          <cell r="B75" t="str">
            <v>Total Non-Assoc Co. Revenues</v>
          </cell>
          <cell r="D75">
            <v>4889.4820100000043</v>
          </cell>
          <cell r="E75">
            <v>5277.465500000003</v>
          </cell>
          <cell r="F75">
            <v>5781.3105399999995</v>
          </cell>
          <cell r="G75">
            <v>5676.596059999998</v>
          </cell>
          <cell r="H75">
            <v>4887.9080499999982</v>
          </cell>
          <cell r="I75">
            <v>5414.245060000002</v>
          </cell>
          <cell r="J75">
            <v>6142.2729400000017</v>
          </cell>
          <cell r="K75">
            <v>7328.3305499999997</v>
          </cell>
          <cell r="L75">
            <v>5322.05501</v>
          </cell>
          <cell r="M75">
            <v>5364.2313199999999</v>
          </cell>
          <cell r="N75">
            <v>4704.1522299999961</v>
          </cell>
          <cell r="O75">
            <v>7807.9089499999973</v>
          </cell>
          <cell r="P75">
            <v>6210</v>
          </cell>
          <cell r="Q75">
            <v>5987</v>
          </cell>
          <cell r="R75">
            <v>7234</v>
          </cell>
          <cell r="S75">
            <v>5902</v>
          </cell>
          <cell r="T75">
            <v>5846</v>
          </cell>
          <cell r="U75">
            <v>6943</v>
          </cell>
          <cell r="V75">
            <v>7241</v>
          </cell>
          <cell r="W75">
            <v>6432</v>
          </cell>
          <cell r="X75">
            <v>6429</v>
          </cell>
          <cell r="Y75">
            <v>3604</v>
          </cell>
          <cell r="Z75">
            <v>4421</v>
          </cell>
          <cell r="AA75">
            <v>5706</v>
          </cell>
          <cell r="AB75">
            <v>7128</v>
          </cell>
          <cell r="AC75">
            <v>6720</v>
          </cell>
          <cell r="AD75">
            <v>7330</v>
          </cell>
          <cell r="AE75">
            <v>6296</v>
          </cell>
          <cell r="AF75">
            <v>6185</v>
          </cell>
          <cell r="AG75">
            <v>7305</v>
          </cell>
          <cell r="AH75">
            <v>7718</v>
          </cell>
          <cell r="AI75">
            <v>6869</v>
          </cell>
          <cell r="AJ75">
            <v>6624</v>
          </cell>
          <cell r="AK75">
            <v>5968</v>
          </cell>
          <cell r="AL75">
            <v>6065</v>
          </cell>
          <cell r="AM75">
            <v>6087</v>
          </cell>
          <cell r="AN75">
            <v>7292</v>
          </cell>
          <cell r="AO75">
            <v>6460</v>
          </cell>
          <cell r="AP75">
            <v>7750</v>
          </cell>
          <cell r="AQ75">
            <v>7133</v>
          </cell>
          <cell r="AR75">
            <v>6091</v>
          </cell>
          <cell r="AS75">
            <v>7151</v>
          </cell>
          <cell r="AT75">
            <v>7570</v>
          </cell>
          <cell r="AU75">
            <v>6733</v>
          </cell>
          <cell r="AV75">
            <v>6450</v>
          </cell>
          <cell r="AW75">
            <v>3615</v>
          </cell>
          <cell r="AX75">
            <v>5296</v>
          </cell>
          <cell r="AY75">
            <v>6012</v>
          </cell>
          <cell r="CA75">
            <v>68595.95822</v>
          </cell>
          <cell r="CB75">
            <v>71955</v>
          </cell>
          <cell r="CC75">
            <v>80295</v>
          </cell>
          <cell r="CD75">
            <v>77553</v>
          </cell>
          <cell r="CE75">
            <v>78278</v>
          </cell>
          <cell r="CF75">
            <v>84113</v>
          </cell>
          <cell r="CG75">
            <v>78571</v>
          </cell>
          <cell r="CH75">
            <v>81057</v>
          </cell>
          <cell r="CI75">
            <v>78209</v>
          </cell>
          <cell r="CJ75">
            <v>84966</v>
          </cell>
          <cell r="CK75">
            <v>79671</v>
          </cell>
        </row>
        <row r="76">
          <cell r="B76" t="str">
            <v>Non-Territorial Adjustment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</row>
        <row r="77">
          <cell r="B77" t="str">
            <v>Total Non-Territorial Revenues</v>
          </cell>
          <cell r="D77">
            <v>25497.341450000004</v>
          </cell>
          <cell r="E77">
            <v>13651.374270000004</v>
          </cell>
          <cell r="F77">
            <v>9309.1531799999993</v>
          </cell>
          <cell r="G77">
            <v>10647.220549999998</v>
          </cell>
          <cell r="H77">
            <v>10609.180149999998</v>
          </cell>
          <cell r="I77">
            <v>9078.750890000003</v>
          </cell>
          <cell r="J77">
            <v>9655.7219500000028</v>
          </cell>
          <cell r="K77">
            <v>14102.032429999999</v>
          </cell>
          <cell r="L77">
            <v>9126.71263</v>
          </cell>
          <cell r="M77">
            <v>14880.868699999999</v>
          </cell>
          <cell r="N77">
            <v>15549.622419999998</v>
          </cell>
          <cell r="O77">
            <v>17617.604199999998</v>
          </cell>
          <cell r="P77">
            <v>19620</v>
          </cell>
          <cell r="Q77">
            <v>17089</v>
          </cell>
          <cell r="R77">
            <v>18150</v>
          </cell>
          <cell r="S77">
            <v>9429</v>
          </cell>
          <cell r="T77">
            <v>13901</v>
          </cell>
          <cell r="U77">
            <v>17102</v>
          </cell>
          <cell r="V77">
            <v>19464</v>
          </cell>
          <cell r="W77">
            <v>19181</v>
          </cell>
          <cell r="X77">
            <v>20333</v>
          </cell>
          <cell r="Y77">
            <v>13575</v>
          </cell>
          <cell r="Z77">
            <v>19238</v>
          </cell>
          <cell r="AA77">
            <v>18002</v>
          </cell>
          <cell r="AB77">
            <v>25200</v>
          </cell>
          <cell r="AC77">
            <v>19672</v>
          </cell>
          <cell r="AD77">
            <v>24579</v>
          </cell>
          <cell r="AE77">
            <v>21293</v>
          </cell>
          <cell r="AF77">
            <v>17584</v>
          </cell>
          <cell r="AG77">
            <v>18466</v>
          </cell>
          <cell r="AH77">
            <v>21212</v>
          </cell>
          <cell r="AI77">
            <v>21439</v>
          </cell>
          <cell r="AJ77">
            <v>22107</v>
          </cell>
          <cell r="AK77">
            <v>15901</v>
          </cell>
          <cell r="AL77">
            <v>19545</v>
          </cell>
          <cell r="AM77">
            <v>17270</v>
          </cell>
          <cell r="AN77">
            <v>18672.842655</v>
          </cell>
          <cell r="AO77">
            <v>18141.842655</v>
          </cell>
          <cell r="AP77">
            <v>26486.908957744985</v>
          </cell>
          <cell r="AQ77">
            <v>22023.845628021205</v>
          </cell>
          <cell r="AR77">
            <v>17751.842655</v>
          </cell>
          <cell r="AS77">
            <v>16742.5290775422</v>
          </cell>
          <cell r="AT77">
            <v>20095.475125951489</v>
          </cell>
          <cell r="AU77">
            <v>19614.89865031065</v>
          </cell>
          <cell r="AV77">
            <v>17479.679385353764</v>
          </cell>
          <cell r="AW77">
            <v>16896.296657237326</v>
          </cell>
          <cell r="AX77">
            <v>16667.012394875175</v>
          </cell>
          <cell r="AY77">
            <v>20781</v>
          </cell>
          <cell r="CA77">
            <v>159725.58281999998</v>
          </cell>
          <cell r="CB77">
            <v>205084</v>
          </cell>
          <cell r="CC77">
            <v>244268</v>
          </cell>
          <cell r="CD77">
            <v>231354.17384203681</v>
          </cell>
          <cell r="CE77">
            <v>239425</v>
          </cell>
          <cell r="CF77">
            <v>207814</v>
          </cell>
          <cell r="CG77">
            <v>200510</v>
          </cell>
          <cell r="CH77">
            <v>176654</v>
          </cell>
          <cell r="CI77">
            <v>182430</v>
          </cell>
          <cell r="CJ77">
            <v>198933</v>
          </cell>
          <cell r="CK77">
            <v>189915</v>
          </cell>
        </row>
        <row r="79">
          <cell r="B79" t="str">
            <v>Other Operating Revenue</v>
          </cell>
          <cell r="D79">
            <v>-8763.2133700000013</v>
          </cell>
          <cell r="E79">
            <v>87.06111999999905</v>
          </cell>
          <cell r="F79">
            <v>5433.4362799999999</v>
          </cell>
          <cell r="G79">
            <v>1962.82097</v>
          </cell>
          <cell r="H79">
            <v>855.0647300000004</v>
          </cell>
          <cell r="I79">
            <v>4474.3233999999993</v>
          </cell>
          <cell r="J79">
            <v>13246.068019999999</v>
          </cell>
          <cell r="K79">
            <v>14556.637850000003</v>
          </cell>
          <cell r="L79">
            <v>19185.375200000002</v>
          </cell>
          <cell r="M79">
            <v>7951.5416799999994</v>
          </cell>
          <cell r="N79">
            <v>6764.0149899999988</v>
          </cell>
          <cell r="O79">
            <v>-321.62856999999974</v>
          </cell>
          <cell r="P79">
            <v>2515.536100669171</v>
          </cell>
          <cell r="Q79">
            <v>2242.4514758446194</v>
          </cell>
          <cell r="R79">
            <v>2266.2669110132924</v>
          </cell>
          <cell r="S79">
            <v>2237.3292550252936</v>
          </cell>
          <cell r="T79">
            <v>2556.9718978632845</v>
          </cell>
          <cell r="U79">
            <v>3071.5997058951125</v>
          </cell>
          <cell r="V79">
            <v>3434.1261366787221</v>
          </cell>
          <cell r="W79">
            <v>3615.2077338547178</v>
          </cell>
          <cell r="X79">
            <v>2750.0511563908894</v>
          </cell>
          <cell r="Y79">
            <v>2315.7636124730029</v>
          </cell>
          <cell r="Z79">
            <v>2084.265657498373</v>
          </cell>
          <cell r="AA79">
            <v>2321.1111307502938</v>
          </cell>
          <cell r="AB79">
            <v>3471.1796848697791</v>
          </cell>
          <cell r="AC79">
            <v>3292.4839966346085</v>
          </cell>
          <cell r="AD79">
            <v>3148.2549041836687</v>
          </cell>
          <cell r="AE79">
            <v>3102.7193765453085</v>
          </cell>
          <cell r="AF79">
            <v>3698.7151450723104</v>
          </cell>
          <cell r="AG79">
            <v>4257.0088182472555</v>
          </cell>
          <cell r="AH79">
            <v>4681.9856444835632</v>
          </cell>
          <cell r="AI79">
            <v>4833.3649744555596</v>
          </cell>
          <cell r="AJ79">
            <v>3911.698455021582</v>
          </cell>
          <cell r="AK79">
            <v>3417.0593467234212</v>
          </cell>
          <cell r="AL79">
            <v>3088.0270992525111</v>
          </cell>
          <cell r="AM79">
            <v>3410.3195807897791</v>
          </cell>
          <cell r="AN79">
            <v>3753.4760332201577</v>
          </cell>
          <cell r="AO79">
            <v>3438.0385584789551</v>
          </cell>
          <cell r="AP79">
            <v>3302.6429364688815</v>
          </cell>
          <cell r="AQ79">
            <v>3389.6937735486163</v>
          </cell>
          <cell r="AR79">
            <v>3908.9319088331131</v>
          </cell>
          <cell r="AS79">
            <v>4543.8845165706944</v>
          </cell>
          <cell r="AT79">
            <v>4909.6547406529398</v>
          </cell>
          <cell r="AU79">
            <v>5108.6203777718929</v>
          </cell>
          <cell r="AV79">
            <v>4147.2036847504141</v>
          </cell>
          <cell r="AW79">
            <v>3630.338549204052</v>
          </cell>
          <cell r="AX79">
            <v>3258.420409494558</v>
          </cell>
          <cell r="AY79">
            <v>3592.0802036044779</v>
          </cell>
          <cell r="CA79">
            <v>65431.502300000007</v>
          </cell>
          <cell r="CB79">
            <v>31410.680773956774</v>
          </cell>
          <cell r="CC79">
            <v>44312.817026279343</v>
          </cell>
          <cell r="CD79">
            <v>46982.985692598755</v>
          </cell>
          <cell r="CE79">
            <v>49327.572021512715</v>
          </cell>
          <cell r="CF79">
            <v>52659.612719901757</v>
          </cell>
          <cell r="CG79">
            <v>53306.695298421975</v>
          </cell>
          <cell r="CH79">
            <v>53655.643302979748</v>
          </cell>
          <cell r="CI79">
            <v>54421.624278535019</v>
          </cell>
          <cell r="CJ79">
            <v>55161.132318233358</v>
          </cell>
          <cell r="CK79">
            <v>56869.96678077172</v>
          </cell>
        </row>
        <row r="81">
          <cell r="B81" t="str">
            <v>Total Electric Revenues</v>
          </cell>
          <cell r="D81">
            <v>79970.12808000001</v>
          </cell>
          <cell r="E81">
            <v>69320.908479999998</v>
          </cell>
          <cell r="F81">
            <v>75306.397309999986</v>
          </cell>
          <cell r="G81">
            <v>69668.324630000017</v>
          </cell>
          <cell r="H81">
            <v>82811.853209999987</v>
          </cell>
          <cell r="I81">
            <v>98817.053149999992</v>
          </cell>
          <cell r="J81">
            <v>111956.05485000001</v>
          </cell>
          <cell r="K81">
            <v>116314.70845999999</v>
          </cell>
          <cell r="L81">
            <v>115925.79739999998</v>
          </cell>
          <cell r="M81">
            <v>89163.530709999992</v>
          </cell>
          <cell r="N81">
            <v>84359.153220000007</v>
          </cell>
          <cell r="O81">
            <v>90234.129950000002</v>
          </cell>
          <cell r="P81">
            <v>92371.302450669158</v>
          </cell>
          <cell r="Q81">
            <v>80479.174825844631</v>
          </cell>
          <cell r="R81">
            <v>83919.563261013303</v>
          </cell>
          <cell r="S81">
            <v>74072.647605025297</v>
          </cell>
          <cell r="T81">
            <v>88221.239247863283</v>
          </cell>
          <cell r="U81">
            <v>105909.78885589512</v>
          </cell>
          <cell r="V81">
            <v>121039.30988667872</v>
          </cell>
          <cell r="W81">
            <v>124273.13928385473</v>
          </cell>
          <cell r="X81">
            <v>100178.89350639089</v>
          </cell>
          <cell r="Y81">
            <v>80735.251362473005</v>
          </cell>
          <cell r="Z81">
            <v>78220.712407498373</v>
          </cell>
          <cell r="AA81">
            <v>85209.652680750281</v>
          </cell>
          <cell r="AB81">
            <v>101042.56303486977</v>
          </cell>
          <cell r="AC81">
            <v>89379.027346634597</v>
          </cell>
          <cell r="AD81">
            <v>90938.833254183672</v>
          </cell>
          <cell r="AE81">
            <v>85670.992726545315</v>
          </cell>
          <cell r="AF81">
            <v>99563.25849507231</v>
          </cell>
          <cell r="AG81">
            <v>116180.59296824725</v>
          </cell>
          <cell r="AH81">
            <v>131958.14639448357</v>
          </cell>
          <cell r="AI81">
            <v>134955.93352445556</v>
          </cell>
          <cell r="AJ81">
            <v>109516.17780502161</v>
          </cell>
          <cell r="AK81">
            <v>89869.802096723433</v>
          </cell>
          <cell r="AL81">
            <v>82635.029849252518</v>
          </cell>
          <cell r="AM81">
            <v>90835.385130789771</v>
          </cell>
          <cell r="AN81">
            <v>103530.76503822015</v>
          </cell>
          <cell r="AO81">
            <v>92469.632563478968</v>
          </cell>
          <cell r="AP81">
            <v>97948.333244213864</v>
          </cell>
          <cell r="AQ81">
            <v>95726.975751569815</v>
          </cell>
          <cell r="AR81">
            <v>106806.44891383311</v>
          </cell>
          <cell r="AS81">
            <v>123334.16374411288</v>
          </cell>
          <cell r="AT81">
            <v>138069.00961660442</v>
          </cell>
          <cell r="AU81">
            <v>141566.74257808254</v>
          </cell>
          <cell r="AV81">
            <v>112555.00042010419</v>
          </cell>
          <cell r="AW81">
            <v>97766.228956441366</v>
          </cell>
          <cell r="AX81">
            <v>84965.149554369738</v>
          </cell>
          <cell r="AY81">
            <v>100290.32675360447</v>
          </cell>
          <cell r="CA81">
            <v>1083848.03945</v>
          </cell>
          <cell r="CB81">
            <v>1114630.6753739568</v>
          </cell>
          <cell r="CC81">
            <v>1222545.7426262794</v>
          </cell>
          <cell r="CD81">
            <v>1295028.7771346357</v>
          </cell>
          <cell r="CE81">
            <v>1375032.1626215128</v>
          </cell>
          <cell r="CF81">
            <v>1440101.7203199018</v>
          </cell>
          <cell r="CG81">
            <v>1441649.1138984219</v>
          </cell>
          <cell r="CH81">
            <v>1441430.3069029797</v>
          </cell>
          <cell r="CI81">
            <v>1473396.8588785348</v>
          </cell>
          <cell r="CJ81">
            <v>1506519.0919182335</v>
          </cell>
          <cell r="CK81">
            <v>1549936.2153807718</v>
          </cell>
        </row>
        <row r="83">
          <cell r="B83" t="str">
            <v>ELECTRIC O&amp;M:</v>
          </cell>
        </row>
        <row r="85">
          <cell r="B85" t="str">
            <v>Steam Power Generation Fuel Cost</v>
          </cell>
        </row>
        <row r="86">
          <cell r="B86" t="str">
            <v>Coal with Buyouts</v>
          </cell>
          <cell r="D86">
            <v>25068.774159999997</v>
          </cell>
          <cell r="E86">
            <v>16141.213469999999</v>
          </cell>
          <cell r="F86">
            <v>14810.830820000001</v>
          </cell>
          <cell r="G86">
            <v>18569.679960000001</v>
          </cell>
          <cell r="H86">
            <v>22845.587349999998</v>
          </cell>
          <cell r="I86">
            <v>24132.189490000001</v>
          </cell>
          <cell r="J86">
            <v>24662.907330000005</v>
          </cell>
          <cell r="K86">
            <v>27218.28528</v>
          </cell>
          <cell r="L86">
            <v>21358.031159999999</v>
          </cell>
          <cell r="M86">
            <v>26370.267369999998</v>
          </cell>
          <cell r="N86">
            <v>22125.21529</v>
          </cell>
          <cell r="O86">
            <v>30588.9899</v>
          </cell>
          <cell r="P86">
            <v>29679</v>
          </cell>
          <cell r="Q86">
            <v>25120</v>
          </cell>
          <cell r="R86">
            <v>24452</v>
          </cell>
          <cell r="S86">
            <v>20874</v>
          </cell>
          <cell r="T86">
            <v>28035</v>
          </cell>
          <cell r="U86">
            <v>29573</v>
          </cell>
          <cell r="V86">
            <v>31614</v>
          </cell>
          <cell r="W86">
            <v>31852</v>
          </cell>
          <cell r="X86">
            <v>29959</v>
          </cell>
          <cell r="Y86">
            <v>25378</v>
          </cell>
          <cell r="Z86">
            <v>28020</v>
          </cell>
          <cell r="AA86">
            <v>31103</v>
          </cell>
          <cell r="AB86">
            <v>33953</v>
          </cell>
          <cell r="AC86">
            <v>26998</v>
          </cell>
          <cell r="AD86">
            <v>30202</v>
          </cell>
          <cell r="AE86">
            <v>30975</v>
          </cell>
          <cell r="AF86">
            <v>34616</v>
          </cell>
          <cell r="AG86">
            <v>35551</v>
          </cell>
          <cell r="AH86">
            <v>37211</v>
          </cell>
          <cell r="AI86">
            <v>37438</v>
          </cell>
          <cell r="AJ86">
            <v>35598</v>
          </cell>
          <cell r="AK86">
            <v>28320</v>
          </cell>
          <cell r="AL86">
            <v>28002</v>
          </cell>
          <cell r="AM86">
            <v>30517</v>
          </cell>
          <cell r="AN86">
            <v>32797</v>
          </cell>
          <cell r="AO86">
            <v>31255</v>
          </cell>
          <cell r="AP86">
            <v>37182</v>
          </cell>
          <cell r="AQ86">
            <v>36084</v>
          </cell>
          <cell r="AR86">
            <v>39472</v>
          </cell>
          <cell r="AS86">
            <v>40440</v>
          </cell>
          <cell r="AT86">
            <v>42602</v>
          </cell>
          <cell r="AU86">
            <v>42610</v>
          </cell>
          <cell r="AV86">
            <v>36755</v>
          </cell>
          <cell r="AW86">
            <v>31796</v>
          </cell>
          <cell r="AX86">
            <v>36055</v>
          </cell>
          <cell r="AY86">
            <v>39578</v>
          </cell>
          <cell r="CA86">
            <v>273891.97158000001</v>
          </cell>
          <cell r="CB86">
            <v>335659</v>
          </cell>
          <cell r="CC86">
            <v>389381</v>
          </cell>
          <cell r="CD86">
            <v>446626</v>
          </cell>
          <cell r="CE86">
            <v>438516</v>
          </cell>
          <cell r="CF86">
            <v>392613</v>
          </cell>
          <cell r="CG86">
            <v>395155</v>
          </cell>
          <cell r="CH86">
            <v>369727</v>
          </cell>
          <cell r="CI86">
            <v>382535</v>
          </cell>
          <cell r="CJ86">
            <v>394482</v>
          </cell>
          <cell r="CK86">
            <v>387818</v>
          </cell>
        </row>
        <row r="87">
          <cell r="B87" t="str">
            <v>Less Buyout Principal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</row>
        <row r="88">
          <cell r="B88" t="str">
            <v>Less Buyout Equity Return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</row>
        <row r="89">
          <cell r="B89" t="str">
            <v>Less Buyout Interest &amp; Amort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</row>
        <row r="90">
          <cell r="B90" t="str">
            <v>Coal without Buyouts</v>
          </cell>
          <cell r="D90">
            <v>25068.774159999997</v>
          </cell>
          <cell r="E90">
            <v>16141.213469999999</v>
          </cell>
          <cell r="F90">
            <v>14810.830820000001</v>
          </cell>
          <cell r="G90">
            <v>18569.679960000001</v>
          </cell>
          <cell r="H90">
            <v>22845.587349999998</v>
          </cell>
          <cell r="I90">
            <v>24132.189490000001</v>
          </cell>
          <cell r="J90">
            <v>24662.907330000005</v>
          </cell>
          <cell r="K90">
            <v>27218.28528</v>
          </cell>
          <cell r="L90">
            <v>21358.031159999999</v>
          </cell>
          <cell r="M90">
            <v>26370.267369999998</v>
          </cell>
          <cell r="N90">
            <v>22125.21529</v>
          </cell>
          <cell r="O90">
            <v>30588.9899</v>
          </cell>
          <cell r="P90">
            <v>29679</v>
          </cell>
          <cell r="Q90">
            <v>25120</v>
          </cell>
          <cell r="R90">
            <v>24452</v>
          </cell>
          <cell r="S90">
            <v>20874</v>
          </cell>
          <cell r="T90">
            <v>28035</v>
          </cell>
          <cell r="U90">
            <v>29573</v>
          </cell>
          <cell r="V90">
            <v>31614</v>
          </cell>
          <cell r="W90">
            <v>31852</v>
          </cell>
          <cell r="X90">
            <v>29959</v>
          </cell>
          <cell r="Y90">
            <v>25378</v>
          </cell>
          <cell r="Z90">
            <v>28020</v>
          </cell>
          <cell r="AA90">
            <v>31103</v>
          </cell>
          <cell r="AB90">
            <v>33953</v>
          </cell>
          <cell r="AC90">
            <v>26998</v>
          </cell>
          <cell r="AD90">
            <v>30202</v>
          </cell>
          <cell r="AE90">
            <v>30975</v>
          </cell>
          <cell r="AF90">
            <v>34616</v>
          </cell>
          <cell r="AG90">
            <v>35551</v>
          </cell>
          <cell r="AH90">
            <v>37211</v>
          </cell>
          <cell r="AI90">
            <v>37438</v>
          </cell>
          <cell r="AJ90">
            <v>35598</v>
          </cell>
          <cell r="AK90">
            <v>28320</v>
          </cell>
          <cell r="AL90">
            <v>28002</v>
          </cell>
          <cell r="AM90">
            <v>30517</v>
          </cell>
          <cell r="AN90">
            <v>32797</v>
          </cell>
          <cell r="AO90">
            <v>31255</v>
          </cell>
          <cell r="AP90">
            <v>37182</v>
          </cell>
          <cell r="AQ90">
            <v>36084</v>
          </cell>
          <cell r="AR90">
            <v>39472</v>
          </cell>
          <cell r="AS90">
            <v>40440</v>
          </cell>
          <cell r="AT90">
            <v>42602</v>
          </cell>
          <cell r="AU90">
            <v>42610</v>
          </cell>
          <cell r="AV90">
            <v>36755</v>
          </cell>
          <cell r="AW90">
            <v>31796</v>
          </cell>
          <cell r="AX90">
            <v>36055</v>
          </cell>
          <cell r="AY90">
            <v>39578</v>
          </cell>
          <cell r="CA90">
            <v>273891.97158000001</v>
          </cell>
          <cell r="CB90">
            <v>335659</v>
          </cell>
          <cell r="CC90">
            <v>389381</v>
          </cell>
          <cell r="CD90">
            <v>446626</v>
          </cell>
          <cell r="CE90">
            <v>438516</v>
          </cell>
          <cell r="CF90">
            <v>392613</v>
          </cell>
          <cell r="CG90">
            <v>395155</v>
          </cell>
          <cell r="CH90">
            <v>369727</v>
          </cell>
          <cell r="CI90">
            <v>382535</v>
          </cell>
          <cell r="CJ90">
            <v>394482</v>
          </cell>
          <cell r="CK90">
            <v>387818</v>
          </cell>
        </row>
        <row r="91">
          <cell r="B91" t="str">
            <v>Gas</v>
          </cell>
          <cell r="D91">
            <v>30.619199999999999</v>
          </cell>
          <cell r="E91">
            <v>6.4419300000000002</v>
          </cell>
          <cell r="F91">
            <v>9.2417499999999997</v>
          </cell>
          <cell r="G91">
            <v>104.80614</v>
          </cell>
          <cell r="H91">
            <v>45.953440000000001</v>
          </cell>
          <cell r="I91">
            <v>61.19211</v>
          </cell>
          <cell r="J91">
            <v>242.57281</v>
          </cell>
          <cell r="K91">
            <v>27.18554</v>
          </cell>
          <cell r="L91">
            <v>112.32947</v>
          </cell>
          <cell r="M91">
            <v>45.415419999999997</v>
          </cell>
          <cell r="N91">
            <v>309.17237</v>
          </cell>
          <cell r="O91">
            <v>395.22998999999999</v>
          </cell>
          <cell r="P91">
            <v>127</v>
          </cell>
          <cell r="Q91">
            <v>186</v>
          </cell>
          <cell r="R91">
            <v>37</v>
          </cell>
          <cell r="S91">
            <v>181</v>
          </cell>
          <cell r="T91">
            <v>52</v>
          </cell>
          <cell r="U91">
            <v>104</v>
          </cell>
          <cell r="V91">
            <v>78</v>
          </cell>
          <cell r="W91">
            <v>15</v>
          </cell>
          <cell r="X91">
            <v>32</v>
          </cell>
          <cell r="Y91">
            <v>21</v>
          </cell>
          <cell r="Z91">
            <v>27</v>
          </cell>
          <cell r="AA91">
            <v>65</v>
          </cell>
          <cell r="AB91">
            <v>105</v>
          </cell>
          <cell r="AC91">
            <v>33</v>
          </cell>
          <cell r="AD91">
            <v>32</v>
          </cell>
          <cell r="AE91">
            <v>172</v>
          </cell>
          <cell r="AF91">
            <v>52</v>
          </cell>
          <cell r="AG91">
            <v>100</v>
          </cell>
          <cell r="AH91">
            <v>76</v>
          </cell>
          <cell r="AI91">
            <v>15</v>
          </cell>
          <cell r="AJ91">
            <v>29</v>
          </cell>
          <cell r="AK91">
            <v>19</v>
          </cell>
          <cell r="AL91">
            <v>25</v>
          </cell>
          <cell r="AM91">
            <v>62</v>
          </cell>
          <cell r="AN91">
            <v>87</v>
          </cell>
          <cell r="AO91">
            <v>28</v>
          </cell>
          <cell r="AP91">
            <v>27</v>
          </cell>
          <cell r="AQ91">
            <v>146</v>
          </cell>
          <cell r="AR91">
            <v>44</v>
          </cell>
          <cell r="AS91">
            <v>85</v>
          </cell>
          <cell r="AT91">
            <v>66</v>
          </cell>
          <cell r="AU91">
            <v>13</v>
          </cell>
          <cell r="AV91">
            <v>24</v>
          </cell>
          <cell r="AW91">
            <v>15</v>
          </cell>
          <cell r="AX91">
            <v>17</v>
          </cell>
          <cell r="AY91">
            <v>53</v>
          </cell>
          <cell r="CA91">
            <v>1390.1601700000001</v>
          </cell>
          <cell r="CB91">
            <v>925</v>
          </cell>
          <cell r="CC91">
            <v>720</v>
          </cell>
          <cell r="CD91">
            <v>605</v>
          </cell>
          <cell r="CE91">
            <v>538</v>
          </cell>
          <cell r="CF91">
            <v>481</v>
          </cell>
          <cell r="CG91">
            <v>409</v>
          </cell>
          <cell r="CH91">
            <v>417</v>
          </cell>
          <cell r="CI91">
            <v>419</v>
          </cell>
          <cell r="CJ91">
            <v>396</v>
          </cell>
          <cell r="CK91">
            <v>383</v>
          </cell>
        </row>
        <row r="92">
          <cell r="B92" t="str">
            <v>Oil</v>
          </cell>
          <cell r="D92">
            <v>48.253339999999994</v>
          </cell>
          <cell r="E92">
            <v>21.048639999999999</v>
          </cell>
          <cell r="F92">
            <v>61.26728</v>
          </cell>
          <cell r="G92">
            <v>162.40054000000001</v>
          </cell>
          <cell r="H92">
            <v>69.166029999999992</v>
          </cell>
          <cell r="I92">
            <v>52.775419999999997</v>
          </cell>
          <cell r="J92">
            <v>45.894109999999998</v>
          </cell>
          <cell r="K92">
            <v>70.818640000000002</v>
          </cell>
          <cell r="L92">
            <v>157.53408999999999</v>
          </cell>
          <cell r="M92">
            <v>46.943190000000001</v>
          </cell>
          <cell r="N92">
            <v>82.939460000000011</v>
          </cell>
          <cell r="O92">
            <v>142.18835000000001</v>
          </cell>
          <cell r="P92">
            <v>82</v>
          </cell>
          <cell r="Q92">
            <v>68</v>
          </cell>
          <cell r="R92">
            <v>81</v>
          </cell>
          <cell r="S92">
            <v>138</v>
          </cell>
          <cell r="T92">
            <v>85</v>
          </cell>
          <cell r="U92">
            <v>108</v>
          </cell>
          <cell r="V92">
            <v>84</v>
          </cell>
          <cell r="W92">
            <v>77</v>
          </cell>
          <cell r="X92">
            <v>99</v>
          </cell>
          <cell r="Y92">
            <v>93</v>
          </cell>
          <cell r="Z92">
            <v>83</v>
          </cell>
          <cell r="AA92">
            <v>96</v>
          </cell>
          <cell r="AB92">
            <v>91</v>
          </cell>
          <cell r="AC92">
            <v>81</v>
          </cell>
          <cell r="AD92">
            <v>75</v>
          </cell>
          <cell r="AE92">
            <v>135</v>
          </cell>
          <cell r="AF92">
            <v>90</v>
          </cell>
          <cell r="AG92">
            <v>113</v>
          </cell>
          <cell r="AH92">
            <v>87</v>
          </cell>
          <cell r="AI92">
            <v>80</v>
          </cell>
          <cell r="AJ92">
            <v>101</v>
          </cell>
          <cell r="AK92">
            <v>95</v>
          </cell>
          <cell r="AL92">
            <v>84</v>
          </cell>
          <cell r="AM92">
            <v>98</v>
          </cell>
          <cell r="AN92">
            <v>92</v>
          </cell>
          <cell r="AO92">
            <v>74</v>
          </cell>
          <cell r="AP92">
            <v>87</v>
          </cell>
          <cell r="AQ92">
            <v>158</v>
          </cell>
          <cell r="AR92">
            <v>88</v>
          </cell>
          <cell r="AS92">
            <v>111</v>
          </cell>
          <cell r="AT92">
            <v>85</v>
          </cell>
          <cell r="AU92">
            <v>78</v>
          </cell>
          <cell r="AV92">
            <v>99</v>
          </cell>
          <cell r="AW92">
            <v>84</v>
          </cell>
          <cell r="AX92">
            <v>71</v>
          </cell>
          <cell r="AY92">
            <v>95</v>
          </cell>
          <cell r="CA92">
            <v>961.22908999999993</v>
          </cell>
          <cell r="CB92">
            <v>1094</v>
          </cell>
          <cell r="CC92">
            <v>1130</v>
          </cell>
          <cell r="CD92">
            <v>1122</v>
          </cell>
          <cell r="CE92">
            <v>1084</v>
          </cell>
          <cell r="CF92">
            <v>978</v>
          </cell>
          <cell r="CG92">
            <v>909</v>
          </cell>
          <cell r="CH92">
            <v>825</v>
          </cell>
          <cell r="CI92">
            <v>784</v>
          </cell>
          <cell r="CJ92">
            <v>738</v>
          </cell>
          <cell r="CK92">
            <v>656</v>
          </cell>
        </row>
        <row r="93">
          <cell r="B93" t="str">
            <v>Total Steam Fuel Cost</v>
          </cell>
          <cell r="D93">
            <v>25147.646699999998</v>
          </cell>
          <cell r="E93">
            <v>16168.704040000001</v>
          </cell>
          <cell r="F93">
            <v>14881.33985</v>
          </cell>
          <cell r="G93">
            <v>18836.886640000001</v>
          </cell>
          <cell r="H93">
            <v>22960.706819999999</v>
          </cell>
          <cell r="I93">
            <v>24246.157020000002</v>
          </cell>
          <cell r="J93">
            <v>24951.374250000008</v>
          </cell>
          <cell r="K93">
            <v>27316.28946</v>
          </cell>
          <cell r="L93">
            <v>21627.89472</v>
          </cell>
          <cell r="M93">
            <v>26462.625980000001</v>
          </cell>
          <cell r="N93">
            <v>22517.327120000002</v>
          </cell>
          <cell r="O93">
            <v>31126.408240000001</v>
          </cell>
          <cell r="P93">
            <v>29888</v>
          </cell>
          <cell r="Q93">
            <v>25374</v>
          </cell>
          <cell r="R93">
            <v>24570</v>
          </cell>
          <cell r="S93">
            <v>21193</v>
          </cell>
          <cell r="T93">
            <v>28172</v>
          </cell>
          <cell r="U93">
            <v>29785</v>
          </cell>
          <cell r="V93">
            <v>31776</v>
          </cell>
          <cell r="W93">
            <v>31944</v>
          </cell>
          <cell r="X93">
            <v>30090</v>
          </cell>
          <cell r="Y93">
            <v>25492</v>
          </cell>
          <cell r="Z93">
            <v>28130</v>
          </cell>
          <cell r="AA93">
            <v>31264</v>
          </cell>
          <cell r="AB93">
            <v>34149</v>
          </cell>
          <cell r="AC93">
            <v>27112</v>
          </cell>
          <cell r="AD93">
            <v>30309</v>
          </cell>
          <cell r="AE93">
            <v>31282</v>
          </cell>
          <cell r="AF93">
            <v>34758</v>
          </cell>
          <cell r="AG93">
            <v>35764</v>
          </cell>
          <cell r="AH93">
            <v>37374</v>
          </cell>
          <cell r="AI93">
            <v>37533</v>
          </cell>
          <cell r="AJ93">
            <v>35728</v>
          </cell>
          <cell r="AK93">
            <v>28434</v>
          </cell>
          <cell r="AL93">
            <v>28111</v>
          </cell>
          <cell r="AM93">
            <v>30677</v>
          </cell>
          <cell r="AN93">
            <v>32976</v>
          </cell>
          <cell r="AO93">
            <v>31357</v>
          </cell>
          <cell r="AP93">
            <v>37296</v>
          </cell>
          <cell r="AQ93">
            <v>36388</v>
          </cell>
          <cell r="AR93">
            <v>39604</v>
          </cell>
          <cell r="AS93">
            <v>40636</v>
          </cell>
          <cell r="AT93">
            <v>42753</v>
          </cell>
          <cell r="AU93">
            <v>42701</v>
          </cell>
          <cell r="AV93">
            <v>36878</v>
          </cell>
          <cell r="AW93">
            <v>31895</v>
          </cell>
          <cell r="AX93">
            <v>36143</v>
          </cell>
          <cell r="AY93">
            <v>39726</v>
          </cell>
          <cell r="CA93">
            <v>276243.36084000004</v>
          </cell>
          <cell r="CB93">
            <v>337678</v>
          </cell>
          <cell r="CC93">
            <v>391231</v>
          </cell>
          <cell r="CD93">
            <v>448353</v>
          </cell>
          <cell r="CE93">
            <v>440138</v>
          </cell>
          <cell r="CF93">
            <v>394072</v>
          </cell>
          <cell r="CG93">
            <v>396473</v>
          </cell>
          <cell r="CH93">
            <v>370969</v>
          </cell>
          <cell r="CI93">
            <v>383738</v>
          </cell>
          <cell r="CJ93">
            <v>395616</v>
          </cell>
          <cell r="CK93">
            <v>388857</v>
          </cell>
        </row>
        <row r="94">
          <cell r="B94" t="str">
            <v>Fuel Handling</v>
          </cell>
          <cell r="D94">
            <v>359.06271999999996</v>
          </cell>
          <cell r="E94">
            <v>378.52591999999999</v>
          </cell>
          <cell r="F94">
            <v>338.53179999999998</v>
          </cell>
          <cell r="G94">
            <v>331.82719000000003</v>
          </cell>
          <cell r="H94">
            <v>369.29106000000002</v>
          </cell>
          <cell r="I94">
            <v>363.51221000000004</v>
          </cell>
          <cell r="J94">
            <v>359.38729000000001</v>
          </cell>
          <cell r="K94">
            <v>399.05708000000004</v>
          </cell>
          <cell r="L94">
            <v>312.40645000000001</v>
          </cell>
          <cell r="M94">
            <v>552.55656999999997</v>
          </cell>
          <cell r="N94">
            <v>389.02787999999998</v>
          </cell>
          <cell r="O94">
            <v>572.11442</v>
          </cell>
          <cell r="P94">
            <v>423.78699999999998</v>
          </cell>
          <cell r="Q94">
            <v>447.49599999999998</v>
          </cell>
          <cell r="R94">
            <v>565.78300000000002</v>
          </cell>
          <cell r="S94">
            <v>457.27</v>
          </cell>
          <cell r="T94">
            <v>460.4</v>
          </cell>
          <cell r="U94">
            <v>459.15600000000001</v>
          </cell>
          <cell r="V94">
            <v>447.46199999999999</v>
          </cell>
          <cell r="W94">
            <v>530.10599999999999</v>
          </cell>
          <cell r="X94">
            <v>497.42899999999997</v>
          </cell>
          <cell r="Y94">
            <v>491.25599999999997</v>
          </cell>
          <cell r="Z94">
            <v>488.863</v>
          </cell>
          <cell r="AA94">
            <v>520.50900000000001</v>
          </cell>
          <cell r="AB94">
            <v>437.291</v>
          </cell>
          <cell r="AC94">
            <v>467.68299999999999</v>
          </cell>
          <cell r="AD94">
            <v>562.49400000000003</v>
          </cell>
          <cell r="AE94">
            <v>470.536</v>
          </cell>
          <cell r="AF94">
            <v>470.541</v>
          </cell>
          <cell r="AG94">
            <v>477.91899999999998</v>
          </cell>
          <cell r="AH94">
            <v>466.05700000000002</v>
          </cell>
          <cell r="AI94">
            <v>566.53399999999999</v>
          </cell>
          <cell r="AJ94">
            <v>472.93099999999998</v>
          </cell>
          <cell r="AK94">
            <v>506.72300000000001</v>
          </cell>
          <cell r="AL94">
            <v>505.59899999999999</v>
          </cell>
          <cell r="AM94">
            <v>508.09199999999998</v>
          </cell>
          <cell r="AN94">
            <v>457.30599999999998</v>
          </cell>
          <cell r="AO94">
            <v>530.71799999999996</v>
          </cell>
          <cell r="AP94">
            <v>552.84799999999996</v>
          </cell>
          <cell r="AQ94">
            <v>495.20499999999998</v>
          </cell>
          <cell r="AR94">
            <v>495.303</v>
          </cell>
          <cell r="AS94">
            <v>502.83300000000003</v>
          </cell>
          <cell r="AT94">
            <v>490.61500000000001</v>
          </cell>
          <cell r="AU94">
            <v>595.20799999999997</v>
          </cell>
          <cell r="AV94">
            <v>497.79899999999998</v>
          </cell>
          <cell r="AW94">
            <v>532.39</v>
          </cell>
          <cell r="AX94">
            <v>531.25300000000004</v>
          </cell>
          <cell r="AY94">
            <v>533.64200000000005</v>
          </cell>
          <cell r="CA94">
            <v>4725.3005899999998</v>
          </cell>
          <cell r="CB94">
            <v>5789.5170000000007</v>
          </cell>
          <cell r="CC94">
            <v>5912.4</v>
          </cell>
          <cell r="CD94">
            <v>6215.119999999999</v>
          </cell>
          <cell r="CE94">
            <v>6483.5569999999998</v>
          </cell>
          <cell r="CF94">
            <v>6646.7839999999997</v>
          </cell>
          <cell r="CG94">
            <v>6779.7196800000002</v>
          </cell>
          <cell r="CH94">
            <v>6915</v>
          </cell>
          <cell r="CI94">
            <v>7053</v>
          </cell>
          <cell r="CJ94">
            <v>7194</v>
          </cell>
          <cell r="CK94">
            <v>7338</v>
          </cell>
        </row>
        <row r="95">
          <cell r="B95" t="str">
            <v>Steam O&amp;M</v>
          </cell>
          <cell r="D95">
            <v>4469.5772199999983</v>
          </cell>
          <cell r="E95">
            <v>6632.2340900000054</v>
          </cell>
          <cell r="F95">
            <v>8615.132599999999</v>
          </cell>
          <cell r="G95">
            <v>6956.2670500000013</v>
          </cell>
          <cell r="H95">
            <v>5293.9547299999995</v>
          </cell>
          <cell r="I95">
            <v>5034.7889800000012</v>
          </cell>
          <cell r="J95">
            <v>4572.5241700000006</v>
          </cell>
          <cell r="K95">
            <v>4706.2485599999964</v>
          </cell>
          <cell r="L95">
            <v>6053.417379999998</v>
          </cell>
          <cell r="M95">
            <v>5993.5196700000015</v>
          </cell>
          <cell r="N95">
            <v>7423.6969399999971</v>
          </cell>
          <cell r="O95">
            <v>11837.124040000012</v>
          </cell>
          <cell r="P95">
            <v>5249.3789999999999</v>
          </cell>
          <cell r="Q95">
            <v>5999.1809999999996</v>
          </cell>
          <cell r="R95">
            <v>6921.4139999999998</v>
          </cell>
          <cell r="S95">
            <v>6234.24</v>
          </cell>
          <cell r="T95">
            <v>6083.1329999999998</v>
          </cell>
          <cell r="U95">
            <v>5505.89</v>
          </cell>
          <cell r="V95">
            <v>5170.0879999999997</v>
          </cell>
          <cell r="W95">
            <v>5822.0770000000002</v>
          </cell>
          <cell r="X95">
            <v>7195.58</v>
          </cell>
          <cell r="Y95">
            <v>7859.54</v>
          </cell>
          <cell r="Z95">
            <v>8328.1239999999998</v>
          </cell>
          <cell r="AA95">
            <v>7204.799</v>
          </cell>
          <cell r="AB95">
            <v>5306.0140000000001</v>
          </cell>
          <cell r="AC95">
            <v>6375.4269999999997</v>
          </cell>
          <cell r="AD95">
            <v>6680.82</v>
          </cell>
          <cell r="AE95">
            <v>6744.0550000000003</v>
          </cell>
          <cell r="AF95">
            <v>5888.9</v>
          </cell>
          <cell r="AG95">
            <v>5586.6319999999996</v>
          </cell>
          <cell r="AH95">
            <v>5342.1639999999998</v>
          </cell>
          <cell r="AI95">
            <v>5404.7470000000003</v>
          </cell>
          <cell r="AJ95">
            <v>6601.08</v>
          </cell>
          <cell r="AK95">
            <v>7887.9840000000004</v>
          </cell>
          <cell r="AL95">
            <v>9308.8449999999993</v>
          </cell>
          <cell r="AM95">
            <v>9240.5880431438472</v>
          </cell>
          <cell r="AN95">
            <v>5902.5050000000001</v>
          </cell>
          <cell r="AO95">
            <v>9467.2710000000006</v>
          </cell>
          <cell r="AP95">
            <v>10920.084999999999</v>
          </cell>
          <cell r="AQ95">
            <v>7033.7169999999996</v>
          </cell>
          <cell r="AR95">
            <v>5268.1809999999996</v>
          </cell>
          <cell r="AS95">
            <v>5794.9309999999996</v>
          </cell>
          <cell r="AT95">
            <v>5319.45</v>
          </cell>
          <cell r="AU95">
            <v>7263.4880000000003</v>
          </cell>
          <cell r="AV95">
            <v>7169.21</v>
          </cell>
          <cell r="AW95">
            <v>6342.6549999999997</v>
          </cell>
          <cell r="AX95">
            <v>6389.3270000000002</v>
          </cell>
          <cell r="AY95">
            <v>6532.3219070558298</v>
          </cell>
          <cell r="CA95">
            <v>77588.485430000015</v>
          </cell>
          <cell r="CB95">
            <v>77573.444999999992</v>
          </cell>
          <cell r="CC95">
            <v>80367.256043143847</v>
          </cell>
          <cell r="CD95">
            <v>83403.141907055819</v>
          </cell>
          <cell r="CE95">
            <v>88532.967602128978</v>
          </cell>
          <cell r="CF95">
            <v>105586.81724453895</v>
          </cell>
          <cell r="CG95">
            <v>107781.6513443905</v>
          </cell>
          <cell r="CH95">
            <v>109319.09920353275</v>
          </cell>
          <cell r="CI95">
            <v>112529.83575576474</v>
          </cell>
          <cell r="CJ95">
            <v>114696.55810138691</v>
          </cell>
          <cell r="CK95">
            <v>121062.27925649263</v>
          </cell>
        </row>
        <row r="96">
          <cell r="B96" t="str">
            <v>Fuel Buyout Principal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</row>
        <row r="97">
          <cell r="B97" t="str">
            <v>Fuel Adjustment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0.316</v>
          </cell>
          <cell r="Q97">
            <v>0.316</v>
          </cell>
          <cell r="R97">
            <v>0.316</v>
          </cell>
          <cell r="S97">
            <v>0.316</v>
          </cell>
          <cell r="T97">
            <v>0.316</v>
          </cell>
          <cell r="U97">
            <v>0.316</v>
          </cell>
          <cell r="V97">
            <v>0.316</v>
          </cell>
          <cell r="W97">
            <v>0.316</v>
          </cell>
          <cell r="X97">
            <v>0.316</v>
          </cell>
          <cell r="Y97">
            <v>0.316</v>
          </cell>
          <cell r="Z97">
            <v>0.316</v>
          </cell>
          <cell r="AA97">
            <v>0.316</v>
          </cell>
          <cell r="AB97">
            <v>854.35699999999997</v>
          </cell>
          <cell r="AC97">
            <v>854.35699999999997</v>
          </cell>
          <cell r="AD97">
            <v>854.35699999999997</v>
          </cell>
          <cell r="AE97">
            <v>854.35699999999997</v>
          </cell>
          <cell r="AF97">
            <v>854.35699999999997</v>
          </cell>
          <cell r="AG97">
            <v>854.35699999999997</v>
          </cell>
          <cell r="AH97">
            <v>854.35699999999997</v>
          </cell>
          <cell r="AI97">
            <v>854.35699999999997</v>
          </cell>
          <cell r="AJ97">
            <v>854.35699999999997</v>
          </cell>
          <cell r="AK97">
            <v>854.35699999999997</v>
          </cell>
          <cell r="AL97">
            <v>854.35699999999997</v>
          </cell>
          <cell r="AM97">
            <v>854.35699999999997</v>
          </cell>
          <cell r="AN97">
            <v>294.60000000000002</v>
          </cell>
          <cell r="AO97">
            <v>294.60000000000002</v>
          </cell>
          <cell r="AP97">
            <v>294.60000000000002</v>
          </cell>
          <cell r="AQ97">
            <v>294.60000000000002</v>
          </cell>
          <cell r="AR97">
            <v>294.60000000000002</v>
          </cell>
          <cell r="AS97">
            <v>294.60000000000002</v>
          </cell>
          <cell r="AT97">
            <v>294.60000000000002</v>
          </cell>
          <cell r="AU97">
            <v>294.60000000000002</v>
          </cell>
          <cell r="AV97">
            <v>294.60000000000002</v>
          </cell>
          <cell r="AW97">
            <v>294.60000000000002</v>
          </cell>
          <cell r="AX97">
            <v>294.60000000000002</v>
          </cell>
          <cell r="AY97">
            <v>294.60000000000002</v>
          </cell>
          <cell r="CA97">
            <v>0</v>
          </cell>
          <cell r="CB97">
            <v>3.7919999999999994</v>
          </cell>
          <cell r="CC97">
            <v>10252.284</v>
          </cell>
          <cell r="CD97">
            <v>3535.1999999999994</v>
          </cell>
          <cell r="CE97">
            <v>35083.036</v>
          </cell>
          <cell r="CF97">
            <v>33950.262000000002</v>
          </cell>
          <cell r="CG97">
            <v>28994.681</v>
          </cell>
          <cell r="CH97">
            <v>11497.892</v>
          </cell>
          <cell r="CI97">
            <v>10170.877</v>
          </cell>
          <cell r="CJ97">
            <v>3053.288</v>
          </cell>
          <cell r="CK97">
            <v>6318.049</v>
          </cell>
        </row>
        <row r="98">
          <cell r="B98" t="str">
            <v>Total Steam Power Generation</v>
          </cell>
          <cell r="D98">
            <v>29976.286639999998</v>
          </cell>
          <cell r="E98">
            <v>23179.464050000006</v>
          </cell>
          <cell r="F98">
            <v>23835.004249999998</v>
          </cell>
          <cell r="G98">
            <v>26124.980880000003</v>
          </cell>
          <cell r="H98">
            <v>28623.95261</v>
          </cell>
          <cell r="I98">
            <v>29644.458210000004</v>
          </cell>
          <cell r="J98">
            <v>29883.285710000007</v>
          </cell>
          <cell r="K98">
            <v>32421.595099999995</v>
          </cell>
          <cell r="L98">
            <v>27993.718549999998</v>
          </cell>
          <cell r="M98">
            <v>33008.702220000006</v>
          </cell>
          <cell r="N98">
            <v>30330.051940000001</v>
          </cell>
          <cell r="O98">
            <v>43535.646700000012</v>
          </cell>
          <cell r="P98">
            <v>35561.481999999996</v>
          </cell>
          <cell r="Q98">
            <v>31820.992999999999</v>
          </cell>
          <cell r="R98">
            <v>32057.512999999999</v>
          </cell>
          <cell r="S98">
            <v>27884.826000000001</v>
          </cell>
          <cell r="T98">
            <v>34715.849000000002</v>
          </cell>
          <cell r="U98">
            <v>35750.362000000001</v>
          </cell>
          <cell r="V98">
            <v>37393.866000000002</v>
          </cell>
          <cell r="W98">
            <v>38296.498999999996</v>
          </cell>
          <cell r="X98">
            <v>37783.324999999997</v>
          </cell>
          <cell r="Y98">
            <v>33843.112000000001</v>
          </cell>
          <cell r="Z98">
            <v>36947.303</v>
          </cell>
          <cell r="AA98">
            <v>38989.623999999996</v>
          </cell>
          <cell r="AB98">
            <v>40746.661999999997</v>
          </cell>
          <cell r="AC98">
            <v>34809.467000000004</v>
          </cell>
          <cell r="AD98">
            <v>38406.671000000002</v>
          </cell>
          <cell r="AE98">
            <v>39350.948000000004</v>
          </cell>
          <cell r="AF98">
            <v>41971.797999999995</v>
          </cell>
          <cell r="AG98">
            <v>42682.907999999996</v>
          </cell>
          <cell r="AH98">
            <v>44036.577999999994</v>
          </cell>
          <cell r="AI98">
            <v>44358.638000000006</v>
          </cell>
          <cell r="AJ98">
            <v>43656.368000000002</v>
          </cell>
          <cell r="AK98">
            <v>37683.063999999998</v>
          </cell>
          <cell r="AL98">
            <v>38779.800999999992</v>
          </cell>
          <cell r="AM98">
            <v>41280.03704314385</v>
          </cell>
          <cell r="AN98">
            <v>39630.410999999993</v>
          </cell>
          <cell r="AO98">
            <v>41649.589</v>
          </cell>
          <cell r="AP98">
            <v>49063.532999999996</v>
          </cell>
          <cell r="AQ98">
            <v>44211.521999999997</v>
          </cell>
          <cell r="AR98">
            <v>45662.083999999995</v>
          </cell>
          <cell r="AS98">
            <v>47228.363999999994</v>
          </cell>
          <cell r="AT98">
            <v>48857.664999999994</v>
          </cell>
          <cell r="AU98">
            <v>50854.295999999995</v>
          </cell>
          <cell r="AV98">
            <v>44839.608999999997</v>
          </cell>
          <cell r="AW98">
            <v>39064.644999999997</v>
          </cell>
          <cell r="AX98">
            <v>43358.179999999993</v>
          </cell>
          <cell r="AY98">
            <v>47086.563907055832</v>
          </cell>
          <cell r="CA98">
            <v>358557.14685999998</v>
          </cell>
          <cell r="CB98">
            <v>421044.75400000007</v>
          </cell>
          <cell r="CC98">
            <v>487762.94004314393</v>
          </cell>
          <cell r="CD98">
            <v>541506.46190705581</v>
          </cell>
          <cell r="CE98">
            <v>570237.56060212885</v>
          </cell>
          <cell r="CF98">
            <v>540255.86324453889</v>
          </cell>
          <cell r="CG98">
            <v>540029.05202439043</v>
          </cell>
          <cell r="CH98">
            <v>498700.99120353273</v>
          </cell>
          <cell r="CI98">
            <v>513491.71275576472</v>
          </cell>
          <cell r="CJ98">
            <v>520559.84610138688</v>
          </cell>
          <cell r="CK98">
            <v>523575.32825649262</v>
          </cell>
        </row>
        <row r="100">
          <cell r="B100" t="str">
            <v>Other Power Generation</v>
          </cell>
        </row>
        <row r="101">
          <cell r="B101" t="str">
            <v>Fuel Cost: Gas &amp; Oil</v>
          </cell>
          <cell r="D101">
            <v>10307.604009999999</v>
          </cell>
          <cell r="E101">
            <v>10348.947609999999</v>
          </cell>
          <cell r="F101">
            <v>14609.501259999999</v>
          </cell>
          <cell r="G101">
            <v>8704.2694100000008</v>
          </cell>
          <cell r="H101">
            <v>7258.2203799999997</v>
          </cell>
          <cell r="I101">
            <v>11593.807289999999</v>
          </cell>
          <cell r="J101">
            <v>13403.79459</v>
          </cell>
          <cell r="K101">
            <v>15382.239119999998</v>
          </cell>
          <cell r="L101">
            <v>14909.321830000001</v>
          </cell>
          <cell r="M101">
            <v>11501.179609999999</v>
          </cell>
          <cell r="N101">
            <v>13255.72027</v>
          </cell>
          <cell r="O101">
            <v>2992.33763</v>
          </cell>
          <cell r="P101">
            <v>11309</v>
          </cell>
          <cell r="Q101">
            <v>9319</v>
          </cell>
          <cell r="R101">
            <v>13103</v>
          </cell>
          <cell r="S101">
            <v>7235</v>
          </cell>
          <cell r="T101">
            <v>8111</v>
          </cell>
          <cell r="U101">
            <v>15291</v>
          </cell>
          <cell r="V101">
            <v>19271</v>
          </cell>
          <cell r="W101">
            <v>18988</v>
          </cell>
          <cell r="X101">
            <v>13377</v>
          </cell>
          <cell r="Y101">
            <v>8971</v>
          </cell>
          <cell r="Z101">
            <v>6181</v>
          </cell>
          <cell r="AA101">
            <v>5836</v>
          </cell>
          <cell r="AB101">
            <v>12144</v>
          </cell>
          <cell r="AC101">
            <v>13323</v>
          </cell>
          <cell r="AD101">
            <v>12020</v>
          </cell>
          <cell r="AE101">
            <v>7956</v>
          </cell>
          <cell r="AF101">
            <v>10034</v>
          </cell>
          <cell r="AG101">
            <v>15834</v>
          </cell>
          <cell r="AH101">
            <v>20091</v>
          </cell>
          <cell r="AI101">
            <v>20017</v>
          </cell>
          <cell r="AJ101">
            <v>14106</v>
          </cell>
          <cell r="AK101">
            <v>12561</v>
          </cell>
          <cell r="AL101">
            <v>8905</v>
          </cell>
          <cell r="AM101">
            <v>8235</v>
          </cell>
          <cell r="AN101">
            <v>12606</v>
          </cell>
          <cell r="AO101">
            <v>9987</v>
          </cell>
          <cell r="AP101">
            <v>10861</v>
          </cell>
          <cell r="AQ101">
            <v>11081</v>
          </cell>
          <cell r="AR101">
            <v>10510</v>
          </cell>
          <cell r="AS101">
            <v>15619</v>
          </cell>
          <cell r="AT101">
            <v>18913</v>
          </cell>
          <cell r="AU101">
            <v>19125</v>
          </cell>
          <cell r="AV101">
            <v>14750</v>
          </cell>
          <cell r="AW101">
            <v>14350</v>
          </cell>
          <cell r="AX101">
            <v>810</v>
          </cell>
          <cell r="AY101">
            <v>7207</v>
          </cell>
          <cell r="CA101">
            <v>134266.94300999999</v>
          </cell>
          <cell r="CB101">
            <v>136992</v>
          </cell>
          <cell r="CC101">
            <v>155226</v>
          </cell>
          <cell r="CD101">
            <v>145819</v>
          </cell>
          <cell r="CE101">
            <v>170968</v>
          </cell>
          <cell r="CF101">
            <v>192119</v>
          </cell>
          <cell r="CG101">
            <v>183814</v>
          </cell>
          <cell r="CH101">
            <v>168827</v>
          </cell>
          <cell r="CI101">
            <v>174617</v>
          </cell>
          <cell r="CJ101">
            <v>173516</v>
          </cell>
          <cell r="CK101">
            <v>168871</v>
          </cell>
        </row>
        <row r="102">
          <cell r="B102" t="str">
            <v>Other Pwr Generation Fuel Cost</v>
          </cell>
          <cell r="D102">
            <v>10307.604009999999</v>
          </cell>
          <cell r="E102">
            <v>10348.947609999999</v>
          </cell>
          <cell r="F102">
            <v>14609.501259999999</v>
          </cell>
          <cell r="G102">
            <v>8704.2694100000008</v>
          </cell>
          <cell r="H102">
            <v>7258.2203799999997</v>
          </cell>
          <cell r="I102">
            <v>11593.807289999999</v>
          </cell>
          <cell r="J102">
            <v>13403.79459</v>
          </cell>
          <cell r="K102">
            <v>15382.239119999998</v>
          </cell>
          <cell r="L102">
            <v>14909.321830000001</v>
          </cell>
          <cell r="M102">
            <v>11501.179609999999</v>
          </cell>
          <cell r="N102">
            <v>13255.72027</v>
          </cell>
          <cell r="O102">
            <v>2992.33763</v>
          </cell>
          <cell r="P102">
            <v>11309</v>
          </cell>
          <cell r="Q102">
            <v>9319</v>
          </cell>
          <cell r="R102">
            <v>13103</v>
          </cell>
          <cell r="S102">
            <v>7235</v>
          </cell>
          <cell r="T102">
            <v>8111</v>
          </cell>
          <cell r="U102">
            <v>15291</v>
          </cell>
          <cell r="V102">
            <v>19271</v>
          </cell>
          <cell r="W102">
            <v>18988</v>
          </cell>
          <cell r="X102">
            <v>13377</v>
          </cell>
          <cell r="Y102">
            <v>8971</v>
          </cell>
          <cell r="Z102">
            <v>6181</v>
          </cell>
          <cell r="AA102">
            <v>5836</v>
          </cell>
          <cell r="AB102">
            <v>12144</v>
          </cell>
          <cell r="AC102">
            <v>13323</v>
          </cell>
          <cell r="AD102">
            <v>12020</v>
          </cell>
          <cell r="AE102">
            <v>7956</v>
          </cell>
          <cell r="AF102">
            <v>10034</v>
          </cell>
          <cell r="AG102">
            <v>15834</v>
          </cell>
          <cell r="AH102">
            <v>20091</v>
          </cell>
          <cell r="AI102">
            <v>20017</v>
          </cell>
          <cell r="AJ102">
            <v>14106</v>
          </cell>
          <cell r="AK102">
            <v>12561</v>
          </cell>
          <cell r="AL102">
            <v>8905</v>
          </cell>
          <cell r="AM102">
            <v>8235</v>
          </cell>
          <cell r="AN102">
            <v>12606</v>
          </cell>
          <cell r="AO102">
            <v>9987</v>
          </cell>
          <cell r="AP102">
            <v>10861</v>
          </cell>
          <cell r="AQ102">
            <v>11081</v>
          </cell>
          <cell r="AR102">
            <v>10510</v>
          </cell>
          <cell r="AS102">
            <v>15619</v>
          </cell>
          <cell r="AT102">
            <v>18913</v>
          </cell>
          <cell r="AU102">
            <v>19125</v>
          </cell>
          <cell r="AV102">
            <v>14750</v>
          </cell>
          <cell r="AW102">
            <v>14350</v>
          </cell>
          <cell r="AX102">
            <v>810</v>
          </cell>
          <cell r="AY102">
            <v>7207</v>
          </cell>
          <cell r="CA102">
            <v>134266.94300999999</v>
          </cell>
          <cell r="CB102">
            <v>136992</v>
          </cell>
          <cell r="CC102">
            <v>155226</v>
          </cell>
          <cell r="CD102">
            <v>145819</v>
          </cell>
          <cell r="CE102">
            <v>170968</v>
          </cell>
          <cell r="CF102">
            <v>192119</v>
          </cell>
          <cell r="CG102">
            <v>183814</v>
          </cell>
          <cell r="CH102">
            <v>168827</v>
          </cell>
          <cell r="CI102">
            <v>174617</v>
          </cell>
          <cell r="CJ102">
            <v>173516</v>
          </cell>
          <cell r="CK102">
            <v>168871</v>
          </cell>
        </row>
        <row r="103">
          <cell r="B103" t="str">
            <v>Other Power Gen O&amp;M</v>
          </cell>
          <cell r="D103">
            <v>402.29683000000006</v>
          </cell>
          <cell r="E103">
            <v>341.9396599999983</v>
          </cell>
          <cell r="F103">
            <v>287.00722999999857</v>
          </cell>
          <cell r="G103">
            <v>372.47528000000119</v>
          </cell>
          <cell r="H103">
            <v>478.45592000000084</v>
          </cell>
          <cell r="I103">
            <v>406.21530999999868</v>
          </cell>
          <cell r="J103">
            <v>352.30282000000028</v>
          </cell>
          <cell r="K103">
            <v>491.59483000000006</v>
          </cell>
          <cell r="L103">
            <v>339.349209999999</v>
          </cell>
          <cell r="M103">
            <v>585.76660999999945</v>
          </cell>
          <cell r="N103">
            <v>401.18251999999956</v>
          </cell>
          <cell r="O103">
            <v>846.40589000000011</v>
          </cell>
          <cell r="P103">
            <v>482.10500000000002</v>
          </cell>
          <cell r="Q103">
            <v>486.267</v>
          </cell>
          <cell r="R103">
            <v>637.53200000000004</v>
          </cell>
          <cell r="S103">
            <v>536.78700000000003</v>
          </cell>
          <cell r="T103">
            <v>638.73699999999997</v>
          </cell>
          <cell r="U103">
            <v>502.209</v>
          </cell>
          <cell r="V103">
            <v>496.82799999999997</v>
          </cell>
          <cell r="W103">
            <v>525.65700000000004</v>
          </cell>
          <cell r="X103">
            <v>519.03800000000001</v>
          </cell>
          <cell r="Y103">
            <v>507.44299999999998</v>
          </cell>
          <cell r="Z103">
            <v>524.11199999999997</v>
          </cell>
          <cell r="AA103">
            <v>527.14599999999996</v>
          </cell>
          <cell r="AB103">
            <v>506.34500000000003</v>
          </cell>
          <cell r="AC103">
            <v>509.34</v>
          </cell>
          <cell r="AD103">
            <v>590.25300000000004</v>
          </cell>
          <cell r="AE103">
            <v>832.27</v>
          </cell>
          <cell r="AF103">
            <v>513.71500000000003</v>
          </cell>
          <cell r="AG103">
            <v>525.90200000000004</v>
          </cell>
          <cell r="AH103">
            <v>520.274</v>
          </cell>
          <cell r="AI103">
            <v>560.84299999999996</v>
          </cell>
          <cell r="AJ103">
            <v>542.21799999999996</v>
          </cell>
          <cell r="AK103">
            <v>522.82399999999996</v>
          </cell>
          <cell r="AL103">
            <v>523.05499999999995</v>
          </cell>
          <cell r="AM103">
            <v>695.48114795063384</v>
          </cell>
          <cell r="AN103">
            <v>515.23599999999999</v>
          </cell>
          <cell r="AO103">
            <v>598.39</v>
          </cell>
          <cell r="AP103">
            <v>521.16499999999996</v>
          </cell>
          <cell r="AQ103">
            <v>544.33299999999997</v>
          </cell>
          <cell r="AR103">
            <v>522.803</v>
          </cell>
          <cell r="AS103">
            <v>534.96900000000005</v>
          </cell>
          <cell r="AT103">
            <v>529.54899999999998</v>
          </cell>
          <cell r="AU103">
            <v>573.55399999999997</v>
          </cell>
          <cell r="AV103">
            <v>551.70100000000002</v>
          </cell>
          <cell r="AW103">
            <v>571.21</v>
          </cell>
          <cell r="AX103">
            <v>621.423</v>
          </cell>
          <cell r="AY103">
            <v>607.84117693805683</v>
          </cell>
          <cell r="CA103">
            <v>5304.9921099999956</v>
          </cell>
          <cell r="CB103">
            <v>6383.8609999999999</v>
          </cell>
          <cell r="CC103">
            <v>6842.5201479506341</v>
          </cell>
          <cell r="CD103">
            <v>6692.1741769380569</v>
          </cell>
          <cell r="CE103">
            <v>7632.1475618342884</v>
          </cell>
          <cell r="CF103">
            <v>7096.7958009033673</v>
          </cell>
          <cell r="CG103">
            <v>7244.3169577105791</v>
          </cell>
          <cell r="CH103">
            <v>7347.6532812745209</v>
          </cell>
          <cell r="CI103">
            <v>7563.4561842914263</v>
          </cell>
          <cell r="CJ103">
            <v>7709.0878686760616</v>
          </cell>
          <cell r="CK103">
            <v>8136.9464247176547</v>
          </cell>
        </row>
        <row r="104">
          <cell r="B104" t="str">
            <v>Total Other Power Generation</v>
          </cell>
          <cell r="D104">
            <v>10709.900839999998</v>
          </cell>
          <cell r="E104">
            <v>10690.887269999997</v>
          </cell>
          <cell r="F104">
            <v>14896.508489999998</v>
          </cell>
          <cell r="G104">
            <v>9076.7446900000014</v>
          </cell>
          <cell r="H104">
            <v>7736.676300000001</v>
          </cell>
          <cell r="I104">
            <v>12000.022599999997</v>
          </cell>
          <cell r="J104">
            <v>13756.09741</v>
          </cell>
          <cell r="K104">
            <v>15873.833949999998</v>
          </cell>
          <cell r="L104">
            <v>15248.671039999999</v>
          </cell>
          <cell r="M104">
            <v>12086.946219999998</v>
          </cell>
          <cell r="N104">
            <v>13656.90279</v>
          </cell>
          <cell r="O104">
            <v>3838.74352</v>
          </cell>
          <cell r="P104">
            <v>11791.105</v>
          </cell>
          <cell r="Q104">
            <v>9805.2669999999998</v>
          </cell>
          <cell r="R104">
            <v>13740.531999999999</v>
          </cell>
          <cell r="S104">
            <v>7771.7870000000003</v>
          </cell>
          <cell r="T104">
            <v>8749.7369999999992</v>
          </cell>
          <cell r="U104">
            <v>15793.209000000001</v>
          </cell>
          <cell r="V104">
            <v>19767.828000000001</v>
          </cell>
          <cell r="W104">
            <v>19513.656999999999</v>
          </cell>
          <cell r="X104">
            <v>13896.038</v>
          </cell>
          <cell r="Y104">
            <v>9478.4429999999993</v>
          </cell>
          <cell r="Z104">
            <v>6705.1120000000001</v>
          </cell>
          <cell r="AA104">
            <v>6363.1459999999997</v>
          </cell>
          <cell r="AB104">
            <v>12650.344999999999</v>
          </cell>
          <cell r="AC104">
            <v>13832.34</v>
          </cell>
          <cell r="AD104">
            <v>12610.253000000001</v>
          </cell>
          <cell r="AE104">
            <v>8788.27</v>
          </cell>
          <cell r="AF104">
            <v>10547.715</v>
          </cell>
          <cell r="AG104">
            <v>16359.902</v>
          </cell>
          <cell r="AH104">
            <v>20611.274000000001</v>
          </cell>
          <cell r="AI104">
            <v>20577.843000000001</v>
          </cell>
          <cell r="AJ104">
            <v>14648.218000000001</v>
          </cell>
          <cell r="AK104">
            <v>13083.824000000001</v>
          </cell>
          <cell r="AL104">
            <v>9428.0550000000003</v>
          </cell>
          <cell r="AM104">
            <v>8930.4811479506334</v>
          </cell>
          <cell r="AN104">
            <v>13121.236000000001</v>
          </cell>
          <cell r="AO104">
            <v>10585.39</v>
          </cell>
          <cell r="AP104">
            <v>11382.165000000001</v>
          </cell>
          <cell r="AQ104">
            <v>11625.333000000001</v>
          </cell>
          <cell r="AR104">
            <v>11032.803</v>
          </cell>
          <cell r="AS104">
            <v>16153.969000000001</v>
          </cell>
          <cell r="AT104">
            <v>19442.548999999999</v>
          </cell>
          <cell r="AU104">
            <v>19698.554</v>
          </cell>
          <cell r="AV104">
            <v>15301.701000000001</v>
          </cell>
          <cell r="AW104">
            <v>14921.21</v>
          </cell>
          <cell r="AX104">
            <v>1431.423</v>
          </cell>
          <cell r="AY104">
            <v>7814.8411769380564</v>
          </cell>
          <cell r="CA104">
            <v>139571.93511999998</v>
          </cell>
          <cell r="CB104">
            <v>143375.861</v>
          </cell>
          <cell r="CC104">
            <v>162068.52014795062</v>
          </cell>
          <cell r="CD104">
            <v>152511.17417693808</v>
          </cell>
          <cell r="CE104">
            <v>178600.14756183428</v>
          </cell>
          <cell r="CF104">
            <v>199215.79580090338</v>
          </cell>
          <cell r="CG104">
            <v>191058.31695771057</v>
          </cell>
          <cell r="CH104">
            <v>176174.65328127451</v>
          </cell>
          <cell r="CI104">
            <v>182180.45618429143</v>
          </cell>
          <cell r="CJ104">
            <v>181225.08786867606</v>
          </cell>
          <cell r="CK104">
            <v>177007.94642471767</v>
          </cell>
        </row>
        <row r="106">
          <cell r="B106" t="str">
            <v>Purchased Power</v>
          </cell>
        </row>
        <row r="107">
          <cell r="B107" t="str">
            <v>Total So. Pool Purchases</v>
          </cell>
          <cell r="D107">
            <v>343.67389000000003</v>
          </cell>
          <cell r="E107">
            <v>1617.79638</v>
          </cell>
          <cell r="F107">
            <v>4050.2980499999994</v>
          </cell>
          <cell r="G107">
            <v>2617.6725200000001</v>
          </cell>
          <cell r="H107">
            <v>2385.2920599999998</v>
          </cell>
          <cell r="I107">
            <v>5826.2236599999997</v>
          </cell>
          <cell r="J107">
            <v>13568.98546</v>
          </cell>
          <cell r="K107">
            <v>13758.717409999999</v>
          </cell>
          <cell r="L107">
            <v>15113.238419999998</v>
          </cell>
          <cell r="M107">
            <v>3942.9664699999994</v>
          </cell>
          <cell r="N107">
            <v>2134.2691599999998</v>
          </cell>
          <cell r="O107">
            <v>3042.9734100000005</v>
          </cell>
          <cell r="P107">
            <v>2691</v>
          </cell>
          <cell r="Q107">
            <v>1745</v>
          </cell>
          <cell r="R107">
            <v>3067</v>
          </cell>
          <cell r="S107">
            <v>3778</v>
          </cell>
          <cell r="T107">
            <v>2575</v>
          </cell>
          <cell r="U107">
            <v>5708</v>
          </cell>
          <cell r="V107">
            <v>9898</v>
          </cell>
          <cell r="W107">
            <v>12242</v>
          </cell>
          <cell r="X107">
            <v>5029</v>
          </cell>
          <cell r="Y107">
            <v>1454</v>
          </cell>
          <cell r="Z107">
            <v>1256</v>
          </cell>
          <cell r="AA107">
            <v>1210</v>
          </cell>
          <cell r="AB107">
            <v>3575</v>
          </cell>
          <cell r="AC107">
            <v>2379</v>
          </cell>
          <cell r="AD107">
            <v>3247</v>
          </cell>
          <cell r="AE107">
            <v>1965</v>
          </cell>
          <cell r="AF107">
            <v>2639</v>
          </cell>
          <cell r="AG107">
            <v>6358</v>
          </cell>
          <cell r="AH107">
            <v>10913</v>
          </cell>
          <cell r="AI107">
            <v>13675</v>
          </cell>
          <cell r="AJ107">
            <v>5221</v>
          </cell>
          <cell r="AK107">
            <v>1554</v>
          </cell>
          <cell r="AL107">
            <v>1728</v>
          </cell>
          <cell r="AM107">
            <v>2781</v>
          </cell>
          <cell r="AN107">
            <v>5051</v>
          </cell>
          <cell r="AO107">
            <v>2844</v>
          </cell>
          <cell r="AP107">
            <v>2515</v>
          </cell>
          <cell r="AQ107">
            <v>1593</v>
          </cell>
          <cell r="AR107">
            <v>3365</v>
          </cell>
          <cell r="AS107">
            <v>6221</v>
          </cell>
          <cell r="AT107">
            <v>11173</v>
          </cell>
          <cell r="AU107">
            <v>13195</v>
          </cell>
          <cell r="AV107">
            <v>5353</v>
          </cell>
          <cell r="AW107">
            <v>2258</v>
          </cell>
          <cell r="AX107">
            <v>1850</v>
          </cell>
          <cell r="AY107">
            <v>1787</v>
          </cell>
          <cell r="CA107">
            <v>68402.106889999995</v>
          </cell>
          <cell r="CB107">
            <v>50653</v>
          </cell>
          <cell r="CC107">
            <v>56035</v>
          </cell>
          <cell r="CD107">
            <v>57205</v>
          </cell>
          <cell r="CE107">
            <v>37716</v>
          </cell>
          <cell r="CF107">
            <v>46044</v>
          </cell>
          <cell r="CG107">
            <v>29120</v>
          </cell>
          <cell r="CH107">
            <v>54867</v>
          </cell>
          <cell r="CI107">
            <v>35313</v>
          </cell>
          <cell r="CJ107">
            <v>33749</v>
          </cell>
          <cell r="CK107">
            <v>36157</v>
          </cell>
        </row>
        <row r="108">
          <cell r="B108" t="str">
            <v>Non Associated Purchases</v>
          </cell>
          <cell r="D108">
            <v>1771.9096599999998</v>
          </cell>
          <cell r="E108">
            <v>1824.8044500000001</v>
          </cell>
          <cell r="F108">
            <v>1511.11436</v>
          </cell>
          <cell r="G108">
            <v>1131.6922199999999</v>
          </cell>
          <cell r="H108">
            <v>1924.1782499999999</v>
          </cell>
          <cell r="I108">
            <v>1902.4879000000001</v>
          </cell>
          <cell r="J108">
            <v>2741.3142899999993</v>
          </cell>
          <cell r="K108">
            <v>2793.98281</v>
          </cell>
          <cell r="L108">
            <v>6805.6119600000002</v>
          </cell>
          <cell r="M108">
            <v>2058.8654700000002</v>
          </cell>
          <cell r="N108">
            <v>3390.4071800000002</v>
          </cell>
          <cell r="O108">
            <v>2137.5505800000001</v>
          </cell>
          <cell r="P108">
            <v>1195</v>
          </cell>
          <cell r="Q108">
            <v>939</v>
          </cell>
          <cell r="R108">
            <v>980</v>
          </cell>
          <cell r="S108">
            <v>664</v>
          </cell>
          <cell r="T108">
            <v>481</v>
          </cell>
          <cell r="U108">
            <v>1263</v>
          </cell>
          <cell r="V108">
            <v>3088</v>
          </cell>
          <cell r="W108">
            <v>2779</v>
          </cell>
          <cell r="X108">
            <v>1167</v>
          </cell>
          <cell r="Y108">
            <v>588</v>
          </cell>
          <cell r="Z108">
            <v>559</v>
          </cell>
          <cell r="AA108">
            <v>658</v>
          </cell>
          <cell r="AB108">
            <v>1383</v>
          </cell>
          <cell r="AC108">
            <v>1208</v>
          </cell>
          <cell r="AD108">
            <v>986</v>
          </cell>
          <cell r="AE108">
            <v>798</v>
          </cell>
          <cell r="AF108">
            <v>587</v>
          </cell>
          <cell r="AG108">
            <v>1746</v>
          </cell>
          <cell r="AH108">
            <v>3609</v>
          </cell>
          <cell r="AI108">
            <v>3248</v>
          </cell>
          <cell r="AJ108">
            <v>1249</v>
          </cell>
          <cell r="AK108">
            <v>957</v>
          </cell>
          <cell r="AL108">
            <v>1055</v>
          </cell>
          <cell r="AM108">
            <v>1089</v>
          </cell>
          <cell r="AN108">
            <v>1561</v>
          </cell>
          <cell r="AO108">
            <v>1418</v>
          </cell>
          <cell r="AP108">
            <v>1263</v>
          </cell>
          <cell r="AQ108">
            <v>890</v>
          </cell>
          <cell r="AR108">
            <v>664</v>
          </cell>
          <cell r="AS108">
            <v>2059</v>
          </cell>
          <cell r="AT108">
            <v>3533</v>
          </cell>
          <cell r="AU108">
            <v>3395</v>
          </cell>
          <cell r="AV108">
            <v>1329</v>
          </cell>
          <cell r="AW108">
            <v>1137</v>
          </cell>
          <cell r="AX108">
            <v>996</v>
          </cell>
          <cell r="AY108">
            <v>1278</v>
          </cell>
          <cell r="CA108">
            <v>29993.919129999998</v>
          </cell>
          <cell r="CB108">
            <v>14361</v>
          </cell>
          <cell r="CC108">
            <v>17915</v>
          </cell>
          <cell r="CD108">
            <v>19523</v>
          </cell>
          <cell r="CE108">
            <v>39046.886144513584</v>
          </cell>
          <cell r="CF108">
            <v>49979.441226469178</v>
          </cell>
          <cell r="CG108">
            <v>63335.173914968123</v>
          </cell>
          <cell r="CH108">
            <v>75144.263625678403</v>
          </cell>
          <cell r="CI108">
            <v>88748.078271122184</v>
          </cell>
          <cell r="CJ108">
            <v>107163.86728550741</v>
          </cell>
          <cell r="CK108">
            <v>114503.99357985111</v>
          </cell>
        </row>
        <row r="109">
          <cell r="B109" t="str">
            <v>Total Purchased Power</v>
          </cell>
          <cell r="D109">
            <v>2115.5835499999998</v>
          </cell>
          <cell r="E109">
            <v>3442.6008300000003</v>
          </cell>
          <cell r="F109">
            <v>5561.412409999999</v>
          </cell>
          <cell r="G109">
            <v>3749.36474</v>
          </cell>
          <cell r="H109">
            <v>4309.4703099999997</v>
          </cell>
          <cell r="I109">
            <v>7728.7115599999997</v>
          </cell>
          <cell r="J109">
            <v>16310.299749999998</v>
          </cell>
          <cell r="K109">
            <v>16552.700219999999</v>
          </cell>
          <cell r="L109">
            <v>21918.850379999996</v>
          </cell>
          <cell r="M109">
            <v>6001.83194</v>
          </cell>
          <cell r="N109">
            <v>5524.67634</v>
          </cell>
          <cell r="O109">
            <v>5180.5239900000006</v>
          </cell>
          <cell r="P109">
            <v>3886</v>
          </cell>
          <cell r="Q109">
            <v>2684</v>
          </cell>
          <cell r="R109">
            <v>4047</v>
          </cell>
          <cell r="S109">
            <v>4442</v>
          </cell>
          <cell r="T109">
            <v>3056</v>
          </cell>
          <cell r="U109">
            <v>6971</v>
          </cell>
          <cell r="V109">
            <v>12986</v>
          </cell>
          <cell r="W109">
            <v>15021</v>
          </cell>
          <cell r="X109">
            <v>6196</v>
          </cell>
          <cell r="Y109">
            <v>2042</v>
          </cell>
          <cell r="Z109">
            <v>1815</v>
          </cell>
          <cell r="AA109">
            <v>1868</v>
          </cell>
          <cell r="AB109">
            <v>4958</v>
          </cell>
          <cell r="AC109">
            <v>3587</v>
          </cell>
          <cell r="AD109">
            <v>4233</v>
          </cell>
          <cell r="AE109">
            <v>2763</v>
          </cell>
          <cell r="AF109">
            <v>3226</v>
          </cell>
          <cell r="AG109">
            <v>8104</v>
          </cell>
          <cell r="AH109">
            <v>14522</v>
          </cell>
          <cell r="AI109">
            <v>16923</v>
          </cell>
          <cell r="AJ109">
            <v>6470</v>
          </cell>
          <cell r="AK109">
            <v>2511</v>
          </cell>
          <cell r="AL109">
            <v>2783</v>
          </cell>
          <cell r="AM109">
            <v>3870</v>
          </cell>
          <cell r="AN109">
            <v>6612</v>
          </cell>
          <cell r="AO109">
            <v>4262</v>
          </cell>
          <cell r="AP109">
            <v>3778</v>
          </cell>
          <cell r="AQ109">
            <v>2483</v>
          </cell>
          <cell r="AR109">
            <v>4029</v>
          </cell>
          <cell r="AS109">
            <v>8280</v>
          </cell>
          <cell r="AT109">
            <v>14706</v>
          </cell>
          <cell r="AU109">
            <v>16590</v>
          </cell>
          <cell r="AV109">
            <v>6682</v>
          </cell>
          <cell r="AW109">
            <v>3395</v>
          </cell>
          <cell r="AX109">
            <v>2846</v>
          </cell>
          <cell r="AY109">
            <v>3065</v>
          </cell>
          <cell r="CA109">
            <v>98396.026020000005</v>
          </cell>
          <cell r="CB109">
            <v>65014</v>
          </cell>
          <cell r="CC109">
            <v>73950</v>
          </cell>
          <cell r="CD109">
            <v>76728</v>
          </cell>
          <cell r="CE109">
            <v>76762.886144513584</v>
          </cell>
          <cell r="CF109">
            <v>96023.441226469178</v>
          </cell>
          <cell r="CG109">
            <v>92455.173914968123</v>
          </cell>
          <cell r="CH109">
            <v>130011.2636256784</v>
          </cell>
          <cell r="CI109">
            <v>124061.07827112218</v>
          </cell>
          <cell r="CJ109">
            <v>140912.86728550741</v>
          </cell>
          <cell r="CK109">
            <v>150660.99357985111</v>
          </cell>
        </row>
        <row r="110">
          <cell r="B110" t="str">
            <v>Purchased Power Adjustment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</row>
        <row r="111">
          <cell r="B111" t="str">
            <v>Total Purchased Power w/Adjmt</v>
          </cell>
          <cell r="D111">
            <v>2115.5835499999998</v>
          </cell>
          <cell r="E111">
            <v>3442.6008300000003</v>
          </cell>
          <cell r="F111">
            <v>5561.412409999999</v>
          </cell>
          <cell r="G111">
            <v>3749.36474</v>
          </cell>
          <cell r="H111">
            <v>4309.4703099999997</v>
          </cell>
          <cell r="I111">
            <v>7728.7115599999997</v>
          </cell>
          <cell r="J111">
            <v>16310.299749999998</v>
          </cell>
          <cell r="K111">
            <v>16552.700219999999</v>
          </cell>
          <cell r="L111">
            <v>21918.850379999996</v>
          </cell>
          <cell r="M111">
            <v>6001.83194</v>
          </cell>
          <cell r="N111">
            <v>5524.67634</v>
          </cell>
          <cell r="O111">
            <v>5180.5239900000006</v>
          </cell>
          <cell r="P111">
            <v>3886</v>
          </cell>
          <cell r="Q111">
            <v>2684</v>
          </cell>
          <cell r="R111">
            <v>4047</v>
          </cell>
          <cell r="S111">
            <v>4442</v>
          </cell>
          <cell r="T111">
            <v>3056</v>
          </cell>
          <cell r="U111">
            <v>6971</v>
          </cell>
          <cell r="V111">
            <v>12986</v>
          </cell>
          <cell r="W111">
            <v>15021</v>
          </cell>
          <cell r="X111">
            <v>6196</v>
          </cell>
          <cell r="Y111">
            <v>2042</v>
          </cell>
          <cell r="Z111">
            <v>1815</v>
          </cell>
          <cell r="AA111">
            <v>1868</v>
          </cell>
          <cell r="AB111">
            <v>4958</v>
          </cell>
          <cell r="AC111">
            <v>3587</v>
          </cell>
          <cell r="AD111">
            <v>4233</v>
          </cell>
          <cell r="AE111">
            <v>2763</v>
          </cell>
          <cell r="AF111">
            <v>3226</v>
          </cell>
          <cell r="AG111">
            <v>8104</v>
          </cell>
          <cell r="AH111">
            <v>14522</v>
          </cell>
          <cell r="AI111">
            <v>16923</v>
          </cell>
          <cell r="AJ111">
            <v>6470</v>
          </cell>
          <cell r="AK111">
            <v>2511</v>
          </cell>
          <cell r="AL111">
            <v>2783</v>
          </cell>
          <cell r="AM111">
            <v>3870</v>
          </cell>
          <cell r="AN111">
            <v>6612</v>
          </cell>
          <cell r="AO111">
            <v>4262</v>
          </cell>
          <cell r="AP111">
            <v>3778</v>
          </cell>
          <cell r="AQ111">
            <v>2483</v>
          </cell>
          <cell r="AR111">
            <v>4029</v>
          </cell>
          <cell r="AS111">
            <v>8280</v>
          </cell>
          <cell r="AT111">
            <v>14706</v>
          </cell>
          <cell r="AU111">
            <v>16590</v>
          </cell>
          <cell r="AV111">
            <v>6682</v>
          </cell>
          <cell r="AW111">
            <v>3395</v>
          </cell>
          <cell r="AX111">
            <v>2846</v>
          </cell>
          <cell r="AY111">
            <v>3065</v>
          </cell>
          <cell r="CA111">
            <v>98396.026020000005</v>
          </cell>
          <cell r="CB111">
            <v>65014</v>
          </cell>
          <cell r="CC111">
            <v>73950</v>
          </cell>
          <cell r="CD111">
            <v>76728</v>
          </cell>
          <cell r="CE111">
            <v>76762.886144513584</v>
          </cell>
          <cell r="CF111">
            <v>96023.441226469178</v>
          </cell>
          <cell r="CG111">
            <v>92455.173914968123</v>
          </cell>
          <cell r="CH111">
            <v>130011.2636256784</v>
          </cell>
          <cell r="CI111">
            <v>124061.07827112218</v>
          </cell>
          <cell r="CJ111">
            <v>140912.86728550741</v>
          </cell>
          <cell r="CK111">
            <v>150660.99357985111</v>
          </cell>
        </row>
        <row r="112">
          <cell r="CD112">
            <v>0</v>
          </cell>
        </row>
        <row r="113">
          <cell r="B113" t="str">
            <v>Other Power Supply Expense</v>
          </cell>
          <cell r="D113">
            <v>129.73138</v>
          </cell>
          <cell r="E113">
            <v>181.73631</v>
          </cell>
          <cell r="F113">
            <v>192.27391</v>
          </cell>
          <cell r="G113">
            <v>194.21653000000001</v>
          </cell>
          <cell r="H113">
            <v>245.16303000000002</v>
          </cell>
          <cell r="I113">
            <v>198.14309</v>
          </cell>
          <cell r="J113">
            <v>200.46064999999999</v>
          </cell>
          <cell r="K113">
            <v>194.38594000000001</v>
          </cell>
          <cell r="L113">
            <v>198.12615000000002</v>
          </cell>
          <cell r="M113">
            <v>289.05727000000002</v>
          </cell>
          <cell r="N113">
            <v>203.37912</v>
          </cell>
          <cell r="O113">
            <v>286.06480000000005</v>
          </cell>
          <cell r="P113">
            <v>201.65799999999999</v>
          </cell>
          <cell r="Q113">
            <v>271.26600000000002</v>
          </cell>
          <cell r="R113">
            <v>381.97899999999998</v>
          </cell>
          <cell r="S113">
            <v>266.28500000000003</v>
          </cell>
          <cell r="T113">
            <v>265.91899999999998</v>
          </cell>
          <cell r="U113">
            <v>260.20100000000002</v>
          </cell>
          <cell r="V113">
            <v>254.48699999999999</v>
          </cell>
          <cell r="W113">
            <v>373.94</v>
          </cell>
          <cell r="X113">
            <v>266.00599999999997</v>
          </cell>
          <cell r="Y113">
            <v>276.214</v>
          </cell>
          <cell r="Z113">
            <v>268.65800000000002</v>
          </cell>
          <cell r="AA113">
            <v>244.87</v>
          </cell>
          <cell r="AB113">
            <v>210.94300000000001</v>
          </cell>
          <cell r="AC113">
            <v>283.28199999999998</v>
          </cell>
          <cell r="AD113">
            <v>400.16300000000001</v>
          </cell>
          <cell r="AE113">
            <v>277.964</v>
          </cell>
          <cell r="AF113">
            <v>279.33600000000001</v>
          </cell>
          <cell r="AG113">
            <v>271.32299999999998</v>
          </cell>
          <cell r="AH113">
            <v>267.75599999999997</v>
          </cell>
          <cell r="AI113">
            <v>394.50299999999999</v>
          </cell>
          <cell r="AJ113">
            <v>279.08600000000001</v>
          </cell>
          <cell r="AK113">
            <v>288.798</v>
          </cell>
          <cell r="AL113">
            <v>284.06400000000002</v>
          </cell>
          <cell r="AM113">
            <v>344.56682323682071</v>
          </cell>
          <cell r="AN113">
            <v>222.803</v>
          </cell>
          <cell r="AO113">
            <v>299.68900000000002</v>
          </cell>
          <cell r="AP113">
            <v>422.245</v>
          </cell>
          <cell r="AQ113">
            <v>293.44</v>
          </cell>
          <cell r="AR113">
            <v>294.79300000000001</v>
          </cell>
          <cell r="AS113">
            <v>286.41800000000001</v>
          </cell>
          <cell r="AT113">
            <v>282.077</v>
          </cell>
          <cell r="AU113">
            <v>416.36700000000002</v>
          </cell>
          <cell r="AV113">
            <v>294.09399999999999</v>
          </cell>
          <cell r="AW113">
            <v>303.64</v>
          </cell>
          <cell r="AX113">
            <v>293.35000000000002</v>
          </cell>
          <cell r="AY113">
            <v>254.81793681857636</v>
          </cell>
          <cell r="CA113">
            <v>2512.7381799999998</v>
          </cell>
          <cell r="CB113">
            <v>3331.4829999999997</v>
          </cell>
          <cell r="CC113">
            <v>3581.7848232368201</v>
          </cell>
          <cell r="CD113">
            <v>3663.7339368185767</v>
          </cell>
          <cell r="CE113">
            <v>3652.4405067382227</v>
          </cell>
          <cell r="CF113">
            <v>3803.2485392213034</v>
          </cell>
          <cell r="CG113">
            <v>3882.3067000972082</v>
          </cell>
          <cell r="CH113">
            <v>3937.6857377176843</v>
          </cell>
          <cell r="CI113">
            <v>4053.3368144408282</v>
          </cell>
          <cell r="CJ113">
            <v>4131.382386898993</v>
          </cell>
          <cell r="CK113">
            <v>4360.6763491194351</v>
          </cell>
        </row>
        <row r="114">
          <cell r="B114" t="str">
            <v>Adjustments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</row>
        <row r="115">
          <cell r="B115" t="str">
            <v>Total Other Power Supply Expenses</v>
          </cell>
          <cell r="D115">
            <v>129.73138</v>
          </cell>
          <cell r="E115">
            <v>181.73631</v>
          </cell>
          <cell r="F115">
            <v>192.27391</v>
          </cell>
          <cell r="G115">
            <v>194.21653000000001</v>
          </cell>
          <cell r="H115">
            <v>245.16303000000002</v>
          </cell>
          <cell r="I115">
            <v>198.14309</v>
          </cell>
          <cell r="J115">
            <v>200.46064999999999</v>
          </cell>
          <cell r="K115">
            <v>194.38594000000001</v>
          </cell>
          <cell r="L115">
            <v>198.12615000000002</v>
          </cell>
          <cell r="M115">
            <v>289.05727000000002</v>
          </cell>
          <cell r="N115">
            <v>203.37912</v>
          </cell>
          <cell r="O115">
            <v>286.06480000000005</v>
          </cell>
          <cell r="P115">
            <v>201.65799999999999</v>
          </cell>
          <cell r="Q115">
            <v>271.26600000000002</v>
          </cell>
          <cell r="R115">
            <v>381.97899999999998</v>
          </cell>
          <cell r="S115">
            <v>266.28500000000003</v>
          </cell>
          <cell r="T115">
            <v>265.91899999999998</v>
          </cell>
          <cell r="U115">
            <v>260.20100000000002</v>
          </cell>
          <cell r="V115">
            <v>254.48699999999999</v>
          </cell>
          <cell r="W115">
            <v>373.94</v>
          </cell>
          <cell r="X115">
            <v>266.00599999999997</v>
          </cell>
          <cell r="Y115">
            <v>276.214</v>
          </cell>
          <cell r="Z115">
            <v>268.65800000000002</v>
          </cell>
          <cell r="AA115">
            <v>244.87</v>
          </cell>
          <cell r="AB115">
            <v>210.94300000000001</v>
          </cell>
          <cell r="AC115">
            <v>283.28199999999998</v>
          </cell>
          <cell r="AD115">
            <v>400.16300000000001</v>
          </cell>
          <cell r="AE115">
            <v>277.964</v>
          </cell>
          <cell r="AF115">
            <v>279.33600000000001</v>
          </cell>
          <cell r="AG115">
            <v>271.32299999999998</v>
          </cell>
          <cell r="AH115">
            <v>267.75599999999997</v>
          </cell>
          <cell r="AI115">
            <v>394.50299999999999</v>
          </cell>
          <cell r="AJ115">
            <v>279.08600000000001</v>
          </cell>
          <cell r="AK115">
            <v>288.798</v>
          </cell>
          <cell r="AL115">
            <v>284.06400000000002</v>
          </cell>
          <cell r="AM115">
            <v>344.56682323682071</v>
          </cell>
          <cell r="AN115">
            <v>222.803</v>
          </cell>
          <cell r="AO115">
            <v>299.68900000000002</v>
          </cell>
          <cell r="AP115">
            <v>422.245</v>
          </cell>
          <cell r="AQ115">
            <v>293.44</v>
          </cell>
          <cell r="AR115">
            <v>294.79300000000001</v>
          </cell>
          <cell r="AS115">
            <v>286.41800000000001</v>
          </cell>
          <cell r="AT115">
            <v>282.077</v>
          </cell>
          <cell r="AU115">
            <v>416.36700000000002</v>
          </cell>
          <cell r="AV115">
            <v>294.09399999999999</v>
          </cell>
          <cell r="AW115">
            <v>303.64</v>
          </cell>
          <cell r="AX115">
            <v>293.35000000000002</v>
          </cell>
          <cell r="AY115">
            <v>254.81793681857636</v>
          </cell>
          <cell r="CA115">
            <v>2512.7381799999998</v>
          </cell>
          <cell r="CB115">
            <v>3331.4829999999997</v>
          </cell>
          <cell r="CC115">
            <v>3581.7848232368201</v>
          </cell>
          <cell r="CD115">
            <v>3663.7339368185767</v>
          </cell>
          <cell r="CE115">
            <v>3652.4405067382227</v>
          </cell>
          <cell r="CF115">
            <v>3803.2485392213034</v>
          </cell>
          <cell r="CG115">
            <v>3882.3067000972082</v>
          </cell>
          <cell r="CH115">
            <v>3937.6857377176843</v>
          </cell>
          <cell r="CI115">
            <v>4053.3368144408282</v>
          </cell>
          <cell r="CJ115">
            <v>4131.382386898993</v>
          </cell>
          <cell r="CK115">
            <v>4360.6763491194351</v>
          </cell>
        </row>
        <row r="116">
          <cell r="B116" t="str">
            <v xml:space="preserve"> </v>
          </cell>
          <cell r="D116" t="str">
            <v xml:space="preserve"> </v>
          </cell>
          <cell r="E116" t="str">
            <v xml:space="preserve"> </v>
          </cell>
          <cell r="F116" t="str">
            <v xml:space="preserve"> </v>
          </cell>
          <cell r="G116" t="str">
            <v xml:space="preserve"> </v>
          </cell>
          <cell r="H116" t="str">
            <v xml:space="preserve"> </v>
          </cell>
          <cell r="I116" t="str">
            <v xml:space="preserve"> </v>
          </cell>
          <cell r="J116" t="str">
            <v xml:space="preserve"> </v>
          </cell>
          <cell r="K116" t="str">
            <v xml:space="preserve"> </v>
          </cell>
          <cell r="L116" t="str">
            <v xml:space="preserve"> </v>
          </cell>
          <cell r="M116" t="str">
            <v xml:space="preserve"> </v>
          </cell>
          <cell r="N116" t="str">
            <v xml:space="preserve"> </v>
          </cell>
          <cell r="O116" t="str">
            <v xml:space="preserve"> </v>
          </cell>
          <cell r="P116" t="str">
            <v xml:space="preserve"> </v>
          </cell>
          <cell r="Q116" t="str">
            <v xml:space="preserve"> </v>
          </cell>
          <cell r="R116" t="str">
            <v xml:space="preserve"> </v>
          </cell>
          <cell r="S116" t="str">
            <v xml:space="preserve"> </v>
          </cell>
          <cell r="T116" t="str">
            <v xml:space="preserve"> </v>
          </cell>
          <cell r="U116" t="str">
            <v xml:space="preserve"> </v>
          </cell>
          <cell r="V116" t="str">
            <v xml:space="preserve"> </v>
          </cell>
          <cell r="W116" t="str">
            <v xml:space="preserve"> </v>
          </cell>
          <cell r="X116" t="str">
            <v xml:space="preserve"> </v>
          </cell>
          <cell r="Y116" t="str">
            <v xml:space="preserve"> </v>
          </cell>
          <cell r="Z116" t="str">
            <v xml:space="preserve"> </v>
          </cell>
          <cell r="AA116" t="str">
            <v xml:space="preserve"> </v>
          </cell>
          <cell r="AB116" t="str">
            <v xml:space="preserve"> </v>
          </cell>
          <cell r="AC116" t="str">
            <v xml:space="preserve"> </v>
          </cell>
          <cell r="AD116" t="str">
            <v xml:space="preserve"> </v>
          </cell>
          <cell r="AE116" t="str">
            <v xml:space="preserve"> </v>
          </cell>
          <cell r="AF116" t="str">
            <v xml:space="preserve"> </v>
          </cell>
          <cell r="AG116" t="str">
            <v xml:space="preserve"> </v>
          </cell>
          <cell r="AH116" t="str">
            <v xml:space="preserve"> </v>
          </cell>
          <cell r="AI116" t="str">
            <v xml:space="preserve"> </v>
          </cell>
          <cell r="AJ116" t="str">
            <v xml:space="preserve"> </v>
          </cell>
          <cell r="AK116" t="str">
            <v xml:space="preserve"> </v>
          </cell>
          <cell r="AL116" t="str">
            <v xml:space="preserve"> </v>
          </cell>
          <cell r="AM116" t="str">
            <v xml:space="preserve"> </v>
          </cell>
          <cell r="AN116" t="str">
            <v xml:space="preserve"> </v>
          </cell>
          <cell r="AO116" t="str">
            <v xml:space="preserve"> </v>
          </cell>
          <cell r="AP116" t="str">
            <v xml:space="preserve"> </v>
          </cell>
          <cell r="AQ116" t="str">
            <v xml:space="preserve"> </v>
          </cell>
          <cell r="AR116" t="str">
            <v xml:space="preserve"> </v>
          </cell>
          <cell r="AS116" t="str">
            <v xml:space="preserve"> </v>
          </cell>
          <cell r="AT116" t="str">
            <v xml:space="preserve"> </v>
          </cell>
          <cell r="AU116" t="str">
            <v xml:space="preserve"> </v>
          </cell>
          <cell r="AV116" t="str">
            <v xml:space="preserve"> </v>
          </cell>
          <cell r="AW116" t="str">
            <v xml:space="preserve"> </v>
          </cell>
          <cell r="AX116" t="str">
            <v xml:space="preserve"> </v>
          </cell>
          <cell r="AY116" t="str">
            <v xml:space="preserve"> </v>
          </cell>
          <cell r="CA116" t="str">
            <v xml:space="preserve"> </v>
          </cell>
          <cell r="CB116" t="str">
            <v xml:space="preserve"> </v>
          </cell>
          <cell r="CC116" t="str">
            <v xml:space="preserve"> </v>
          </cell>
          <cell r="CD116" t="str">
            <v xml:space="preserve"> </v>
          </cell>
          <cell r="CE116" t="str">
            <v xml:space="preserve"> </v>
          </cell>
          <cell r="CF116" t="str">
            <v xml:space="preserve"> </v>
          </cell>
          <cell r="CG116" t="str">
            <v xml:space="preserve"> </v>
          </cell>
          <cell r="CH116" t="str">
            <v xml:space="preserve"> </v>
          </cell>
          <cell r="CI116" t="str">
            <v xml:space="preserve"> </v>
          </cell>
          <cell r="CJ116" t="str">
            <v xml:space="preserve"> </v>
          </cell>
          <cell r="CK116" t="str">
            <v xml:space="preserve"> </v>
          </cell>
        </row>
        <row r="117">
          <cell r="B117" t="str">
            <v>Total Power Production Expense</v>
          </cell>
          <cell r="D117">
            <v>42931.502409999994</v>
          </cell>
          <cell r="E117">
            <v>37494.688460000005</v>
          </cell>
          <cell r="F117">
            <v>44485.199059999999</v>
          </cell>
          <cell r="G117">
            <v>39145.306839999997</v>
          </cell>
          <cell r="H117">
            <v>40915.26225</v>
          </cell>
          <cell r="I117">
            <v>49571.335460000002</v>
          </cell>
          <cell r="J117">
            <v>60150.143520000005</v>
          </cell>
          <cell r="K117">
            <v>65042.51520999999</v>
          </cell>
          <cell r="L117">
            <v>65359.366119999991</v>
          </cell>
          <cell r="M117">
            <v>51386.537650000006</v>
          </cell>
          <cell r="N117">
            <v>49715.010189999994</v>
          </cell>
          <cell r="O117">
            <v>52840.979010000017</v>
          </cell>
          <cell r="P117">
            <v>51440.245000000003</v>
          </cell>
          <cell r="Q117">
            <v>44581.525999999998</v>
          </cell>
          <cell r="R117">
            <v>50227.023999999998</v>
          </cell>
          <cell r="S117">
            <v>40364.898000000001</v>
          </cell>
          <cell r="T117">
            <v>46787.505000000005</v>
          </cell>
          <cell r="U117">
            <v>58774.772000000004</v>
          </cell>
          <cell r="V117">
            <v>70402.180999999997</v>
          </cell>
          <cell r="W117">
            <v>73205.09599999999</v>
          </cell>
          <cell r="X117">
            <v>58141.368999999999</v>
          </cell>
          <cell r="Y117">
            <v>45639.769</v>
          </cell>
          <cell r="Z117">
            <v>45736.073000000004</v>
          </cell>
          <cell r="AA117">
            <v>47465.64</v>
          </cell>
          <cell r="AB117">
            <v>58565.95</v>
          </cell>
          <cell r="AC117">
            <v>52512.089</v>
          </cell>
          <cell r="AD117">
            <v>55650.087</v>
          </cell>
          <cell r="AE117">
            <v>51180.182000000008</v>
          </cell>
          <cell r="AF117">
            <v>56024.848999999995</v>
          </cell>
          <cell r="AG117">
            <v>67418.133000000002</v>
          </cell>
          <cell r="AH117">
            <v>79437.607999999993</v>
          </cell>
          <cell r="AI117">
            <v>82253.983999999997</v>
          </cell>
          <cell r="AJ117">
            <v>65053.672000000006</v>
          </cell>
          <cell r="AK117">
            <v>53566.686000000002</v>
          </cell>
          <cell r="AL117">
            <v>51274.919999999991</v>
          </cell>
          <cell r="AM117">
            <v>54425.0850143313</v>
          </cell>
          <cell r="AN117">
            <v>59586.45</v>
          </cell>
          <cell r="AO117">
            <v>56796.667999999998</v>
          </cell>
          <cell r="AP117">
            <v>64645.942999999999</v>
          </cell>
          <cell r="AQ117">
            <v>58613.294999999998</v>
          </cell>
          <cell r="AR117">
            <v>61018.679999999993</v>
          </cell>
          <cell r="AS117">
            <v>71948.751000000004</v>
          </cell>
          <cell r="AT117">
            <v>83288.290999999997</v>
          </cell>
          <cell r="AU117">
            <v>87559.21699999999</v>
          </cell>
          <cell r="AV117">
            <v>67117.403999999995</v>
          </cell>
          <cell r="AW117">
            <v>57684.494999999995</v>
          </cell>
          <cell r="AX117">
            <v>47928.952999999994</v>
          </cell>
          <cell r="AY117">
            <v>58221.22302081246</v>
          </cell>
          <cell r="CA117">
            <v>599037.84617999999</v>
          </cell>
          <cell r="CB117">
            <v>632766.098</v>
          </cell>
          <cell r="CC117">
            <v>727363.2450143313</v>
          </cell>
          <cell r="CD117">
            <v>774409.37002081238</v>
          </cell>
          <cell r="CE117">
            <v>829253.03481521504</v>
          </cell>
          <cell r="CF117">
            <v>839298.34881113272</v>
          </cell>
          <cell r="CG117">
            <v>827424.84959716629</v>
          </cell>
          <cell r="CH117">
            <v>808824.59384820331</v>
          </cell>
          <cell r="CI117">
            <v>823786.58402561909</v>
          </cell>
          <cell r="CJ117">
            <v>846829.18364246935</v>
          </cell>
          <cell r="CK117">
            <v>855604.9446101808</v>
          </cell>
        </row>
        <row r="118">
          <cell r="B118" t="str">
            <v>Total Prod Non-Fuel O&amp;M</v>
          </cell>
          <cell r="D118">
            <v>5360.6681499999986</v>
          </cell>
          <cell r="E118">
            <v>7534.4359800000038</v>
          </cell>
          <cell r="F118">
            <v>9432.9455399999988</v>
          </cell>
          <cell r="G118">
            <v>7854.7860500000024</v>
          </cell>
          <cell r="H118">
            <v>6386.86474</v>
          </cell>
          <cell r="I118">
            <v>6002.6595899999993</v>
          </cell>
          <cell r="J118">
            <v>5484.6749300000001</v>
          </cell>
          <cell r="K118">
            <v>5791.286409999997</v>
          </cell>
          <cell r="L118">
            <v>6903.2991899999979</v>
          </cell>
          <cell r="M118">
            <v>7420.9001200000012</v>
          </cell>
          <cell r="N118">
            <v>8417.2864599999957</v>
          </cell>
          <cell r="O118">
            <v>13541.709150000012</v>
          </cell>
          <cell r="P118">
            <v>6356.929000000001</v>
          </cell>
          <cell r="Q118">
            <v>7204.2099999999991</v>
          </cell>
          <cell r="R118">
            <v>8506.7080000000005</v>
          </cell>
          <cell r="S118">
            <v>7494.5820000000003</v>
          </cell>
          <cell r="T118">
            <v>7448.1889999999994</v>
          </cell>
          <cell r="U118">
            <v>6727.4560000000001</v>
          </cell>
          <cell r="V118">
            <v>6368.8649999999989</v>
          </cell>
          <cell r="W118">
            <v>7251.78</v>
          </cell>
          <cell r="X118">
            <v>8478.0529999999999</v>
          </cell>
          <cell r="Y118">
            <v>9134.4529999999995</v>
          </cell>
          <cell r="Z118">
            <v>9609.7569999999978</v>
          </cell>
          <cell r="AA118">
            <v>8497.3240000000005</v>
          </cell>
          <cell r="AB118">
            <v>6460.5930000000008</v>
          </cell>
          <cell r="AC118">
            <v>7635.732</v>
          </cell>
          <cell r="AD118">
            <v>8233.73</v>
          </cell>
          <cell r="AE118">
            <v>8324.8250000000007</v>
          </cell>
          <cell r="AF118">
            <v>7152.4920000000002</v>
          </cell>
          <cell r="AG118">
            <v>6861.7759999999998</v>
          </cell>
          <cell r="AH118">
            <v>6596.2510000000002</v>
          </cell>
          <cell r="AI118">
            <v>6926.6269999999995</v>
          </cell>
          <cell r="AJ118">
            <v>7895.3149999999996</v>
          </cell>
          <cell r="AK118">
            <v>9206.3290000000015</v>
          </cell>
          <cell r="AL118">
            <v>10621.563</v>
          </cell>
          <cell r="AM118">
            <v>10788.728014331302</v>
          </cell>
          <cell r="AN118">
            <v>7097.8499999999995</v>
          </cell>
          <cell r="AO118">
            <v>10896.068000000001</v>
          </cell>
          <cell r="AP118">
            <v>12416.342999999999</v>
          </cell>
          <cell r="AQ118">
            <v>8366.6949999999997</v>
          </cell>
          <cell r="AR118">
            <v>6581.079999999999</v>
          </cell>
          <cell r="AS118">
            <v>7119.1509999999989</v>
          </cell>
          <cell r="AT118">
            <v>6621.6909999999998</v>
          </cell>
          <cell r="AU118">
            <v>8848.6170000000002</v>
          </cell>
          <cell r="AV118">
            <v>8512.8039999999983</v>
          </cell>
          <cell r="AW118">
            <v>7749.8950000000004</v>
          </cell>
          <cell r="AX118">
            <v>7835.3530000000001</v>
          </cell>
          <cell r="AY118">
            <v>7928.6230208124625</v>
          </cell>
          <cell r="BX118" t="str">
            <v xml:space="preserve"> </v>
          </cell>
          <cell r="BY118" t="str">
            <v xml:space="preserve"> </v>
          </cell>
          <cell r="CA118">
            <v>90131.516310000006</v>
          </cell>
          <cell r="CB118">
            <v>93078.305999999982</v>
          </cell>
          <cell r="CC118">
            <v>96703.961014331289</v>
          </cell>
          <cell r="CD118">
            <v>99974.170020812468</v>
          </cell>
          <cell r="CE118">
            <v>106301.11267070148</v>
          </cell>
          <cell r="CF118">
            <v>123133.64558466361</v>
          </cell>
          <cell r="CG118">
            <v>125687.99468219827</v>
          </cell>
          <cell r="CH118">
            <v>127519.43822252496</v>
          </cell>
          <cell r="CI118">
            <v>131199.62875449698</v>
          </cell>
          <cell r="CJ118">
            <v>133731.02835696196</v>
          </cell>
          <cell r="CK118">
            <v>140897.90203032971</v>
          </cell>
        </row>
        <row r="120">
          <cell r="B120" t="str">
            <v>Transmission O&amp;M</v>
          </cell>
          <cell r="D120">
            <v>556.92034000000001</v>
          </cell>
          <cell r="E120">
            <v>638.30865000000006</v>
          </cell>
          <cell r="F120">
            <v>796.8438000000001</v>
          </cell>
          <cell r="G120">
            <v>685.76256000000001</v>
          </cell>
          <cell r="H120">
            <v>769.50043000000005</v>
          </cell>
          <cell r="I120">
            <v>690.63472999999999</v>
          </cell>
          <cell r="J120">
            <v>565.84824000000003</v>
          </cell>
          <cell r="K120">
            <v>679.05417</v>
          </cell>
          <cell r="L120">
            <v>853.23252000000002</v>
          </cell>
          <cell r="M120">
            <v>776.01516000000004</v>
          </cell>
          <cell r="N120">
            <v>990.19925000000001</v>
          </cell>
          <cell r="O120">
            <v>1545.9318899999998</v>
          </cell>
          <cell r="P120">
            <v>633.25300000000004</v>
          </cell>
          <cell r="Q120">
            <v>660.41</v>
          </cell>
          <cell r="R120">
            <v>828.01199999999994</v>
          </cell>
          <cell r="S120">
            <v>711.21699999999998</v>
          </cell>
          <cell r="T120">
            <v>656.08199999999999</v>
          </cell>
          <cell r="U120">
            <v>697.03499999999997</v>
          </cell>
          <cell r="V120">
            <v>697.61500000000001</v>
          </cell>
          <cell r="W120">
            <v>904.95500000000004</v>
          </cell>
          <cell r="X120">
            <v>864.61900000000003</v>
          </cell>
          <cell r="Y120">
            <v>865.55399999999997</v>
          </cell>
          <cell r="Z120">
            <v>817.47400000000005</v>
          </cell>
          <cell r="AA120">
            <v>968.96400000000006</v>
          </cell>
          <cell r="AB120">
            <v>662.77</v>
          </cell>
          <cell r="AC120">
            <v>695.88300000000004</v>
          </cell>
          <cell r="AD120">
            <v>1073.4570000000001</v>
          </cell>
          <cell r="AE120">
            <v>757.70500000000004</v>
          </cell>
          <cell r="AF120">
            <v>696.48</v>
          </cell>
          <cell r="AG120">
            <v>967.13499999999999</v>
          </cell>
          <cell r="AH120">
            <v>768</v>
          </cell>
          <cell r="AI120">
            <v>768.67399999999998</v>
          </cell>
          <cell r="AJ120">
            <v>1032.7449999999999</v>
          </cell>
          <cell r="AK120">
            <v>759.46100000000001</v>
          </cell>
          <cell r="AL120">
            <v>723.29499999999996</v>
          </cell>
          <cell r="AM120">
            <v>1400.5855985029425</v>
          </cell>
          <cell r="AN120">
            <v>684.38099999999997</v>
          </cell>
          <cell r="AO120">
            <v>793.851</v>
          </cell>
          <cell r="AP120">
            <v>1185.6089999999999</v>
          </cell>
          <cell r="AQ120">
            <v>761.07299999999998</v>
          </cell>
          <cell r="AR120">
            <v>687.45299999999997</v>
          </cell>
          <cell r="AS120">
            <v>1027.942</v>
          </cell>
          <cell r="AT120">
            <v>794.26300000000003</v>
          </cell>
          <cell r="AU120">
            <v>909.56399999999996</v>
          </cell>
          <cell r="AV120">
            <v>1077.615</v>
          </cell>
          <cell r="AW120">
            <v>747.16700000000003</v>
          </cell>
          <cell r="AX120">
            <v>751.41200000000003</v>
          </cell>
          <cell r="AY120">
            <v>1184.6124209047248</v>
          </cell>
          <cell r="CA120">
            <v>9548.2517399999997</v>
          </cell>
          <cell r="CB120">
            <v>9305.1899999999987</v>
          </cell>
          <cell r="CC120">
            <v>10306.190598502943</v>
          </cell>
          <cell r="CD120">
            <v>10604.942420904725</v>
          </cell>
          <cell r="CE120">
            <v>10797.994011837976</v>
          </cell>
          <cell r="CF120">
            <v>11247.447072561143</v>
          </cell>
          <cell r="CG120">
            <v>11481.247853902616</v>
          </cell>
          <cell r="CH120">
            <v>11645.021740395241</v>
          </cell>
          <cell r="CI120">
            <v>11987.039715532517</v>
          </cell>
          <cell r="CJ120">
            <v>12217.845942477306</v>
          </cell>
          <cell r="CK120">
            <v>12895.943015949209</v>
          </cell>
        </row>
        <row r="121">
          <cell r="B121" t="str">
            <v>Distribution O&amp;M</v>
          </cell>
          <cell r="D121">
            <v>2387.57296</v>
          </cell>
          <cell r="E121">
            <v>2613.6382999999996</v>
          </cell>
          <cell r="F121">
            <v>2960.40807</v>
          </cell>
          <cell r="G121">
            <v>2726.99125</v>
          </cell>
          <cell r="H121">
            <v>2631.1082200000001</v>
          </cell>
          <cell r="I121">
            <v>2675.2366200000001</v>
          </cell>
          <cell r="J121">
            <v>2105.9327400000002</v>
          </cell>
          <cell r="K121">
            <v>2582.0990499999998</v>
          </cell>
          <cell r="L121">
            <v>3628.0154600000001</v>
          </cell>
          <cell r="M121">
            <v>2244.84809</v>
          </cell>
          <cell r="N121">
            <v>2967.63535</v>
          </cell>
          <cell r="O121">
            <v>6365.1458200000006</v>
          </cell>
          <cell r="P121">
            <v>2573.5050000000001</v>
          </cell>
          <cell r="Q121">
            <v>2356.2469999999998</v>
          </cell>
          <cell r="R121">
            <v>2460.643</v>
          </cell>
          <cell r="S121">
            <v>2545.277</v>
          </cell>
          <cell r="T121">
            <v>2465.5039999999999</v>
          </cell>
          <cell r="U121">
            <v>2487.4290000000001</v>
          </cell>
          <cell r="V121">
            <v>2324.1529999999998</v>
          </cell>
          <cell r="W121">
            <v>2756.9250000000002</v>
          </cell>
          <cell r="X121">
            <v>2910.2620000000002</v>
          </cell>
          <cell r="Y121">
            <v>3204.518</v>
          </cell>
          <cell r="Z121">
            <v>2847.7640000000001</v>
          </cell>
          <cell r="AA121">
            <v>3056.665</v>
          </cell>
          <cell r="AB121">
            <v>2509.9879999999998</v>
          </cell>
          <cell r="AC121">
            <v>2370.4989999999998</v>
          </cell>
          <cell r="AD121">
            <v>2465.7910000000002</v>
          </cell>
          <cell r="AE121">
            <v>2602.6770000000001</v>
          </cell>
          <cell r="AF121">
            <v>2466.739</v>
          </cell>
          <cell r="AG121">
            <v>3046.674</v>
          </cell>
          <cell r="AH121">
            <v>2934.7139999999999</v>
          </cell>
          <cell r="AI121">
            <v>2413.0639999999999</v>
          </cell>
          <cell r="AJ121">
            <v>3421.8629999999998</v>
          </cell>
          <cell r="AK121">
            <v>2984.6379999999999</v>
          </cell>
          <cell r="AL121">
            <v>2589.7379999999998</v>
          </cell>
          <cell r="AM121">
            <v>3501.1667685929378</v>
          </cell>
          <cell r="AN121">
            <v>2277.6210000000001</v>
          </cell>
          <cell r="AO121">
            <v>2439.3180000000002</v>
          </cell>
          <cell r="AP121">
            <v>3226.6869999999999</v>
          </cell>
          <cell r="AQ121">
            <v>2542.8820000000001</v>
          </cell>
          <cell r="AR121">
            <v>2174.8409999999999</v>
          </cell>
          <cell r="AS121">
            <v>3064.86</v>
          </cell>
          <cell r="AT121">
            <v>2695.3780000000002</v>
          </cell>
          <cell r="AU121">
            <v>3163.7159999999999</v>
          </cell>
          <cell r="AV121">
            <v>3423.07</v>
          </cell>
          <cell r="AW121">
            <v>2717.4270000000001</v>
          </cell>
          <cell r="AX121">
            <v>2564.306</v>
          </cell>
          <cell r="AY121">
            <v>2669.8762762970637</v>
          </cell>
          <cell r="CA121">
            <v>35888.631930000003</v>
          </cell>
          <cell r="CB121">
            <v>31988.891999999996</v>
          </cell>
          <cell r="CC121">
            <v>33307.551768592937</v>
          </cell>
          <cell r="CD121">
            <v>32959.982276297065</v>
          </cell>
          <cell r="CE121">
            <v>33906.187638354568</v>
          </cell>
          <cell r="CF121">
            <v>34458.616195603354</v>
          </cell>
          <cell r="CG121">
            <v>35174.907753901265</v>
          </cell>
          <cell r="CH121">
            <v>35676.659081211721</v>
          </cell>
          <cell r="CI121">
            <v>36724.493853068896</v>
          </cell>
          <cell r="CJ121">
            <v>37431.611044955782</v>
          </cell>
          <cell r="CK121">
            <v>39509.085750761129</v>
          </cell>
        </row>
        <row r="122">
          <cell r="B122" t="str">
            <v>Environmental O&amp;M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</row>
        <row r="123">
          <cell r="B123" t="str">
            <v>Cust Accts, Serv, and Sales</v>
          </cell>
          <cell r="D123">
            <v>2338.0720200000001</v>
          </cell>
          <cell r="E123">
            <v>2412.8392100000001</v>
          </cell>
          <cell r="F123">
            <v>2799.80962</v>
          </cell>
          <cell r="G123">
            <v>2614.4432000000002</v>
          </cell>
          <cell r="H123">
            <v>2979.8323800000003</v>
          </cell>
          <cell r="I123">
            <v>2792.7606999999998</v>
          </cell>
          <cell r="J123">
            <v>2879.23549</v>
          </cell>
          <cell r="K123">
            <v>2885.2004200000006</v>
          </cell>
          <cell r="L123">
            <v>3571.1353100000001</v>
          </cell>
          <cell r="M123">
            <v>2851.6581000000001</v>
          </cell>
          <cell r="N123">
            <v>3286.9658899999999</v>
          </cell>
          <cell r="O123">
            <v>5573.6257599999999</v>
          </cell>
          <cell r="P123">
            <v>3261.8599999999997</v>
          </cell>
          <cell r="Q123">
            <v>3082.125</v>
          </cell>
          <cell r="R123">
            <v>3626.3790000000004</v>
          </cell>
          <cell r="S123">
            <v>3262.9</v>
          </cell>
          <cell r="T123">
            <v>3144.8439999999996</v>
          </cell>
          <cell r="U123">
            <v>3351.49</v>
          </cell>
          <cell r="V123">
            <v>3295.6559999999999</v>
          </cell>
          <cell r="W123">
            <v>3443.4440000000004</v>
          </cell>
          <cell r="X123">
            <v>3302.4840000000004</v>
          </cell>
          <cell r="Y123">
            <v>3688.9339999999997</v>
          </cell>
          <cell r="Z123">
            <v>3630.1669999999999</v>
          </cell>
          <cell r="AA123">
            <v>3531.5230000000001</v>
          </cell>
          <cell r="AB123">
            <v>3127.5609999999997</v>
          </cell>
          <cell r="AC123">
            <v>3157.6969999999997</v>
          </cell>
          <cell r="AD123">
            <v>3735.6340000000005</v>
          </cell>
          <cell r="AE123">
            <v>3377.7509999999997</v>
          </cell>
          <cell r="AF123">
            <v>3264.1640000000002</v>
          </cell>
          <cell r="AG123">
            <v>3366.62</v>
          </cell>
          <cell r="AH123">
            <v>3440.8939999999993</v>
          </cell>
          <cell r="AI123">
            <v>3073.7849999999999</v>
          </cell>
          <cell r="AJ123">
            <v>4100.4549999999999</v>
          </cell>
          <cell r="AK123">
            <v>3473.4409999999998</v>
          </cell>
          <cell r="AL123">
            <v>3496.5140000000001</v>
          </cell>
          <cell r="AM123">
            <v>4481.9996949735205</v>
          </cell>
          <cell r="AN123">
            <v>3203.5899999999997</v>
          </cell>
          <cell r="AO123">
            <v>3292.047</v>
          </cell>
          <cell r="AP123">
            <v>4369.2950000000001</v>
          </cell>
          <cell r="AQ123">
            <v>3311.6130000000003</v>
          </cell>
          <cell r="AR123">
            <v>2998.509</v>
          </cell>
          <cell r="AS123">
            <v>3436.2130000000002</v>
          </cell>
          <cell r="AT123">
            <v>3522.0769999999998</v>
          </cell>
          <cell r="AU123">
            <v>3741.4639999999999</v>
          </cell>
          <cell r="AV123">
            <v>4082.3559999999998</v>
          </cell>
          <cell r="AW123">
            <v>3168.4290000000001</v>
          </cell>
          <cell r="AX123">
            <v>3562.5129999999999</v>
          </cell>
          <cell r="AY123">
            <v>3405.5179496284745</v>
          </cell>
          <cell r="CA123">
            <v>36985.578099999999</v>
          </cell>
          <cell r="CB123">
            <v>40621.805999999997</v>
          </cell>
          <cell r="CC123">
            <v>42096.515694973525</v>
          </cell>
          <cell r="CD123">
            <v>42093.623949628483</v>
          </cell>
          <cell r="CE123">
            <v>43280.655789631426</v>
          </cell>
          <cell r="CF123">
            <v>44350.529220982266</v>
          </cell>
          <cell r="CG123">
            <v>45272.444062446135</v>
          </cell>
          <cell r="CH123">
            <v>45918.231367926746</v>
          </cell>
          <cell r="CI123">
            <v>47266.864360157648</v>
          </cell>
          <cell r="CJ123">
            <v>48176.971182306806</v>
          </cell>
          <cell r="CK123">
            <v>50850.819201120379</v>
          </cell>
        </row>
        <row r="124">
          <cell r="B124" t="str">
            <v>Admin &amp; General Expense</v>
          </cell>
          <cell r="D124">
            <v>4023.80564</v>
          </cell>
          <cell r="E124">
            <v>3776.73774</v>
          </cell>
          <cell r="F124">
            <v>4901.9616900000001</v>
          </cell>
          <cell r="G124">
            <v>4163.9003499999999</v>
          </cell>
          <cell r="H124">
            <v>4569.5191500000001</v>
          </cell>
          <cell r="I124">
            <v>4499.2142899999999</v>
          </cell>
          <cell r="J124">
            <v>4493.68685</v>
          </cell>
          <cell r="K124">
            <v>4541.895559999999</v>
          </cell>
          <cell r="L124">
            <v>5529.6760300000005</v>
          </cell>
          <cell r="M124">
            <v>5119.6031999999996</v>
          </cell>
          <cell r="N124">
            <v>4438.45622</v>
          </cell>
          <cell r="O124">
            <v>12618.92583</v>
          </cell>
          <cell r="P124">
            <v>4380.6170000000002</v>
          </cell>
          <cell r="Q124">
            <v>4472.5039999999999</v>
          </cell>
          <cell r="R124">
            <v>5390.7330000000002</v>
          </cell>
          <cell r="S124">
            <v>4797.66</v>
          </cell>
          <cell r="T124">
            <v>4544.6880000000001</v>
          </cell>
          <cell r="U124">
            <v>4909.5200000000004</v>
          </cell>
          <cell r="V124">
            <v>4673.1099999999997</v>
          </cell>
          <cell r="W124">
            <v>5098.7730000000001</v>
          </cell>
          <cell r="X124">
            <v>4809.0020000000004</v>
          </cell>
          <cell r="Y124">
            <v>4916.67</v>
          </cell>
          <cell r="Z124">
            <v>4732.1059999999998</v>
          </cell>
          <cell r="AA124">
            <v>11821.444</v>
          </cell>
          <cell r="AB124">
            <v>4523.567</v>
          </cell>
          <cell r="AC124">
            <v>4614.3710000000001</v>
          </cell>
          <cell r="AD124">
            <v>5632.3220000000001</v>
          </cell>
          <cell r="AE124">
            <v>4937.9409999999998</v>
          </cell>
          <cell r="AF124">
            <v>4765.7749999999996</v>
          </cell>
          <cell r="AG124">
            <v>5085.4359999999997</v>
          </cell>
          <cell r="AH124">
            <v>4877.6890000000003</v>
          </cell>
          <cell r="AI124">
            <v>5270.674</v>
          </cell>
          <cell r="AJ124">
            <v>5246.134</v>
          </cell>
          <cell r="AK124">
            <v>5264.9930000000004</v>
          </cell>
          <cell r="AL124">
            <v>5090.8670000000002</v>
          </cell>
          <cell r="AM124">
            <v>6977.2419235992984</v>
          </cell>
          <cell r="AN124">
            <v>4646.72</v>
          </cell>
          <cell r="AO124">
            <v>5068.259</v>
          </cell>
          <cell r="AP124">
            <v>5881.0550000000003</v>
          </cell>
          <cell r="AQ124">
            <v>4972.1379999999999</v>
          </cell>
          <cell r="AR124">
            <v>4635.1360000000004</v>
          </cell>
          <cell r="AS124">
            <v>5173.2719999999999</v>
          </cell>
          <cell r="AT124">
            <v>4987.8819999999996</v>
          </cell>
          <cell r="AU124">
            <v>5804.0370000000003</v>
          </cell>
          <cell r="AV124">
            <v>5267.8940000000002</v>
          </cell>
          <cell r="AW124">
            <v>5097.9489999999996</v>
          </cell>
          <cell r="AX124">
            <v>5179.9219999999996</v>
          </cell>
          <cell r="AY124">
            <v>5378.2563323572731</v>
          </cell>
          <cell r="CA124">
            <v>62677.382549999995</v>
          </cell>
          <cell r="CB124">
            <v>64546.82699999999</v>
          </cell>
          <cell r="CC124">
            <v>62287.0109235993</v>
          </cell>
          <cell r="CD124">
            <v>62092.520332357271</v>
          </cell>
          <cell r="CE124">
            <v>65162.091889474548</v>
          </cell>
          <cell r="CF124">
            <v>65372.181926189638</v>
          </cell>
          <cell r="CG124">
            <v>66731.074047551709</v>
          </cell>
          <cell r="CH124">
            <v>67682.957282341362</v>
          </cell>
          <cell r="CI124">
            <v>69670.827165031966</v>
          </cell>
          <cell r="CJ124">
            <v>70912.314398551898</v>
          </cell>
          <cell r="CK124">
            <v>74953.536345598433</v>
          </cell>
        </row>
        <row r="125">
          <cell r="B125" t="str">
            <v>Storm Recovery Exp</v>
          </cell>
          <cell r="D125">
            <v>0</v>
          </cell>
          <cell r="E125">
            <v>0</v>
          </cell>
          <cell r="F125">
            <v>0</v>
          </cell>
          <cell r="G125">
            <v>1861.643</v>
          </cell>
          <cell r="H125">
            <v>2046.76</v>
          </cell>
          <cell r="I125">
            <v>2553.2739999999999</v>
          </cell>
          <cell r="J125">
            <v>2671.3389999999999</v>
          </cell>
          <cell r="K125">
            <v>2604.8890000000001</v>
          </cell>
          <cell r="L125">
            <v>2595.2910000000002</v>
          </cell>
          <cell r="M125">
            <v>1924.35</v>
          </cell>
          <cell r="N125">
            <v>1739.3820000000001</v>
          </cell>
          <cell r="O125">
            <v>2047.671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CA125">
            <v>20044.598999999998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</row>
        <row r="126">
          <cell r="B126" t="str">
            <v>Non-Fuel O&amp;M Adjustment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</row>
        <row r="127">
          <cell r="B127" t="str">
            <v>Total Non-Production O&amp;M</v>
          </cell>
          <cell r="D127">
            <v>9306.3709600000002</v>
          </cell>
          <cell r="E127">
            <v>9441.5239000000001</v>
          </cell>
          <cell r="F127">
            <v>11459.02318</v>
          </cell>
          <cell r="G127">
            <v>12052.74036</v>
          </cell>
          <cell r="H127">
            <v>12996.72018</v>
          </cell>
          <cell r="I127">
            <v>13211.120339999999</v>
          </cell>
          <cell r="J127">
            <v>12716.04232</v>
          </cell>
          <cell r="K127">
            <v>13293.138199999998</v>
          </cell>
          <cell r="L127">
            <v>16177.350320000001</v>
          </cell>
          <cell r="M127">
            <v>12916.474550000001</v>
          </cell>
          <cell r="N127">
            <v>13422.638709999999</v>
          </cell>
          <cell r="O127">
            <v>28151.300299999999</v>
          </cell>
          <cell r="P127">
            <v>10849.235000000001</v>
          </cell>
          <cell r="Q127">
            <v>10571.286</v>
          </cell>
          <cell r="R127">
            <v>12305.767</v>
          </cell>
          <cell r="S127">
            <v>11317.054</v>
          </cell>
          <cell r="T127">
            <v>10811.117999999999</v>
          </cell>
          <cell r="U127">
            <v>11445.474</v>
          </cell>
          <cell r="V127">
            <v>10990.534</v>
          </cell>
          <cell r="W127">
            <v>12204.097000000002</v>
          </cell>
          <cell r="X127">
            <v>11886.367000000002</v>
          </cell>
          <cell r="Y127">
            <v>12675.675999999999</v>
          </cell>
          <cell r="Z127">
            <v>12027.511</v>
          </cell>
          <cell r="AA127">
            <v>19378.595999999998</v>
          </cell>
          <cell r="AB127">
            <v>10823.885999999999</v>
          </cell>
          <cell r="AC127">
            <v>10838.45</v>
          </cell>
          <cell r="AD127">
            <v>12907.204000000002</v>
          </cell>
          <cell r="AE127">
            <v>11676.074000000001</v>
          </cell>
          <cell r="AF127">
            <v>11193.157999999999</v>
          </cell>
          <cell r="AG127">
            <v>12465.865</v>
          </cell>
          <cell r="AH127">
            <v>12021.296999999999</v>
          </cell>
          <cell r="AI127">
            <v>11526.197</v>
          </cell>
          <cell r="AJ127">
            <v>13801.197</v>
          </cell>
          <cell r="AK127">
            <v>12482.532999999999</v>
          </cell>
          <cell r="AL127">
            <v>11900.414000000001</v>
          </cell>
          <cell r="AM127">
            <v>16360.9939856687</v>
          </cell>
          <cell r="AN127">
            <v>10812.312</v>
          </cell>
          <cell r="AO127">
            <v>11593.475</v>
          </cell>
          <cell r="AP127">
            <v>14662.646000000001</v>
          </cell>
          <cell r="AQ127">
            <v>11587.706</v>
          </cell>
          <cell r="AR127">
            <v>10495.939</v>
          </cell>
          <cell r="AS127">
            <v>12702.287</v>
          </cell>
          <cell r="AT127">
            <v>11999.599999999999</v>
          </cell>
          <cell r="AU127">
            <v>13618.780999999999</v>
          </cell>
          <cell r="AV127">
            <v>13850.935000000001</v>
          </cell>
          <cell r="AW127">
            <v>11730.972</v>
          </cell>
          <cell r="AX127">
            <v>12058.152999999998</v>
          </cell>
          <cell r="AY127">
            <v>12638.262979187537</v>
          </cell>
          <cell r="CA127">
            <v>165144.44331999999</v>
          </cell>
          <cell r="CB127">
            <v>146462.715</v>
          </cell>
          <cell r="CC127">
            <v>147997.26898566869</v>
          </cell>
          <cell r="CD127">
            <v>147751.06897918752</v>
          </cell>
          <cell r="CE127">
            <v>153146.92932929852</v>
          </cell>
          <cell r="CF127">
            <v>155428.7744153364</v>
          </cell>
          <cell r="CG127">
            <v>158659.67371780175</v>
          </cell>
          <cell r="CH127">
            <v>160922.86947187508</v>
          </cell>
          <cell r="CI127">
            <v>165649.22509379103</v>
          </cell>
          <cell r="CJ127">
            <v>168738.74256829178</v>
          </cell>
          <cell r="CK127">
            <v>178209.38431342915</v>
          </cell>
        </row>
        <row r="128">
          <cell r="B128" t="str">
            <v>Non-Fuel O&amp;M Actualization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</row>
        <row r="129">
          <cell r="B129" t="str">
            <v>Total Non-Fuel O&amp;M w/Actual Adjmt</v>
          </cell>
          <cell r="D129">
            <v>14667.039109999998</v>
          </cell>
          <cell r="E129">
            <v>16975.959880000002</v>
          </cell>
          <cell r="F129">
            <v>20891.968719999997</v>
          </cell>
          <cell r="G129">
            <v>19907.526410000002</v>
          </cell>
          <cell r="H129">
            <v>19383.584920000001</v>
          </cell>
          <cell r="I129">
            <v>19213.779929999997</v>
          </cell>
          <cell r="J129">
            <v>18200.717250000002</v>
          </cell>
          <cell r="K129">
            <v>19084.424609999995</v>
          </cell>
          <cell r="L129">
            <v>23080.649509999999</v>
          </cell>
          <cell r="M129">
            <v>20337.374670000001</v>
          </cell>
          <cell r="N129">
            <v>21839.925169999995</v>
          </cell>
          <cell r="O129">
            <v>41693.009450000012</v>
          </cell>
          <cell r="P129">
            <v>17206.164000000001</v>
          </cell>
          <cell r="Q129">
            <v>17775.495999999999</v>
          </cell>
          <cell r="R129">
            <v>20812.474999999999</v>
          </cell>
          <cell r="S129">
            <v>18811.635999999999</v>
          </cell>
          <cell r="T129">
            <v>18259.306999999997</v>
          </cell>
          <cell r="U129">
            <v>18172.93</v>
          </cell>
          <cell r="V129">
            <v>17359.398999999998</v>
          </cell>
          <cell r="W129">
            <v>19455.877</v>
          </cell>
          <cell r="X129">
            <v>20364.420000000002</v>
          </cell>
          <cell r="Y129">
            <v>21810.129000000001</v>
          </cell>
          <cell r="Z129">
            <v>21637.267999999996</v>
          </cell>
          <cell r="AA129">
            <v>27875.919999999998</v>
          </cell>
          <cell r="AB129">
            <v>17284.478999999999</v>
          </cell>
          <cell r="AC129">
            <v>18474.182000000001</v>
          </cell>
          <cell r="AD129">
            <v>21140.934000000001</v>
          </cell>
          <cell r="AE129">
            <v>20000.899000000001</v>
          </cell>
          <cell r="AF129">
            <v>18345.650000000001</v>
          </cell>
          <cell r="AG129">
            <v>19327.641</v>
          </cell>
          <cell r="AH129">
            <v>18617.547999999999</v>
          </cell>
          <cell r="AI129">
            <v>18452.824000000001</v>
          </cell>
          <cell r="AJ129">
            <v>21696.511999999999</v>
          </cell>
          <cell r="AK129">
            <v>21688.862000000001</v>
          </cell>
          <cell r="AL129">
            <v>22521.976999999999</v>
          </cell>
          <cell r="AM129">
            <v>27149.722000000002</v>
          </cell>
          <cell r="AN129">
            <v>17910.162</v>
          </cell>
          <cell r="AO129">
            <v>22489.543000000001</v>
          </cell>
          <cell r="AP129">
            <v>27078.989000000001</v>
          </cell>
          <cell r="AQ129">
            <v>19954.400999999998</v>
          </cell>
          <cell r="AR129">
            <v>17077.019</v>
          </cell>
          <cell r="AS129">
            <v>19821.437999999998</v>
          </cell>
          <cell r="AT129">
            <v>18621.290999999997</v>
          </cell>
          <cell r="AU129">
            <v>22467.398000000001</v>
          </cell>
          <cell r="AV129">
            <v>22363.739000000001</v>
          </cell>
          <cell r="AW129">
            <v>19480.866999999998</v>
          </cell>
          <cell r="AX129">
            <v>19893.505999999998</v>
          </cell>
          <cell r="AY129">
            <v>20566.885999999999</v>
          </cell>
          <cell r="CA129">
            <v>255275.95963</v>
          </cell>
          <cell r="CB129">
            <v>239541.02100000001</v>
          </cell>
          <cell r="CC129">
            <v>244701.22999999998</v>
          </cell>
          <cell r="CD129">
            <v>247725.23899999997</v>
          </cell>
          <cell r="CE129">
            <v>259448.04200000002</v>
          </cell>
          <cell r="CF129">
            <v>278562.42000000004</v>
          </cell>
          <cell r="CG129">
            <v>284347.66840000002</v>
          </cell>
          <cell r="CH129">
            <v>288442.30769440002</v>
          </cell>
          <cell r="CI129">
            <v>296848.85384828801</v>
          </cell>
          <cell r="CJ129">
            <v>302469.77092525375</v>
          </cell>
          <cell r="CK129">
            <v>319107.28634375887</v>
          </cell>
        </row>
        <row r="131">
          <cell r="B131" t="str">
            <v>Quarterly Spending %</v>
          </cell>
          <cell r="F131">
            <v>0.20579676905786506</v>
          </cell>
          <cell r="I131">
            <v>0.22918292558687345</v>
          </cell>
          <cell r="L131">
            <v>0.23647268413952841</v>
          </cell>
          <cell r="O131">
            <v>0.32854762121573305</v>
          </cell>
          <cell r="R131">
            <v>0.23292100353867992</v>
          </cell>
          <cell r="U131">
            <v>0.23062385210422895</v>
          </cell>
          <cell r="X131">
            <v>0.23870523621087844</v>
          </cell>
          <cell r="AA131">
            <v>0.29774990814621266</v>
          </cell>
          <cell r="AD131">
            <v>0.23252680421753502</v>
          </cell>
          <cell r="AG131">
            <v>0.23569227665917333</v>
          </cell>
          <cell r="AJ131">
            <v>0.24015769761353473</v>
          </cell>
          <cell r="AM131">
            <v>0.29162322150975706</v>
          </cell>
          <cell r="AP131">
            <v>0.27239329457262129</v>
          </cell>
          <cell r="AS131">
            <v>0.22949965949977347</v>
          </cell>
          <cell r="AV131">
            <v>0.25614034426262078</v>
          </cell>
          <cell r="AY131">
            <v>0.24196670166498455</v>
          </cell>
          <cell r="CB131">
            <v>239541.02100000001</v>
          </cell>
          <cell r="CC131">
            <v>244701.22999999998</v>
          </cell>
          <cell r="CD131">
            <v>247725.23899999997</v>
          </cell>
          <cell r="CE131">
            <v>259448.04200000002</v>
          </cell>
          <cell r="CF131">
            <v>278562.42000000004</v>
          </cell>
          <cell r="CG131">
            <v>284347.66840000002</v>
          </cell>
        </row>
        <row r="133">
          <cell r="B133" t="str">
            <v>Total O&amp;M</v>
          </cell>
          <cell r="D133">
            <v>52237.873369999994</v>
          </cell>
          <cell r="E133">
            <v>46936.212360000005</v>
          </cell>
          <cell r="F133">
            <v>55944.222240000003</v>
          </cell>
          <cell r="G133">
            <v>51198.047200000001</v>
          </cell>
          <cell r="H133">
            <v>53911.982430000004</v>
          </cell>
          <cell r="I133">
            <v>62782.455800000003</v>
          </cell>
          <cell r="J133">
            <v>72866.185840000006</v>
          </cell>
          <cell r="K133">
            <v>78335.653409999984</v>
          </cell>
          <cell r="L133">
            <v>81536.716439999989</v>
          </cell>
          <cell r="M133">
            <v>64303.012200000005</v>
          </cell>
          <cell r="N133">
            <v>63137.648899999993</v>
          </cell>
          <cell r="O133">
            <v>80992.279310000013</v>
          </cell>
          <cell r="P133">
            <v>62289.48</v>
          </cell>
          <cell r="Q133">
            <v>55152.811999999998</v>
          </cell>
          <cell r="R133">
            <v>62532.790999999997</v>
          </cell>
          <cell r="S133">
            <v>51681.952000000005</v>
          </cell>
          <cell r="T133">
            <v>57598.623000000007</v>
          </cell>
          <cell r="U133">
            <v>70220.245999999999</v>
          </cell>
          <cell r="V133">
            <v>81392.714999999997</v>
          </cell>
          <cell r="W133">
            <v>85409.192999999999</v>
          </cell>
          <cell r="X133">
            <v>70027.736000000004</v>
          </cell>
          <cell r="Y133">
            <v>58315.445</v>
          </cell>
          <cell r="Z133">
            <v>57763.584000000003</v>
          </cell>
          <cell r="AA133">
            <v>66844.236000000004</v>
          </cell>
          <cell r="AB133">
            <v>69389.835999999996</v>
          </cell>
          <cell r="AC133">
            <v>63350.539000000004</v>
          </cell>
          <cell r="AD133">
            <v>68557.290999999997</v>
          </cell>
          <cell r="AE133">
            <v>62856.256000000008</v>
          </cell>
          <cell r="AF133">
            <v>67218.006999999998</v>
          </cell>
          <cell r="AG133">
            <v>79883.998000000007</v>
          </cell>
          <cell r="AH133">
            <v>91458.904999999999</v>
          </cell>
          <cell r="AI133">
            <v>93780.180999999997</v>
          </cell>
          <cell r="AJ133">
            <v>78854.869000000006</v>
          </cell>
          <cell r="AK133">
            <v>66049.218999999997</v>
          </cell>
          <cell r="AL133">
            <v>63175.333999999988</v>
          </cell>
          <cell r="AM133">
            <v>70786.078999999998</v>
          </cell>
          <cell r="AN133">
            <v>70398.762000000002</v>
          </cell>
          <cell r="AO133">
            <v>68390.142999999996</v>
          </cell>
          <cell r="AP133">
            <v>79308.589000000007</v>
          </cell>
          <cell r="AQ133">
            <v>70201.001000000004</v>
          </cell>
          <cell r="AR133">
            <v>71514.618999999992</v>
          </cell>
          <cell r="AS133">
            <v>84651.038</v>
          </cell>
          <cell r="AT133">
            <v>95287.891000000003</v>
          </cell>
          <cell r="AU133">
            <v>101177.99799999999</v>
          </cell>
          <cell r="AV133">
            <v>80968.338999999993</v>
          </cell>
          <cell r="AW133">
            <v>69415.46699999999</v>
          </cell>
          <cell r="AX133">
            <v>59987.105999999992</v>
          </cell>
          <cell r="AY133">
            <v>70859.486000000004</v>
          </cell>
          <cell r="CA133">
            <v>764182.28949999996</v>
          </cell>
          <cell r="CB133">
            <v>779228.81299999997</v>
          </cell>
          <cell r="CC133">
            <v>875360.51400000008</v>
          </cell>
          <cell r="CD133">
            <v>922160.43900000013</v>
          </cell>
          <cell r="CE133">
            <v>982399.96414451359</v>
          </cell>
          <cell r="CF133">
            <v>994727.12322646915</v>
          </cell>
          <cell r="CG133">
            <v>986084.52331496798</v>
          </cell>
          <cell r="CH133">
            <v>969747.46332007833</v>
          </cell>
          <cell r="CI133">
            <v>989435.80911941011</v>
          </cell>
          <cell r="CJ133">
            <v>1015567.9262107611</v>
          </cell>
          <cell r="CK133">
            <v>1033814.3289236099</v>
          </cell>
        </row>
        <row r="135">
          <cell r="B135" t="str">
            <v>Depreciation Expense</v>
          </cell>
          <cell r="D135">
            <v>6910.5412100000003</v>
          </cell>
          <cell r="E135">
            <v>6920.0949799999999</v>
          </cell>
          <cell r="F135">
            <v>6930.0800999999992</v>
          </cell>
          <cell r="G135">
            <v>7067.0527200000024</v>
          </cell>
          <cell r="H135">
            <v>7202.5512199999948</v>
          </cell>
          <cell r="I135">
            <v>7224.9346500000056</v>
          </cell>
          <cell r="J135">
            <v>7222.7548099999949</v>
          </cell>
          <cell r="K135">
            <v>7209.8583500000013</v>
          </cell>
          <cell r="L135">
            <v>7222.5423599999995</v>
          </cell>
          <cell r="M135">
            <v>7223.0887299999968</v>
          </cell>
          <cell r="N135">
            <v>7225.1306800000075</v>
          </cell>
          <cell r="O135">
            <v>7271.7993999999908</v>
          </cell>
          <cell r="P135">
            <v>7282</v>
          </cell>
          <cell r="Q135">
            <v>7306</v>
          </cell>
          <cell r="R135">
            <v>7318</v>
          </cell>
          <cell r="S135">
            <v>7330</v>
          </cell>
          <cell r="T135">
            <v>7347</v>
          </cell>
          <cell r="U135">
            <v>7370</v>
          </cell>
          <cell r="V135">
            <v>7390</v>
          </cell>
          <cell r="W135">
            <v>7405</v>
          </cell>
          <cell r="X135">
            <v>7415</v>
          </cell>
          <cell r="Y135">
            <v>7425</v>
          </cell>
          <cell r="Z135">
            <v>7438</v>
          </cell>
          <cell r="AA135">
            <v>7490</v>
          </cell>
          <cell r="AB135">
            <v>7499</v>
          </cell>
          <cell r="AC135">
            <v>7506</v>
          </cell>
          <cell r="AD135">
            <v>7516</v>
          </cell>
          <cell r="AE135">
            <v>7533</v>
          </cell>
          <cell r="AF135">
            <v>7553</v>
          </cell>
          <cell r="AG135">
            <v>7608</v>
          </cell>
          <cell r="AH135">
            <v>7657</v>
          </cell>
          <cell r="AI135">
            <v>7671</v>
          </cell>
          <cell r="AJ135">
            <v>7685</v>
          </cell>
          <cell r="AK135">
            <v>7695</v>
          </cell>
          <cell r="AL135">
            <v>7704</v>
          </cell>
          <cell r="AM135">
            <v>7747</v>
          </cell>
          <cell r="AN135">
            <v>7749</v>
          </cell>
          <cell r="AO135">
            <v>7757</v>
          </cell>
          <cell r="AP135">
            <v>7768</v>
          </cell>
          <cell r="AQ135">
            <v>7786</v>
          </cell>
          <cell r="AR135">
            <v>7809</v>
          </cell>
          <cell r="AS135">
            <v>7830</v>
          </cell>
          <cell r="AT135">
            <v>7846</v>
          </cell>
          <cell r="AU135">
            <v>7857</v>
          </cell>
          <cell r="AV135">
            <v>7868</v>
          </cell>
          <cell r="AW135">
            <v>7878</v>
          </cell>
          <cell r="AX135">
            <v>7889</v>
          </cell>
          <cell r="AY135">
            <v>8006</v>
          </cell>
          <cell r="CA135">
            <v>85630.429209999988</v>
          </cell>
          <cell r="CB135">
            <v>88516</v>
          </cell>
          <cell r="CC135">
            <v>91374</v>
          </cell>
          <cell r="CD135">
            <v>94043</v>
          </cell>
          <cell r="CE135">
            <v>98617</v>
          </cell>
          <cell r="CF135">
            <v>111619</v>
          </cell>
          <cell r="CG135">
            <v>115868</v>
          </cell>
          <cell r="CH135">
            <v>120472</v>
          </cell>
          <cell r="CI135">
            <v>123667</v>
          </cell>
          <cell r="CJ135">
            <v>128619</v>
          </cell>
          <cell r="CK135">
            <v>134284</v>
          </cell>
        </row>
        <row r="136">
          <cell r="B136" t="str">
            <v>Amort ITC</v>
          </cell>
          <cell r="D136">
            <v>-159.91200000000001</v>
          </cell>
          <cell r="E136">
            <v>-159.91200000000001</v>
          </cell>
          <cell r="F136">
            <v>-159.91200000000001</v>
          </cell>
          <cell r="G136">
            <v>-159.91200000000001</v>
          </cell>
          <cell r="H136">
            <v>-159.91200000000001</v>
          </cell>
          <cell r="I136">
            <v>-159.91200000000001</v>
          </cell>
          <cell r="J136">
            <v>-159.91200000000001</v>
          </cell>
          <cell r="K136">
            <v>-159.91200000000001</v>
          </cell>
          <cell r="L136">
            <v>-159.91200000000001</v>
          </cell>
          <cell r="M136">
            <v>-159.91200000000001</v>
          </cell>
          <cell r="N136">
            <v>-159.91200000000001</v>
          </cell>
          <cell r="O136">
            <v>-159.916</v>
          </cell>
          <cell r="P136">
            <v>-155</v>
          </cell>
          <cell r="Q136">
            <v>-155</v>
          </cell>
          <cell r="R136">
            <v>-155</v>
          </cell>
          <cell r="S136">
            <v>-155</v>
          </cell>
          <cell r="T136">
            <v>-155</v>
          </cell>
          <cell r="U136">
            <v>-155</v>
          </cell>
          <cell r="V136">
            <v>-155</v>
          </cell>
          <cell r="W136">
            <v>-155</v>
          </cell>
          <cell r="X136">
            <v>-155</v>
          </cell>
          <cell r="Y136">
            <v>-155</v>
          </cell>
          <cell r="Z136">
            <v>-155</v>
          </cell>
          <cell r="AA136">
            <v>-159.17359761476882</v>
          </cell>
          <cell r="AB136">
            <v>-155</v>
          </cell>
          <cell r="AC136">
            <v>-155</v>
          </cell>
          <cell r="AD136">
            <v>-155</v>
          </cell>
          <cell r="AE136">
            <v>-155</v>
          </cell>
          <cell r="AF136">
            <v>-155</v>
          </cell>
          <cell r="AG136">
            <v>-155</v>
          </cell>
          <cell r="AH136">
            <v>-155</v>
          </cell>
          <cell r="AI136">
            <v>-155</v>
          </cell>
          <cell r="AJ136">
            <v>-155</v>
          </cell>
          <cell r="AK136">
            <v>-155</v>
          </cell>
          <cell r="AL136">
            <v>-155</v>
          </cell>
          <cell r="AM136">
            <v>-159.17359761476882</v>
          </cell>
          <cell r="AN136">
            <v>-154</v>
          </cell>
          <cell r="AO136">
            <v>-154</v>
          </cell>
          <cell r="AP136">
            <v>-154</v>
          </cell>
          <cell r="AQ136">
            <v>-154</v>
          </cell>
          <cell r="AR136">
            <v>-154</v>
          </cell>
          <cell r="AS136">
            <v>-154</v>
          </cell>
          <cell r="AT136">
            <v>-154</v>
          </cell>
          <cell r="AU136">
            <v>-154</v>
          </cell>
          <cell r="AV136">
            <v>-154</v>
          </cell>
          <cell r="AW136">
            <v>-154</v>
          </cell>
          <cell r="AX136">
            <v>-154</v>
          </cell>
          <cell r="AY136">
            <v>-154.358597614769</v>
          </cell>
          <cell r="CA136">
            <v>-1918.9480000000001</v>
          </cell>
          <cell r="CB136">
            <v>-1864.1735976147688</v>
          </cell>
          <cell r="CC136">
            <v>-1864.1735976147688</v>
          </cell>
          <cell r="CD136">
            <v>-1848.358597614769</v>
          </cell>
          <cell r="CE136">
            <v>-1720.760267099567</v>
          </cell>
          <cell r="CF136">
            <v>-1609.3942670995671</v>
          </cell>
          <cell r="CG136">
            <v>-1437.4690418894832</v>
          </cell>
          <cell r="CH136">
            <v>-1407.3459830659535</v>
          </cell>
          <cell r="CI136">
            <v>-1382.7139830659535</v>
          </cell>
          <cell r="CJ136">
            <v>-1041.4061345811051</v>
          </cell>
          <cell r="CK136">
            <v>-617.42763458110517</v>
          </cell>
        </row>
        <row r="137">
          <cell r="B137" t="str">
            <v>Amort of Property</v>
          </cell>
          <cell r="D137">
            <v>156.55146999999999</v>
          </cell>
          <cell r="E137">
            <v>155.54695000000001</v>
          </cell>
          <cell r="F137">
            <v>155.57606000000001</v>
          </cell>
          <cell r="G137">
            <v>155.01882000000001</v>
          </cell>
          <cell r="H137">
            <v>76.867680000000007</v>
          </cell>
          <cell r="I137">
            <v>87.095979999999997</v>
          </cell>
          <cell r="J137">
            <v>85.832450000000023</v>
          </cell>
          <cell r="K137">
            <v>85.832449999999994</v>
          </cell>
          <cell r="L137">
            <v>85.832450000000009</v>
          </cell>
          <cell r="M137">
            <v>85.832430000000016</v>
          </cell>
          <cell r="N137">
            <v>85.832450000000009</v>
          </cell>
          <cell r="O137">
            <v>74.435169999999999</v>
          </cell>
          <cell r="P137">
            <v>219.98253857142853</v>
          </cell>
          <cell r="Q137">
            <v>219.98253857142853</v>
          </cell>
          <cell r="R137">
            <v>219.98253857142853</v>
          </cell>
          <cell r="S137">
            <v>219.98253857142865</v>
          </cell>
          <cell r="T137">
            <v>219.98253857142853</v>
          </cell>
          <cell r="U137">
            <v>219.98253857142853</v>
          </cell>
          <cell r="V137">
            <v>219.98253857142853</v>
          </cell>
          <cell r="W137">
            <v>219.98253857142853</v>
          </cell>
          <cell r="X137">
            <v>219.98253857142865</v>
          </cell>
          <cell r="Y137">
            <v>219.98253857142853</v>
          </cell>
          <cell r="Z137">
            <v>219.98253857142853</v>
          </cell>
          <cell r="AA137">
            <v>219.98253857142862</v>
          </cell>
          <cell r="AB137">
            <v>237.11306554953109</v>
          </cell>
          <cell r="AC137">
            <v>237.11306554953109</v>
          </cell>
          <cell r="AD137">
            <v>237.11306554953109</v>
          </cell>
          <cell r="AE137">
            <v>237.11306554953109</v>
          </cell>
          <cell r="AF137">
            <v>237.11306554953109</v>
          </cell>
          <cell r="AG137">
            <v>237.11306554953109</v>
          </cell>
          <cell r="AH137">
            <v>237.11306554953109</v>
          </cell>
          <cell r="AI137">
            <v>237.11306554953109</v>
          </cell>
          <cell r="AJ137">
            <v>237.11306554953109</v>
          </cell>
          <cell r="AK137">
            <v>237.11306554953109</v>
          </cell>
          <cell r="AL137">
            <v>237.11306554953109</v>
          </cell>
          <cell r="AM137">
            <v>237.11306554953117</v>
          </cell>
          <cell r="AN137">
            <v>167.3040504022446</v>
          </cell>
          <cell r="AO137">
            <v>167.30405040224483</v>
          </cell>
          <cell r="AP137">
            <v>167.30405040224471</v>
          </cell>
          <cell r="AQ137">
            <v>167.30405040224471</v>
          </cell>
          <cell r="AR137">
            <v>167.30405040224471</v>
          </cell>
          <cell r="AS137">
            <v>167.30405040224471</v>
          </cell>
          <cell r="AT137">
            <v>167.30405040224471</v>
          </cell>
          <cell r="AU137">
            <v>167.30405040224471</v>
          </cell>
          <cell r="AV137">
            <v>167.30405040224471</v>
          </cell>
          <cell r="AW137">
            <v>167.30405040224471</v>
          </cell>
          <cell r="AX137">
            <v>167.30405040224471</v>
          </cell>
          <cell r="AY137">
            <v>167.30405040224466</v>
          </cell>
          <cell r="CA137">
            <v>1290.2543600000001</v>
          </cell>
          <cell r="CB137">
            <v>2639.7904628571423</v>
          </cell>
          <cell r="CC137">
            <v>2845.3567865943733</v>
          </cell>
          <cell r="CD137">
            <v>2007.6486048269364</v>
          </cell>
          <cell r="CE137">
            <v>1994.8627549166431</v>
          </cell>
          <cell r="CF137">
            <v>1835.9059907206347</v>
          </cell>
          <cell r="CG137">
            <v>2170.94353</v>
          </cell>
          <cell r="CH137">
            <v>2170.94353</v>
          </cell>
          <cell r="CI137">
            <v>2170.94353</v>
          </cell>
          <cell r="CJ137">
            <v>2170.94353</v>
          </cell>
          <cell r="CK137">
            <v>2170.94353</v>
          </cell>
        </row>
        <row r="138">
          <cell r="B138" t="str">
            <v>Income Actualization Adjustment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</row>
        <row r="139">
          <cell r="B139" t="str">
            <v>Electric Income Taxes</v>
          </cell>
          <cell r="D139">
            <v>4355.7160000000003</v>
          </cell>
          <cell r="E139">
            <v>2431.0280000000002</v>
          </cell>
          <cell r="F139">
            <v>1205.2250000000001</v>
          </cell>
          <cell r="G139">
            <v>930.45</v>
          </cell>
          <cell r="H139">
            <v>4726.4629999999997</v>
          </cell>
          <cell r="I139">
            <v>7102.9370000000008</v>
          </cell>
          <cell r="J139">
            <v>8185.1289999999981</v>
          </cell>
          <cell r="K139">
            <v>7677.5238499999996</v>
          </cell>
          <cell r="L139">
            <v>6144.3549999999996</v>
          </cell>
          <cell r="M139">
            <v>2809.3360000000002</v>
          </cell>
          <cell r="N139">
            <v>1784.9139999999998</v>
          </cell>
          <cell r="O139">
            <v>-3183.0789999999988</v>
          </cell>
          <cell r="P139">
            <v>4791</v>
          </cell>
          <cell r="Q139">
            <v>3222</v>
          </cell>
          <cell r="R139">
            <v>1577</v>
          </cell>
          <cell r="S139">
            <v>1994</v>
          </cell>
          <cell r="T139">
            <v>4979</v>
          </cell>
          <cell r="U139">
            <v>6624</v>
          </cell>
          <cell r="V139">
            <v>7927</v>
          </cell>
          <cell r="W139">
            <v>7386</v>
          </cell>
          <cell r="X139">
            <v>4503</v>
          </cell>
          <cell r="Y139">
            <v>1635</v>
          </cell>
          <cell r="Z139">
            <v>1366</v>
          </cell>
          <cell r="AA139">
            <v>123.601</v>
          </cell>
          <cell r="AB139">
            <v>5015</v>
          </cell>
          <cell r="AC139">
            <v>3141</v>
          </cell>
          <cell r="AD139">
            <v>1750</v>
          </cell>
          <cell r="AE139">
            <v>1981</v>
          </cell>
          <cell r="AF139">
            <v>5338</v>
          </cell>
          <cell r="AG139">
            <v>6385</v>
          </cell>
          <cell r="AH139">
            <v>7683</v>
          </cell>
          <cell r="AI139">
            <v>7910</v>
          </cell>
          <cell r="AJ139">
            <v>4337</v>
          </cell>
          <cell r="AK139">
            <v>1825</v>
          </cell>
          <cell r="AL139">
            <v>675</v>
          </cell>
          <cell r="AM139">
            <v>436.48599999999999</v>
          </cell>
          <cell r="AN139">
            <v>5234</v>
          </cell>
          <cell r="AO139">
            <v>2108</v>
          </cell>
          <cell r="AP139">
            <v>36</v>
          </cell>
          <cell r="AQ139">
            <v>2660</v>
          </cell>
          <cell r="AR139">
            <v>6154</v>
          </cell>
          <cell r="AS139">
            <v>7020</v>
          </cell>
          <cell r="AT139">
            <v>8345</v>
          </cell>
          <cell r="AU139">
            <v>7363</v>
          </cell>
          <cell r="AV139">
            <v>4463</v>
          </cell>
          <cell r="AW139">
            <v>3348</v>
          </cell>
          <cell r="AX139">
            <v>2625</v>
          </cell>
          <cell r="AY139">
            <v>3847.0370000000003</v>
          </cell>
          <cell r="CA139">
            <v>44169.99785</v>
          </cell>
          <cell r="CB139">
            <v>46127.601000000002</v>
          </cell>
          <cell r="CC139">
            <v>46476.485999999997</v>
          </cell>
          <cell r="CD139">
            <v>53203.036999999997</v>
          </cell>
          <cell r="CE139">
            <v>56361.247000000003</v>
          </cell>
          <cell r="CF139">
            <v>66262.592999999993</v>
          </cell>
          <cell r="CG139">
            <v>66508.411857336599</v>
          </cell>
          <cell r="CH139">
            <v>69231.812151874707</v>
          </cell>
          <cell r="CI139">
            <v>70669.261867321402</v>
          </cell>
          <cell r="CJ139">
            <v>70585.183901306809</v>
          </cell>
          <cell r="CK139">
            <v>69928.652589666002</v>
          </cell>
        </row>
        <row r="140">
          <cell r="B140" t="str">
            <v>Taxes Other</v>
          </cell>
          <cell r="D140">
            <v>6147.2445399999997</v>
          </cell>
          <cell r="E140">
            <v>5777.9962299999997</v>
          </cell>
          <cell r="F140">
            <v>5575.9087800000016</v>
          </cell>
          <cell r="G140">
            <v>5464.5710099999978</v>
          </cell>
          <cell r="H140">
            <v>5660.8086700000022</v>
          </cell>
          <cell r="I140">
            <v>6650.4255899999998</v>
          </cell>
          <cell r="J140">
            <v>7033.0295600000027</v>
          </cell>
          <cell r="K140">
            <v>7162.7006299999948</v>
          </cell>
          <cell r="L140">
            <v>7400.0162600000058</v>
          </cell>
          <cell r="M140">
            <v>6584.7670899999957</v>
          </cell>
          <cell r="N140">
            <v>5779.2798700000048</v>
          </cell>
          <cell r="O140">
            <v>7149.8307599999907</v>
          </cell>
          <cell r="P140">
            <v>6443.7445004399597</v>
          </cell>
          <cell r="Q140">
            <v>5885.5714921658955</v>
          </cell>
          <cell r="R140">
            <v>5833.8515543420308</v>
          </cell>
          <cell r="S140">
            <v>5797.7852348660426</v>
          </cell>
          <cell r="T140">
            <v>6111.8604489302415</v>
          </cell>
          <cell r="U140">
            <v>7195.4294497394903</v>
          </cell>
          <cell r="V140">
            <v>7865.5169607233456</v>
          </cell>
          <cell r="W140">
            <v>8051.9776392199747</v>
          </cell>
          <cell r="X140">
            <v>6904.6743089285155</v>
          </cell>
          <cell r="Y140">
            <v>6480.2567806401976</v>
          </cell>
          <cell r="Z140">
            <v>5397.858033067515</v>
          </cell>
          <cell r="AA140">
            <v>5962.4909407473961</v>
          </cell>
          <cell r="AB140">
            <v>6611.4798983749279</v>
          </cell>
          <cell r="AC140">
            <v>6234.6055832411666</v>
          </cell>
          <cell r="AD140">
            <v>5859.874143048065</v>
          </cell>
          <cell r="AE140">
            <v>5792.9953891805635</v>
          </cell>
          <cell r="AF140">
            <v>6502.0468665410508</v>
          </cell>
          <cell r="AG140">
            <v>7666.3659464419361</v>
          </cell>
          <cell r="AH140">
            <v>8355.2765287074471</v>
          </cell>
          <cell r="AI140">
            <v>8498.874502312563</v>
          </cell>
          <cell r="AJ140">
            <v>7333.7158057584275</v>
          </cell>
          <cell r="AK140">
            <v>6856.9058553256946</v>
          </cell>
          <cell r="AL140">
            <v>5599.0667972597366</v>
          </cell>
          <cell r="AM140">
            <v>6267.6192761718657</v>
          </cell>
          <cell r="AN140">
            <v>7174.6565046457345</v>
          </cell>
          <cell r="AO140">
            <v>6552.7055617548767</v>
          </cell>
          <cell r="AP140">
            <v>6191.6832751429019</v>
          </cell>
          <cell r="AQ140">
            <v>6355.832604692946</v>
          </cell>
          <cell r="AR140">
            <v>6919.0204151379257</v>
          </cell>
          <cell r="AS140">
            <v>8212.1070018044957</v>
          </cell>
          <cell r="AT140">
            <v>8807.5107357233464</v>
          </cell>
          <cell r="AU140">
            <v>9023.1398166555991</v>
          </cell>
          <cell r="AV140">
            <v>7825.6874809786341</v>
          </cell>
          <cell r="AW140">
            <v>7318.9145167185234</v>
          </cell>
          <cell r="AX140">
            <v>5944.7010315623575</v>
          </cell>
          <cell r="AY140">
            <v>6654.4313357677711</v>
          </cell>
          <cell r="CA140">
            <v>76386.578989999995</v>
          </cell>
          <cell r="CB140">
            <v>77931.017343810599</v>
          </cell>
          <cell r="CC140">
            <v>81578.826592363446</v>
          </cell>
          <cell r="CD140">
            <v>86980.390280585139</v>
          </cell>
          <cell r="CE140">
            <v>91633.57742911941</v>
          </cell>
          <cell r="CF140">
            <v>97899.587980745884</v>
          </cell>
          <cell r="CG140">
            <v>98673.192999999999</v>
          </cell>
          <cell r="CH140">
            <v>102534.287369</v>
          </cell>
          <cell r="CI140">
            <v>106428.477452177</v>
          </cell>
          <cell r="CJ140">
            <v>107727.95732809884</v>
          </cell>
          <cell r="CK140">
            <v>117271.9194639261</v>
          </cell>
        </row>
        <row r="141">
          <cell r="B141" t="str">
            <v>Total Depr, Amort &amp; Taxes</v>
          </cell>
          <cell r="D141">
            <v>17410.141220000001</v>
          </cell>
          <cell r="E141">
            <v>15124.75416</v>
          </cell>
          <cell r="F141">
            <v>13706.877940000002</v>
          </cell>
          <cell r="G141">
            <v>13457.180550000001</v>
          </cell>
          <cell r="H141">
            <v>17506.778569999995</v>
          </cell>
          <cell r="I141">
            <v>20905.481220000005</v>
          </cell>
          <cell r="J141">
            <v>22366.833819999996</v>
          </cell>
          <cell r="K141">
            <v>21976.003279999997</v>
          </cell>
          <cell r="L141">
            <v>20692.834070000004</v>
          </cell>
          <cell r="M141">
            <v>16543.112249999991</v>
          </cell>
          <cell r="N141">
            <v>14715.245000000014</v>
          </cell>
          <cell r="O141">
            <v>11153.070329999982</v>
          </cell>
          <cell r="P141">
            <v>18581.727039011388</v>
          </cell>
          <cell r="Q141">
            <v>16478.554030737323</v>
          </cell>
          <cell r="R141">
            <v>14793.834092913459</v>
          </cell>
          <cell r="S141">
            <v>15186.76777343747</v>
          </cell>
          <cell r="T141">
            <v>18502.84298750167</v>
          </cell>
          <cell r="U141">
            <v>21254.41198831092</v>
          </cell>
          <cell r="V141">
            <v>23247.499499294776</v>
          </cell>
          <cell r="W141">
            <v>22907.960177791403</v>
          </cell>
          <cell r="X141">
            <v>18887.656847499944</v>
          </cell>
          <cell r="Y141">
            <v>15605.239319211625</v>
          </cell>
          <cell r="Z141">
            <v>14266.840571638942</v>
          </cell>
          <cell r="AA141">
            <v>13636.900881704056</v>
          </cell>
          <cell r="AB141">
            <v>19207.592963924457</v>
          </cell>
          <cell r="AC141">
            <v>16963.718648790698</v>
          </cell>
          <cell r="AD141">
            <v>15207.987208597595</v>
          </cell>
          <cell r="AE141">
            <v>15389.108454730094</v>
          </cell>
          <cell r="AF141">
            <v>19475.159932090581</v>
          </cell>
          <cell r="AG141">
            <v>21741.479011991469</v>
          </cell>
          <cell r="AH141">
            <v>23777.38959425698</v>
          </cell>
          <cell r="AI141">
            <v>24161.987567862096</v>
          </cell>
          <cell r="AJ141">
            <v>19437.82887130796</v>
          </cell>
          <cell r="AK141">
            <v>16459.018920875227</v>
          </cell>
          <cell r="AL141">
            <v>14060.179862809267</v>
          </cell>
          <cell r="AM141">
            <v>14529.044744106628</v>
          </cell>
          <cell r="AN141">
            <v>20170.960555047979</v>
          </cell>
          <cell r="AO141">
            <v>16431.009612157122</v>
          </cell>
          <cell r="AP141">
            <v>14008.987325545146</v>
          </cell>
          <cell r="AQ141">
            <v>16815.13665509519</v>
          </cell>
          <cell r="AR141">
            <v>20895.324465540172</v>
          </cell>
          <cell r="AS141">
            <v>23075.411052206742</v>
          </cell>
          <cell r="AT141">
            <v>25011.814786125593</v>
          </cell>
          <cell r="AU141">
            <v>24256.443867057846</v>
          </cell>
          <cell r="AV141">
            <v>20169.991531380878</v>
          </cell>
          <cell r="AW141">
            <v>18558.21856712077</v>
          </cell>
          <cell r="AX141">
            <v>16472.005081964602</v>
          </cell>
          <cell r="AY141">
            <v>18520.413788555248</v>
          </cell>
          <cell r="CA141">
            <v>205558.31241000001</v>
          </cell>
          <cell r="CB141">
            <v>213350.235209053</v>
          </cell>
          <cell r="CC141">
            <v>220410.49578134302</v>
          </cell>
          <cell r="CD141">
            <v>234385.71728779731</v>
          </cell>
          <cell r="CE141">
            <v>246885.9269169365</v>
          </cell>
          <cell r="CF141">
            <v>276007.69270436699</v>
          </cell>
          <cell r="CG141">
            <v>281783.07934544713</v>
          </cell>
          <cell r="CH141">
            <v>293001.69706780871</v>
          </cell>
          <cell r="CI141">
            <v>301552.96886643243</v>
          </cell>
          <cell r="CJ141">
            <v>308061.67862482456</v>
          </cell>
          <cell r="CK141">
            <v>323038.08794901101</v>
          </cell>
        </row>
        <row r="142">
          <cell r="L142" t="str">
            <v xml:space="preserve"> </v>
          </cell>
          <cell r="P142" t="str">
            <v xml:space="preserve"> </v>
          </cell>
        </row>
        <row r="143">
          <cell r="B143" t="str">
            <v>Total Utility Operating Income</v>
          </cell>
          <cell r="D143">
            <v>10322.113490000014</v>
          </cell>
          <cell r="E143">
            <v>7259.9419599999928</v>
          </cell>
          <cell r="F143">
            <v>5655.2971299999808</v>
          </cell>
          <cell r="G143">
            <v>5013.0968800000155</v>
          </cell>
          <cell r="H143">
            <v>11393.092209999988</v>
          </cell>
          <cell r="I143">
            <v>15129.116129999984</v>
          </cell>
          <cell r="J143">
            <v>16723.035190000013</v>
          </cell>
          <cell r="K143">
            <v>16003.051770000013</v>
          </cell>
          <cell r="L143">
            <v>13696.246889999988</v>
          </cell>
          <cell r="M143">
            <v>8317.4062599999961</v>
          </cell>
          <cell r="N143">
            <v>6506.259320000001</v>
          </cell>
          <cell r="O143">
            <v>-1911.2196899999926</v>
          </cell>
          <cell r="P143">
            <v>11500.095411657767</v>
          </cell>
          <cell r="Q143">
            <v>8847.8087951073103</v>
          </cell>
          <cell r="R143">
            <v>6592.9381680998467</v>
          </cell>
          <cell r="S143">
            <v>7203.9278315878219</v>
          </cell>
          <cell r="T143">
            <v>12119.773260361606</v>
          </cell>
          <cell r="U143">
            <v>14435.130867584205</v>
          </cell>
          <cell r="V143">
            <v>16399.095387383946</v>
          </cell>
          <cell r="W143">
            <v>15955.98610606333</v>
          </cell>
          <cell r="X143">
            <v>11263.500658890938</v>
          </cell>
          <cell r="Y143">
            <v>6814.5670432613806</v>
          </cell>
          <cell r="Z143">
            <v>6190.287835859428</v>
          </cell>
          <cell r="AA143">
            <v>4728.5157990462212</v>
          </cell>
          <cell r="AB143">
            <v>12445.134070945322</v>
          </cell>
          <cell r="AC143">
            <v>9064.7696978438944</v>
          </cell>
          <cell r="AD143">
            <v>7173.5550455860794</v>
          </cell>
          <cell r="AE143">
            <v>7425.6282718152124</v>
          </cell>
          <cell r="AF143">
            <v>12870.091562981732</v>
          </cell>
          <cell r="AG143">
            <v>14555.115956255773</v>
          </cell>
          <cell r="AH143">
            <v>16721.851800226592</v>
          </cell>
          <cell r="AI143">
            <v>17013.764956593463</v>
          </cell>
          <cell r="AJ143">
            <v>11223.479933713643</v>
          </cell>
          <cell r="AK143">
            <v>7361.5641758482088</v>
          </cell>
          <cell r="AL143">
            <v>5399.5159864432626</v>
          </cell>
          <cell r="AM143">
            <v>5520.2613866831452</v>
          </cell>
          <cell r="AN143">
            <v>12961.042483172172</v>
          </cell>
          <cell r="AO143">
            <v>7648.4799513218495</v>
          </cell>
          <cell r="AP143">
            <v>4630.7569186687106</v>
          </cell>
          <cell r="AQ143">
            <v>8710.8380964746211</v>
          </cell>
          <cell r="AR143">
            <v>14396.505448292948</v>
          </cell>
          <cell r="AS143">
            <v>15607.714691906142</v>
          </cell>
          <cell r="AT143">
            <v>17769.303830478828</v>
          </cell>
          <cell r="AU143">
            <v>16132.300711024705</v>
          </cell>
          <cell r="AV143">
            <v>11416.669888723318</v>
          </cell>
          <cell r="AW143">
            <v>9792.5433893206064</v>
          </cell>
          <cell r="AX143">
            <v>8506.0384724051437</v>
          </cell>
          <cell r="AY143">
            <v>10910.426965049221</v>
          </cell>
          <cell r="CA143">
            <v>114107.43753999997</v>
          </cell>
          <cell r="CB143">
            <v>122051.6271649038</v>
          </cell>
          <cell r="CC143">
            <v>126774.73284493634</v>
          </cell>
          <cell r="CD143">
            <v>138482.62084683828</v>
          </cell>
          <cell r="CE143">
            <v>145746.27156006268</v>
          </cell>
          <cell r="CF143">
            <v>169366.90438906569</v>
          </cell>
          <cell r="CG143">
            <v>173781.51123800676</v>
          </cell>
          <cell r="CH143">
            <v>178681.1465150927</v>
          </cell>
          <cell r="CI143">
            <v>182408.0808926922</v>
          </cell>
          <cell r="CJ143">
            <v>182889.48708264792</v>
          </cell>
          <cell r="CK143">
            <v>193083.79850815085</v>
          </cell>
        </row>
        <row r="145">
          <cell r="B145" t="str">
            <v>Other Income &amp; Deductions</v>
          </cell>
          <cell r="CA145">
            <v>86920.683569999994</v>
          </cell>
          <cell r="CB145">
            <v>91155.790462857141</v>
          </cell>
          <cell r="CC145">
            <v>94219.356786594377</v>
          </cell>
          <cell r="CD145">
            <v>96050.648604826943</v>
          </cell>
          <cell r="CE145">
            <v>100611.86275491664</v>
          </cell>
          <cell r="CF145">
            <v>113454.90599072064</v>
          </cell>
          <cell r="CG145">
            <v>118038.94353</v>
          </cell>
          <cell r="CH145">
            <v>122642.94353</v>
          </cell>
          <cell r="CI145">
            <v>125837.94353</v>
          </cell>
          <cell r="CJ145">
            <v>130789.94353</v>
          </cell>
          <cell r="CK145">
            <v>136454.94352999999</v>
          </cell>
        </row>
        <row r="146">
          <cell r="B146" t="str">
            <v>AFUDC - Equity</v>
          </cell>
          <cell r="D146">
            <v>228.03279999999998</v>
          </cell>
          <cell r="E146">
            <v>236.89291</v>
          </cell>
          <cell r="F146">
            <v>253.98339000000001</v>
          </cell>
          <cell r="G146">
            <v>224.26244</v>
          </cell>
          <cell r="H146">
            <v>0</v>
          </cell>
          <cell r="I146">
            <v>86.09789999999991</v>
          </cell>
          <cell r="J146">
            <v>19.302</v>
          </cell>
          <cell r="K146">
            <v>19.904620000000111</v>
          </cell>
          <cell r="L146">
            <v>25.251109999999869</v>
          </cell>
          <cell r="M146">
            <v>38.662950000000187</v>
          </cell>
          <cell r="N146">
            <v>49.624319999999834</v>
          </cell>
          <cell r="O146">
            <v>-14.01024</v>
          </cell>
          <cell r="P146">
            <v>5</v>
          </cell>
          <cell r="Q146">
            <v>12</v>
          </cell>
          <cell r="R146">
            <v>23</v>
          </cell>
          <cell r="S146">
            <v>37</v>
          </cell>
          <cell r="T146">
            <v>51</v>
          </cell>
          <cell r="U146">
            <v>67</v>
          </cell>
          <cell r="V146">
            <v>78</v>
          </cell>
          <cell r="W146">
            <v>82</v>
          </cell>
          <cell r="X146">
            <v>95</v>
          </cell>
          <cell r="Y146">
            <v>110</v>
          </cell>
          <cell r="Z146">
            <v>120</v>
          </cell>
          <cell r="AA146">
            <v>133</v>
          </cell>
          <cell r="AB146">
            <v>160</v>
          </cell>
          <cell r="AC146">
            <v>199</v>
          </cell>
          <cell r="AD146">
            <v>241</v>
          </cell>
          <cell r="AE146">
            <v>284</v>
          </cell>
          <cell r="AF146">
            <v>326</v>
          </cell>
          <cell r="AG146">
            <v>330</v>
          </cell>
          <cell r="AH146">
            <v>333</v>
          </cell>
          <cell r="AI146">
            <v>371</v>
          </cell>
          <cell r="AJ146">
            <v>410</v>
          </cell>
          <cell r="AK146">
            <v>452</v>
          </cell>
          <cell r="AL146">
            <v>494</v>
          </cell>
          <cell r="AM146">
            <v>537</v>
          </cell>
          <cell r="AN146">
            <v>579</v>
          </cell>
          <cell r="AO146">
            <v>621</v>
          </cell>
          <cell r="AP146">
            <v>663</v>
          </cell>
          <cell r="AQ146">
            <v>704</v>
          </cell>
          <cell r="AR146">
            <v>745</v>
          </cell>
          <cell r="AS146">
            <v>787</v>
          </cell>
          <cell r="AT146">
            <v>827</v>
          </cell>
          <cell r="AU146">
            <v>866</v>
          </cell>
          <cell r="AV146">
            <v>903</v>
          </cell>
          <cell r="AW146">
            <v>941</v>
          </cell>
          <cell r="AX146">
            <v>979</v>
          </cell>
          <cell r="AY146">
            <v>941</v>
          </cell>
          <cell r="CA146">
            <v>1168.0041999999996</v>
          </cell>
          <cell r="CB146">
            <v>813</v>
          </cell>
          <cell r="CC146">
            <v>4137</v>
          </cell>
          <cell r="CD146">
            <v>9556</v>
          </cell>
          <cell r="CE146">
            <v>13654.572216577539</v>
          </cell>
          <cell r="CF146">
            <v>2373.0282794117647</v>
          </cell>
          <cell r="CG146">
            <v>6194.376016042781</v>
          </cell>
          <cell r="CH146">
            <v>7411.3158368983959</v>
          </cell>
          <cell r="CI146">
            <v>7726.434180481283</v>
          </cell>
          <cell r="CJ146">
            <v>8691.7387941176457</v>
          </cell>
          <cell r="CK146">
            <v>0</v>
          </cell>
        </row>
        <row r="147">
          <cell r="B147" t="str">
            <v>Earnings on Temporary Cash</v>
          </cell>
          <cell r="D147">
            <v>24.894669999999998</v>
          </cell>
          <cell r="E147">
            <v>20.317640000000001</v>
          </cell>
          <cell r="F147">
            <v>51.617280000000001</v>
          </cell>
          <cell r="G147">
            <v>21.87152</v>
          </cell>
          <cell r="H147">
            <v>4.26105</v>
          </cell>
          <cell r="I147">
            <v>2.8635999999999999</v>
          </cell>
          <cell r="J147">
            <v>6.4690799999999999</v>
          </cell>
          <cell r="K147">
            <v>30.14583</v>
          </cell>
          <cell r="L147">
            <v>64.231300000000005</v>
          </cell>
          <cell r="M147">
            <v>81.415490000000005</v>
          </cell>
          <cell r="N147">
            <v>55.168910000000004</v>
          </cell>
          <cell r="O147">
            <v>14.327999999999999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CA147">
            <v>377.58436999999992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</row>
        <row r="148">
          <cell r="B148" t="str">
            <v>Other Income</v>
          </cell>
          <cell r="D148">
            <v>109.89722000000002</v>
          </cell>
          <cell r="E148">
            <v>98.867580000000004</v>
          </cell>
          <cell r="F148">
            <v>80.315899999999999</v>
          </cell>
          <cell r="G148">
            <v>175.81789000000001</v>
          </cell>
          <cell r="H148">
            <v>132.27954</v>
          </cell>
          <cell r="I148">
            <v>343.01044999999999</v>
          </cell>
          <cell r="J148">
            <v>1333.5580699999998</v>
          </cell>
          <cell r="K148">
            <v>276.81146999999999</v>
          </cell>
          <cell r="L148">
            <v>235.31206</v>
          </cell>
          <cell r="M148">
            <v>297.50829000000004</v>
          </cell>
          <cell r="N148">
            <v>621.24401</v>
          </cell>
          <cell r="O148">
            <v>571.74477999999999</v>
          </cell>
          <cell r="P148">
            <v>129</v>
          </cell>
          <cell r="Q148">
            <v>117</v>
          </cell>
          <cell r="R148">
            <v>119</v>
          </cell>
          <cell r="S148">
            <v>106</v>
          </cell>
          <cell r="T148">
            <v>97</v>
          </cell>
          <cell r="U148">
            <v>216</v>
          </cell>
          <cell r="V148">
            <v>664</v>
          </cell>
          <cell r="W148">
            <v>660</v>
          </cell>
          <cell r="X148">
            <v>657</v>
          </cell>
          <cell r="Y148">
            <v>654</v>
          </cell>
          <cell r="Z148">
            <v>667</v>
          </cell>
          <cell r="AA148">
            <v>659</v>
          </cell>
          <cell r="AB148">
            <v>701</v>
          </cell>
          <cell r="AC148">
            <v>696</v>
          </cell>
          <cell r="AD148">
            <v>690</v>
          </cell>
          <cell r="AE148">
            <v>673</v>
          </cell>
          <cell r="AF148">
            <v>657</v>
          </cell>
          <cell r="AG148">
            <v>656</v>
          </cell>
          <cell r="AH148">
            <v>651</v>
          </cell>
          <cell r="AI148">
            <v>647</v>
          </cell>
          <cell r="AJ148">
            <v>643</v>
          </cell>
          <cell r="AK148">
            <v>639</v>
          </cell>
          <cell r="AL148">
            <v>645</v>
          </cell>
          <cell r="AM148">
            <v>636</v>
          </cell>
          <cell r="AN148">
            <v>639</v>
          </cell>
          <cell r="AO148">
            <v>633</v>
          </cell>
          <cell r="AP148">
            <v>627</v>
          </cell>
          <cell r="AQ148">
            <v>619</v>
          </cell>
          <cell r="AR148">
            <v>606</v>
          </cell>
          <cell r="AS148">
            <v>604</v>
          </cell>
          <cell r="AT148">
            <v>599</v>
          </cell>
          <cell r="AU148">
            <v>594</v>
          </cell>
          <cell r="AV148">
            <v>590</v>
          </cell>
          <cell r="AW148">
            <v>584</v>
          </cell>
          <cell r="AX148">
            <v>589</v>
          </cell>
          <cell r="AY148">
            <v>581</v>
          </cell>
          <cell r="CA148">
            <v>4276.3672600000009</v>
          </cell>
          <cell r="CB148">
            <v>4745</v>
          </cell>
          <cell r="CC148">
            <v>7934</v>
          </cell>
          <cell r="CD148">
            <v>7265</v>
          </cell>
          <cell r="CE148">
            <v>6670</v>
          </cell>
          <cell r="CF148">
            <v>5829</v>
          </cell>
          <cell r="CG148">
            <v>2022.8008816029378</v>
          </cell>
          <cell r="CH148">
            <v>1099.1539902851086</v>
          </cell>
          <cell r="CI148">
            <v>236.09207179179339</v>
          </cell>
          <cell r="CJ148">
            <v>92.730171180439356</v>
          </cell>
          <cell r="CK148">
            <v>92.730171180439356</v>
          </cell>
        </row>
        <row r="149">
          <cell r="B149" t="str">
            <v>Other Income Deductions</v>
          </cell>
          <cell r="D149">
            <v>227.25758999999999</v>
          </cell>
          <cell r="E149">
            <v>166.74642</v>
          </cell>
          <cell r="F149">
            <v>261.46208999999999</v>
          </cell>
          <cell r="G149">
            <v>194.04117999999997</v>
          </cell>
          <cell r="H149">
            <v>222.36528999999999</v>
          </cell>
          <cell r="I149">
            <v>287.7278</v>
          </cell>
          <cell r="J149">
            <v>236.84217999999998</v>
          </cell>
          <cell r="K149">
            <v>215.71098999999998</v>
          </cell>
          <cell r="L149">
            <v>147.60602999999998</v>
          </cell>
          <cell r="M149">
            <v>193.01740999999998</v>
          </cell>
          <cell r="N149">
            <v>195.78842</v>
          </cell>
          <cell r="O149">
            <v>472.01997999999998</v>
          </cell>
          <cell r="P149">
            <v>219</v>
          </cell>
          <cell r="Q149">
            <v>239</v>
          </cell>
          <cell r="R149">
            <v>355</v>
          </cell>
          <cell r="S149">
            <v>186</v>
          </cell>
          <cell r="T149">
            <v>180</v>
          </cell>
          <cell r="U149">
            <v>245</v>
          </cell>
          <cell r="V149">
            <v>207</v>
          </cell>
          <cell r="W149">
            <v>190</v>
          </cell>
          <cell r="X149">
            <v>204</v>
          </cell>
          <cell r="Y149">
            <v>274</v>
          </cell>
          <cell r="Z149">
            <v>210</v>
          </cell>
          <cell r="AA149">
            <v>253</v>
          </cell>
          <cell r="AB149">
            <v>222</v>
          </cell>
          <cell r="AC149">
            <v>241</v>
          </cell>
          <cell r="AD149">
            <v>358</v>
          </cell>
          <cell r="AE149">
            <v>189</v>
          </cell>
          <cell r="AF149">
            <v>182</v>
          </cell>
          <cell r="AG149">
            <v>288</v>
          </cell>
          <cell r="AH149">
            <v>210</v>
          </cell>
          <cell r="AI149">
            <v>188</v>
          </cell>
          <cell r="AJ149">
            <v>213</v>
          </cell>
          <cell r="AK149">
            <v>254</v>
          </cell>
          <cell r="AL149">
            <v>193</v>
          </cell>
          <cell r="AM149">
            <v>254</v>
          </cell>
          <cell r="AN149">
            <v>224</v>
          </cell>
          <cell r="AO149">
            <v>254</v>
          </cell>
          <cell r="AP149">
            <v>380</v>
          </cell>
          <cell r="AQ149">
            <v>188</v>
          </cell>
          <cell r="AR149">
            <v>177</v>
          </cell>
          <cell r="AS149">
            <v>291</v>
          </cell>
          <cell r="AT149">
            <v>213</v>
          </cell>
          <cell r="AU149">
            <v>205</v>
          </cell>
          <cell r="AV149">
            <v>213</v>
          </cell>
          <cell r="AW149">
            <v>249</v>
          </cell>
          <cell r="AX149">
            <v>196</v>
          </cell>
          <cell r="AY149">
            <v>258</v>
          </cell>
          <cell r="CA149">
            <v>2820.58538</v>
          </cell>
          <cell r="CB149">
            <v>2762</v>
          </cell>
          <cell r="CC149">
            <v>2792</v>
          </cell>
          <cell r="CD149">
            <v>2848</v>
          </cell>
          <cell r="CE149">
            <v>2874</v>
          </cell>
          <cell r="CF149">
            <v>2924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</row>
        <row r="150">
          <cell r="B150" t="str">
            <v>Amort of ITC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</row>
        <row r="151">
          <cell r="B151" t="str">
            <v>Taxes Other Than Income Taxes</v>
          </cell>
          <cell r="D151">
            <v>0.89900000000000002</v>
          </cell>
          <cell r="E151">
            <v>0.89900000000000002</v>
          </cell>
          <cell r="F151">
            <v>0.89900000000000002</v>
          </cell>
          <cell r="G151">
            <v>0.89900000000000002</v>
          </cell>
          <cell r="H151">
            <v>0.89900000000000002</v>
          </cell>
          <cell r="I151">
            <v>0.89900000000000002</v>
          </cell>
          <cell r="J151">
            <v>0.89900000000000002</v>
          </cell>
          <cell r="K151">
            <v>0.89900000000000002</v>
          </cell>
          <cell r="L151">
            <v>0.89900000000000002</v>
          </cell>
          <cell r="M151">
            <v>0.89900000000000002</v>
          </cell>
          <cell r="N151">
            <v>0.89900000000000002</v>
          </cell>
          <cell r="O151">
            <v>-0.32768000000000003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CA151">
            <v>9.561320000000002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</row>
        <row r="152">
          <cell r="B152" t="str">
            <v>Income Taxes</v>
          </cell>
          <cell r="D152">
            <v>-17.954000000000004</v>
          </cell>
          <cell r="E152">
            <v>-0.71099999999999997</v>
          </cell>
          <cell r="F152">
            <v>-406.589</v>
          </cell>
          <cell r="G152">
            <v>41.445999999999998</v>
          </cell>
          <cell r="H152">
            <v>5.5030000000000019</v>
          </cell>
          <cell r="I152">
            <v>34.698999999999998</v>
          </cell>
          <cell r="J152">
            <v>463.61</v>
          </cell>
          <cell r="K152">
            <v>69.292149999999992</v>
          </cell>
          <cell r="L152">
            <v>-46.745999999999988</v>
          </cell>
          <cell r="M152">
            <v>90.807000000000002</v>
          </cell>
          <cell r="N152">
            <v>474.68400000000003</v>
          </cell>
          <cell r="O152">
            <v>102.952</v>
          </cell>
          <cell r="P152">
            <v>-15</v>
          </cell>
          <cell r="Q152">
            <v>-27</v>
          </cell>
          <cell r="R152">
            <v>-71</v>
          </cell>
          <cell r="S152">
            <v>-11</v>
          </cell>
          <cell r="T152">
            <v>-13</v>
          </cell>
          <cell r="U152">
            <v>8</v>
          </cell>
          <cell r="V152">
            <v>196</v>
          </cell>
          <cell r="W152">
            <v>201</v>
          </cell>
          <cell r="X152">
            <v>195</v>
          </cell>
          <cell r="Y152">
            <v>166</v>
          </cell>
          <cell r="Z152">
            <v>196</v>
          </cell>
          <cell r="AA152">
            <v>175</v>
          </cell>
          <cell r="AB152">
            <v>204</v>
          </cell>
          <cell r="AC152">
            <v>195</v>
          </cell>
          <cell r="AD152">
            <v>148</v>
          </cell>
          <cell r="AE152">
            <v>206</v>
          </cell>
          <cell r="AF152">
            <v>203</v>
          </cell>
          <cell r="AG152">
            <v>162</v>
          </cell>
          <cell r="AH152">
            <v>190</v>
          </cell>
          <cell r="AI152">
            <v>197</v>
          </cell>
          <cell r="AJ152">
            <v>185</v>
          </cell>
          <cell r="AK152">
            <v>168</v>
          </cell>
          <cell r="AL152">
            <v>194</v>
          </cell>
          <cell r="AM152">
            <v>166</v>
          </cell>
          <cell r="AN152">
            <v>180</v>
          </cell>
          <cell r="AO152">
            <v>166</v>
          </cell>
          <cell r="AP152">
            <v>115</v>
          </cell>
          <cell r="AQ152">
            <v>186</v>
          </cell>
          <cell r="AR152">
            <v>185</v>
          </cell>
          <cell r="AS152">
            <v>140</v>
          </cell>
          <cell r="AT152">
            <v>169</v>
          </cell>
          <cell r="AU152">
            <v>170</v>
          </cell>
          <cell r="AV152">
            <v>165</v>
          </cell>
          <cell r="AW152">
            <v>149</v>
          </cell>
          <cell r="AX152">
            <v>171</v>
          </cell>
          <cell r="AY152">
            <v>143</v>
          </cell>
          <cell r="CA152">
            <v>810.99315000000001</v>
          </cell>
          <cell r="CB152">
            <v>1000</v>
          </cell>
          <cell r="CC152">
            <v>2218</v>
          </cell>
          <cell r="CD152">
            <v>1939</v>
          </cell>
          <cell r="CE152">
            <v>1699</v>
          </cell>
          <cell r="CF152">
            <v>1355</v>
          </cell>
          <cell r="CG152">
            <v>723.92402510982254</v>
          </cell>
          <cell r="CH152">
            <v>393.36742835121521</v>
          </cell>
          <cell r="CI152">
            <v>84.493102836990602</v>
          </cell>
          <cell r="CJ152">
            <v>33.186459122397999</v>
          </cell>
          <cell r="CK152">
            <v>33.186459122397999</v>
          </cell>
        </row>
        <row r="153">
          <cell r="B153" t="str">
            <v>Total Other Income</v>
          </cell>
          <cell r="D153">
            <v>152.62209999999999</v>
          </cell>
          <cell r="E153">
            <v>189.14371</v>
          </cell>
          <cell r="F153">
            <v>530.14448000000004</v>
          </cell>
          <cell r="G153">
            <v>185.56567000000007</v>
          </cell>
          <cell r="H153">
            <v>-92.226699999999994</v>
          </cell>
          <cell r="I153">
            <v>108.64614999999986</v>
          </cell>
          <cell r="J153">
            <v>657.9779699999998</v>
          </cell>
          <cell r="K153">
            <v>40.959780000000137</v>
          </cell>
          <cell r="L153">
            <v>223.03543999999988</v>
          </cell>
          <cell r="M153">
            <v>132.86332000000021</v>
          </cell>
          <cell r="N153">
            <v>54.665819999999826</v>
          </cell>
          <cell r="O153">
            <v>-2.5817599999999175</v>
          </cell>
          <cell r="P153">
            <v>-70</v>
          </cell>
          <cell r="Q153">
            <v>-83</v>
          </cell>
          <cell r="R153">
            <v>-142</v>
          </cell>
          <cell r="S153">
            <v>-32</v>
          </cell>
          <cell r="T153">
            <v>-19</v>
          </cell>
          <cell r="U153">
            <v>30</v>
          </cell>
          <cell r="V153">
            <v>339</v>
          </cell>
          <cell r="W153">
            <v>351</v>
          </cell>
          <cell r="X153">
            <v>353</v>
          </cell>
          <cell r="Y153">
            <v>324</v>
          </cell>
          <cell r="Z153">
            <v>381</v>
          </cell>
          <cell r="AA153">
            <v>364</v>
          </cell>
          <cell r="AB153">
            <v>435</v>
          </cell>
          <cell r="AC153">
            <v>459</v>
          </cell>
          <cell r="AD153">
            <v>425</v>
          </cell>
          <cell r="AE153">
            <v>562</v>
          </cell>
          <cell r="AF153">
            <v>598</v>
          </cell>
          <cell r="AG153">
            <v>536</v>
          </cell>
          <cell r="AH153">
            <v>584</v>
          </cell>
          <cell r="AI153">
            <v>633</v>
          </cell>
          <cell r="AJ153">
            <v>655</v>
          </cell>
          <cell r="AK153">
            <v>669</v>
          </cell>
          <cell r="AL153">
            <v>752</v>
          </cell>
          <cell r="AM153">
            <v>753</v>
          </cell>
          <cell r="AN153">
            <v>814</v>
          </cell>
          <cell r="AO153">
            <v>834</v>
          </cell>
          <cell r="AP153">
            <v>795</v>
          </cell>
          <cell r="AQ153">
            <v>949</v>
          </cell>
          <cell r="AR153">
            <v>989</v>
          </cell>
          <cell r="AS153">
            <v>960</v>
          </cell>
          <cell r="AT153">
            <v>1044</v>
          </cell>
          <cell r="AU153">
            <v>1085</v>
          </cell>
          <cell r="AV153">
            <v>1115</v>
          </cell>
          <cell r="AW153">
            <v>1127</v>
          </cell>
          <cell r="AX153">
            <v>1201</v>
          </cell>
          <cell r="AY153">
            <v>1121</v>
          </cell>
          <cell r="CA153">
            <v>2180.8159800000012</v>
          </cell>
          <cell r="CB153">
            <v>1796</v>
          </cell>
          <cell r="CC153">
            <v>7061</v>
          </cell>
          <cell r="CD153">
            <v>12034</v>
          </cell>
          <cell r="CE153">
            <v>15751.572216577537</v>
          </cell>
          <cell r="CF153">
            <v>3923.0282794117647</v>
          </cell>
          <cell r="CG153">
            <v>7493.2528725358961</v>
          </cell>
          <cell r="CH153">
            <v>8117.1023988322886</v>
          </cell>
          <cell r="CI153">
            <v>7878.0331494360853</v>
          </cell>
          <cell r="CJ153">
            <v>8751.2825061756866</v>
          </cell>
          <cell r="CK153">
            <v>59.543712058041358</v>
          </cell>
        </row>
        <row r="155">
          <cell r="B155" t="str">
            <v>Income Before Interest</v>
          </cell>
          <cell r="D155">
            <v>10474.735590000015</v>
          </cell>
          <cell r="E155">
            <v>7449.0856699999931</v>
          </cell>
          <cell r="F155">
            <v>6185.4416099999808</v>
          </cell>
          <cell r="G155">
            <v>5198.6625500000155</v>
          </cell>
          <cell r="H155">
            <v>11300.865509999989</v>
          </cell>
          <cell r="I155">
            <v>15237.762279999984</v>
          </cell>
          <cell r="J155">
            <v>17381.013160000013</v>
          </cell>
          <cell r="K155">
            <v>16044.011550000014</v>
          </cell>
          <cell r="L155">
            <v>13919.282329999987</v>
          </cell>
          <cell r="M155">
            <v>8450.2695799999965</v>
          </cell>
          <cell r="N155">
            <v>6560.9251400000012</v>
          </cell>
          <cell r="O155">
            <v>-1913.8014499999927</v>
          </cell>
          <cell r="P155">
            <v>11430.095411657767</v>
          </cell>
          <cell r="Q155">
            <v>8764.8087951073103</v>
          </cell>
          <cell r="R155">
            <v>6450.9381680998467</v>
          </cell>
          <cell r="S155">
            <v>7171.9278315878219</v>
          </cell>
          <cell r="T155">
            <v>12100.773260361606</v>
          </cell>
          <cell r="U155">
            <v>14465.130867584205</v>
          </cell>
          <cell r="V155">
            <v>16738.095387383946</v>
          </cell>
          <cell r="W155">
            <v>16306.98610606333</v>
          </cell>
          <cell r="X155">
            <v>11616.500658890938</v>
          </cell>
          <cell r="Y155">
            <v>7138.5670432613806</v>
          </cell>
          <cell r="Z155">
            <v>6571.287835859428</v>
          </cell>
          <cell r="AA155">
            <v>5092.5157990462212</v>
          </cell>
          <cell r="AB155">
            <v>12880.134070945322</v>
          </cell>
          <cell r="AC155">
            <v>9523.7696978438944</v>
          </cell>
          <cell r="AD155">
            <v>7598.5550455860794</v>
          </cell>
          <cell r="AE155">
            <v>7987.6282718152124</v>
          </cell>
          <cell r="AF155">
            <v>13468.091562981732</v>
          </cell>
          <cell r="AG155">
            <v>15091.115956255773</v>
          </cell>
          <cell r="AH155">
            <v>17305.851800226592</v>
          </cell>
          <cell r="AI155">
            <v>17646.764956593463</v>
          </cell>
          <cell r="AJ155">
            <v>11878.479933713643</v>
          </cell>
          <cell r="AK155">
            <v>8030.5641758482088</v>
          </cell>
          <cell r="AL155">
            <v>6151.5159864432626</v>
          </cell>
          <cell r="AM155">
            <v>6273.2613866831452</v>
          </cell>
          <cell r="AN155">
            <v>13775.042483172172</v>
          </cell>
          <cell r="AO155">
            <v>8482.4799513218495</v>
          </cell>
          <cell r="AP155">
            <v>5425.7569186687106</v>
          </cell>
          <cell r="AQ155">
            <v>9659.8380964746211</v>
          </cell>
          <cell r="AR155">
            <v>15385.505448292948</v>
          </cell>
          <cell r="AS155">
            <v>16567.714691906142</v>
          </cell>
          <cell r="AT155">
            <v>18813.303830478828</v>
          </cell>
          <cell r="AU155">
            <v>17217.300711024705</v>
          </cell>
          <cell r="AV155">
            <v>12531.669888723318</v>
          </cell>
          <cell r="AW155">
            <v>10919.543389320606</v>
          </cell>
          <cell r="AX155">
            <v>9707.0384724051437</v>
          </cell>
          <cell r="AY155">
            <v>12031.426965049221</v>
          </cell>
          <cell r="CA155">
            <v>116288.25351999998</v>
          </cell>
          <cell r="CB155">
            <v>123847.6271649038</v>
          </cell>
          <cell r="CC155">
            <v>133835.73284493634</v>
          </cell>
          <cell r="CD155">
            <v>150516.62084683828</v>
          </cell>
          <cell r="CE155">
            <v>161497.84377664022</v>
          </cell>
          <cell r="CF155">
            <v>173289.93266847744</v>
          </cell>
          <cell r="CG155">
            <v>181274.76411054266</v>
          </cell>
          <cell r="CH155">
            <v>186798.248913925</v>
          </cell>
          <cell r="CI155">
            <v>190286.11404212829</v>
          </cell>
          <cell r="CJ155">
            <v>191640.7695888236</v>
          </cell>
          <cell r="CK155">
            <v>193143.3422202089</v>
          </cell>
        </row>
        <row r="157">
          <cell r="B157" t="str">
            <v>Interest Charges</v>
          </cell>
          <cell r="AA157">
            <v>3058</v>
          </cell>
        </row>
        <row r="158">
          <cell r="B158" t="str">
            <v>Interest On Long-Term Debt</v>
          </cell>
          <cell r="D158">
            <v>2340.8491800000002</v>
          </cell>
          <cell r="E158">
            <v>2326.5375800000002</v>
          </cell>
          <cell r="F158">
            <v>2409.0777399999997</v>
          </cell>
          <cell r="G158">
            <v>2451.6523999999999</v>
          </cell>
          <cell r="H158">
            <v>2565.3107399999999</v>
          </cell>
          <cell r="I158">
            <v>2537.3241600000001</v>
          </cell>
          <cell r="J158">
            <v>2525.5160900000001</v>
          </cell>
          <cell r="K158">
            <v>2563.1125199999997</v>
          </cell>
          <cell r="L158">
            <v>2636.05699</v>
          </cell>
          <cell r="M158">
            <v>2634.1875799999998</v>
          </cell>
          <cell r="N158">
            <v>2343.9490000000001</v>
          </cell>
          <cell r="O158">
            <v>2384.7827400000001</v>
          </cell>
          <cell r="P158">
            <v>2552.7279109589044</v>
          </cell>
          <cell r="Q158">
            <v>2305.6897260273972</v>
          </cell>
          <cell r="R158">
            <v>2552.7279109589044</v>
          </cell>
          <cell r="S158">
            <v>2467.5391438356164</v>
          </cell>
          <cell r="T158">
            <v>2547.9957397260278</v>
          </cell>
          <cell r="U158">
            <v>2465.8023287671231</v>
          </cell>
          <cell r="V158">
            <v>2547.9957397260278</v>
          </cell>
          <cell r="W158">
            <v>3042.4957397260278</v>
          </cell>
          <cell r="X158">
            <v>2955.3012592360046</v>
          </cell>
          <cell r="Y158">
            <v>3032.4744298972555</v>
          </cell>
          <cell r="Z158">
            <v>2816.131945345127</v>
          </cell>
          <cell r="AA158">
            <v>3266.5542249606633</v>
          </cell>
          <cell r="AB158">
            <v>3261.476030307876</v>
          </cell>
          <cell r="AC158">
            <v>2986.1679993792386</v>
          </cell>
          <cell r="AD158">
            <v>3251.2611671425452</v>
          </cell>
          <cell r="AE158">
            <v>3132.2917600603591</v>
          </cell>
          <cell r="AF158">
            <v>3216.4132919793351</v>
          </cell>
          <cell r="AG158">
            <v>3245.2466463208953</v>
          </cell>
          <cell r="AH158">
            <v>3333.4381582719075</v>
          </cell>
          <cell r="AI158">
            <v>3328.2221216328867</v>
          </cell>
          <cell r="AJ158">
            <v>3229.5984600497627</v>
          </cell>
          <cell r="AK158">
            <v>3317.7299872867352</v>
          </cell>
          <cell r="AL158">
            <v>3219.0661058552837</v>
          </cell>
          <cell r="AM158">
            <v>3712.9175330404473</v>
          </cell>
          <cell r="AN158">
            <v>3698.5822370850256</v>
          </cell>
          <cell r="AO158">
            <v>3480.8735732764853</v>
          </cell>
          <cell r="AP158">
            <v>3687.8874558149673</v>
          </cell>
          <cell r="AQ158">
            <v>3576.3235467110121</v>
          </cell>
          <cell r="AR158">
            <v>3677.1105240679699</v>
          </cell>
          <cell r="AS158">
            <v>3565.5053033923177</v>
          </cell>
          <cell r="AT158">
            <v>3666.2508108165534</v>
          </cell>
          <cell r="AU158">
            <v>3660.7897126062248</v>
          </cell>
          <cell r="AV158">
            <v>3549.1219288199691</v>
          </cell>
          <cell r="AW158">
            <v>3649.8046333083444</v>
          </cell>
          <cell r="AX158">
            <v>3538.0947400514469</v>
          </cell>
          <cell r="AY158">
            <v>3920.7843539774117</v>
          </cell>
          <cell r="CA158">
            <v>29718.35672</v>
          </cell>
          <cell r="CB158">
            <v>32553.436099165072</v>
          </cell>
          <cell r="CC158">
            <v>39233.829261327279</v>
          </cell>
          <cell r="CD158">
            <v>43671.128819927726</v>
          </cell>
          <cell r="CE158">
            <v>47867.208569310387</v>
          </cell>
          <cell r="CF158">
            <v>50219.384965805861</v>
          </cell>
          <cell r="CG158">
            <v>52988.925573436201</v>
          </cell>
          <cell r="CH158">
            <v>53760.408819104669</v>
          </cell>
          <cell r="CI158">
            <v>54541.938681433268</v>
          </cell>
          <cell r="CJ158">
            <v>56586.012397260274</v>
          </cell>
          <cell r="CK158">
            <v>55597.985000000001</v>
          </cell>
        </row>
        <row r="159">
          <cell r="B159" t="str">
            <v>Interest on Short-Term Debt</v>
          </cell>
          <cell r="D159">
            <v>114.06945</v>
          </cell>
          <cell r="E159">
            <v>117.83333</v>
          </cell>
          <cell r="F159">
            <v>130.45832999999999</v>
          </cell>
          <cell r="G159">
            <v>77.423339999999996</v>
          </cell>
          <cell r="H159">
            <v>193.65074999999999</v>
          </cell>
          <cell r="I159">
            <v>177.44863000000001</v>
          </cell>
          <cell r="J159">
            <v>113.76173000000001</v>
          </cell>
          <cell r="K159">
            <v>67.682630000000003</v>
          </cell>
          <cell r="L159">
            <v>67.045140000000004</v>
          </cell>
          <cell r="M159">
            <v>130.60314</v>
          </cell>
          <cell r="N159">
            <v>393.92674</v>
          </cell>
          <cell r="O159">
            <v>316.06214</v>
          </cell>
          <cell r="P159">
            <v>244</v>
          </cell>
          <cell r="Q159">
            <v>378</v>
          </cell>
          <cell r="R159">
            <v>462</v>
          </cell>
          <cell r="S159">
            <v>518</v>
          </cell>
          <cell r="T159">
            <v>596</v>
          </cell>
          <cell r="U159">
            <v>393</v>
          </cell>
          <cell r="V159">
            <v>200</v>
          </cell>
          <cell r="W159">
            <v>125</v>
          </cell>
          <cell r="X159">
            <v>132</v>
          </cell>
          <cell r="Y159">
            <v>170</v>
          </cell>
          <cell r="Z159">
            <v>210</v>
          </cell>
          <cell r="AA159">
            <v>252</v>
          </cell>
          <cell r="AB159">
            <v>147</v>
          </cell>
          <cell r="AC159">
            <v>81</v>
          </cell>
          <cell r="AD159">
            <v>128</v>
          </cell>
          <cell r="AE159">
            <v>163</v>
          </cell>
          <cell r="AF159">
            <v>184</v>
          </cell>
          <cell r="AG159">
            <v>186</v>
          </cell>
          <cell r="AH159">
            <v>188</v>
          </cell>
          <cell r="AI159">
            <v>139</v>
          </cell>
          <cell r="AJ159">
            <v>175</v>
          </cell>
          <cell r="AK159">
            <v>230</v>
          </cell>
          <cell r="AL159">
            <v>228</v>
          </cell>
          <cell r="AM159">
            <v>233</v>
          </cell>
          <cell r="AN159">
            <v>102</v>
          </cell>
          <cell r="AO159">
            <v>30</v>
          </cell>
          <cell r="AP159">
            <v>97</v>
          </cell>
          <cell r="AQ159">
            <v>141</v>
          </cell>
          <cell r="AR159">
            <v>167</v>
          </cell>
          <cell r="AS159">
            <v>144</v>
          </cell>
          <cell r="AT159">
            <v>110</v>
          </cell>
          <cell r="AU159">
            <v>61</v>
          </cell>
          <cell r="AV159">
            <v>103</v>
          </cell>
          <cell r="AW159">
            <v>158</v>
          </cell>
          <cell r="AX159">
            <v>167</v>
          </cell>
          <cell r="AY159">
            <v>209</v>
          </cell>
          <cell r="CA159">
            <v>1899.9653499999999</v>
          </cell>
          <cell r="CB159">
            <v>3680</v>
          </cell>
          <cell r="CC159">
            <v>2082</v>
          </cell>
          <cell r="CD159">
            <v>1489</v>
          </cell>
          <cell r="CE159">
            <v>2343</v>
          </cell>
          <cell r="CF159">
            <v>2375</v>
          </cell>
          <cell r="CG159">
            <v>2282</v>
          </cell>
          <cell r="CH159">
            <v>2368</v>
          </cell>
          <cell r="CI159">
            <v>2543</v>
          </cell>
          <cell r="CJ159">
            <v>2519</v>
          </cell>
          <cell r="CK159">
            <v>2354</v>
          </cell>
        </row>
        <row r="160">
          <cell r="B160" t="str">
            <v>Amort DD&amp;P Gains/Losses</v>
          </cell>
          <cell r="D160">
            <v>252.08491000000001</v>
          </cell>
          <cell r="E160">
            <v>238.39677</v>
          </cell>
          <cell r="F160">
            <v>247.05239</v>
          </cell>
          <cell r="G160">
            <v>253.99895000000001</v>
          </cell>
          <cell r="H160">
            <v>237.62812</v>
          </cell>
          <cell r="I160">
            <v>247.83645000000001</v>
          </cell>
          <cell r="J160">
            <v>232.85814999999999</v>
          </cell>
          <cell r="K160">
            <v>247.94748000000001</v>
          </cell>
          <cell r="L160">
            <v>256.42059</v>
          </cell>
          <cell r="M160">
            <v>337.60434999999995</v>
          </cell>
          <cell r="N160">
            <v>162.74499</v>
          </cell>
          <cell r="O160">
            <v>248.8004</v>
          </cell>
          <cell r="P160">
            <v>241.17968999999999</v>
          </cell>
          <cell r="Q160">
            <v>241.17968999999999</v>
          </cell>
          <cell r="R160">
            <v>241.17968999999999</v>
          </cell>
          <cell r="S160">
            <v>237.17968999999999</v>
          </cell>
          <cell r="T160">
            <v>235.17968999999999</v>
          </cell>
          <cell r="U160">
            <v>235.17968999999999</v>
          </cell>
          <cell r="V160">
            <v>225.17968999999999</v>
          </cell>
          <cell r="W160">
            <v>225.17968999999999</v>
          </cell>
          <cell r="X160">
            <v>225.17968999999999</v>
          </cell>
          <cell r="Y160">
            <v>225.17968999999999</v>
          </cell>
          <cell r="Z160">
            <v>221.17968999999999</v>
          </cell>
          <cell r="AA160">
            <v>221.17968999999999</v>
          </cell>
          <cell r="AB160">
            <v>229.17968999999999</v>
          </cell>
          <cell r="AC160">
            <v>229.17968999999999</v>
          </cell>
          <cell r="AD160">
            <v>220.17968999999999</v>
          </cell>
          <cell r="AE160">
            <v>220.17968999999999</v>
          </cell>
          <cell r="AF160">
            <v>220.17968999999999</v>
          </cell>
          <cell r="AG160">
            <v>220.17968999999999</v>
          </cell>
          <cell r="AH160">
            <v>220.17968999999999</v>
          </cell>
          <cell r="AI160">
            <v>220.17968999999999</v>
          </cell>
          <cell r="AJ160">
            <v>215.17968999999999</v>
          </cell>
          <cell r="AK160">
            <v>215.17968999999999</v>
          </cell>
          <cell r="AL160">
            <v>215.17968999999999</v>
          </cell>
          <cell r="AM160">
            <v>215.17968999999999</v>
          </cell>
          <cell r="AN160">
            <v>220.17968999999999</v>
          </cell>
          <cell r="AO160">
            <v>220.17968999999999</v>
          </cell>
          <cell r="AP160">
            <v>220.17968999999999</v>
          </cell>
          <cell r="AQ160">
            <v>220.17968999999999</v>
          </cell>
          <cell r="AR160">
            <v>220.17968999999999</v>
          </cell>
          <cell r="AS160">
            <v>220.17968999999999</v>
          </cell>
          <cell r="AT160">
            <v>206.17968999999999</v>
          </cell>
          <cell r="AU160">
            <v>206.17968999999999</v>
          </cell>
          <cell r="AV160">
            <v>206.17968999999999</v>
          </cell>
          <cell r="AW160">
            <v>206.17968999999999</v>
          </cell>
          <cell r="AX160">
            <v>206.17968999999999</v>
          </cell>
          <cell r="AY160">
            <v>206.17968999999999</v>
          </cell>
          <cell r="CA160">
            <v>2963.3735500000003</v>
          </cell>
          <cell r="CB160">
            <v>2774.1562799999997</v>
          </cell>
          <cell r="CC160">
            <v>2640.1562799999997</v>
          </cell>
          <cell r="CD160">
            <v>2558.1562799999997</v>
          </cell>
          <cell r="CE160">
            <v>2507.0180240802529</v>
          </cell>
          <cell r="CF160">
            <v>2248.8990240802532</v>
          </cell>
          <cell r="CG160">
            <v>2248.8990240802532</v>
          </cell>
          <cell r="CH160">
            <v>2248.8990240802532</v>
          </cell>
          <cell r="CI160">
            <v>2248.8990240802532</v>
          </cell>
          <cell r="CJ160">
            <v>2248.8990240802532</v>
          </cell>
          <cell r="CK160">
            <v>2248.8990240802532</v>
          </cell>
        </row>
        <row r="161">
          <cell r="B161" t="str">
            <v>Trust Preferred Dividend Expense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</row>
        <row r="162">
          <cell r="B162" t="str">
            <v>Interest on Affiliated Trust Preferred</v>
          </cell>
          <cell r="D162">
            <v>382.52140999999995</v>
          </cell>
          <cell r="E162">
            <v>382.52140999999995</v>
          </cell>
          <cell r="F162">
            <v>382.52140999999995</v>
          </cell>
          <cell r="G162">
            <v>382.52140999999995</v>
          </cell>
          <cell r="H162">
            <v>382.52140999999995</v>
          </cell>
          <cell r="I162">
            <v>382.52140999999995</v>
          </cell>
          <cell r="J162">
            <v>382.52140999999995</v>
          </cell>
          <cell r="K162">
            <v>382.52140999999995</v>
          </cell>
          <cell r="L162">
            <v>382.52140999999995</v>
          </cell>
          <cell r="M162">
            <v>382.52140999999995</v>
          </cell>
          <cell r="N162">
            <v>382.52140999999995</v>
          </cell>
          <cell r="O162">
            <v>382.52140999999995</v>
          </cell>
          <cell r="P162">
            <v>390.12921934931501</v>
          </cell>
          <cell r="Q162">
            <v>352.37477876712325</v>
          </cell>
          <cell r="R162">
            <v>390.12921934931501</v>
          </cell>
          <cell r="S162">
            <v>377.54440582191785</v>
          </cell>
          <cell r="T162">
            <v>390.12921934931501</v>
          </cell>
          <cell r="U162">
            <v>377.54440582191785</v>
          </cell>
          <cell r="V162">
            <v>390.12921934931501</v>
          </cell>
          <cell r="W162">
            <v>390.12921934931501</v>
          </cell>
          <cell r="X162">
            <v>377.54440582191785</v>
          </cell>
          <cell r="Y162">
            <v>390.12921934931501</v>
          </cell>
          <cell r="Z162">
            <v>377.54440582191785</v>
          </cell>
          <cell r="AA162">
            <v>390.12921934931501</v>
          </cell>
          <cell r="AB162">
            <v>390.12921934931501</v>
          </cell>
          <cell r="AC162">
            <v>352.37477876712325</v>
          </cell>
          <cell r="AD162">
            <v>390.12921934931501</v>
          </cell>
          <cell r="AE162">
            <v>377.54440582191785</v>
          </cell>
          <cell r="AF162">
            <v>390.12921934931501</v>
          </cell>
          <cell r="AG162">
            <v>377.54440582191785</v>
          </cell>
          <cell r="AH162">
            <v>390.12921934931501</v>
          </cell>
          <cell r="AI162">
            <v>390.12921934931501</v>
          </cell>
          <cell r="AJ162">
            <v>377.54440582191785</v>
          </cell>
          <cell r="AK162">
            <v>390.12921934931501</v>
          </cell>
          <cell r="AL162">
            <v>377.54440582191785</v>
          </cell>
          <cell r="AM162">
            <v>390.12921934931501</v>
          </cell>
          <cell r="AN162">
            <v>389.06329252049176</v>
          </cell>
          <cell r="AO162">
            <v>363.96243493852455</v>
          </cell>
          <cell r="AP162">
            <v>389.06329252049176</v>
          </cell>
          <cell r="AQ162">
            <v>376.51286372950818</v>
          </cell>
          <cell r="AR162">
            <v>389.06329252049176</v>
          </cell>
          <cell r="AS162">
            <v>376.51286372950818</v>
          </cell>
          <cell r="AT162">
            <v>389.06329252049176</v>
          </cell>
          <cell r="AU162">
            <v>389.06329252049176</v>
          </cell>
          <cell r="AV162">
            <v>376.51286372950818</v>
          </cell>
          <cell r="AW162">
            <v>389.06329252049176</v>
          </cell>
          <cell r="AX162">
            <v>376.51286372950818</v>
          </cell>
          <cell r="AY162">
            <v>389.06329252049176</v>
          </cell>
          <cell r="CA162">
            <v>4590.2569199999989</v>
          </cell>
          <cell r="CB162">
            <v>4593.4569374999992</v>
          </cell>
          <cell r="CC162">
            <v>4593.4569374999992</v>
          </cell>
          <cell r="CD162">
            <v>4593.4569375000001</v>
          </cell>
          <cell r="CE162">
            <v>4593.4569375000001</v>
          </cell>
          <cell r="CF162">
            <v>4593.4569374999992</v>
          </cell>
          <cell r="CG162">
            <v>4593.4569374999992</v>
          </cell>
          <cell r="CH162">
            <v>5493.8940959699448</v>
          </cell>
          <cell r="CI162">
            <v>6133.4569374999992</v>
          </cell>
          <cell r="CJ162">
            <v>6133.4569374999992</v>
          </cell>
          <cell r="CK162">
            <v>6133.4569374999992</v>
          </cell>
        </row>
        <row r="163">
          <cell r="B163" t="str">
            <v>Other Interest Expense</v>
          </cell>
          <cell r="D163">
            <v>104.25100000000002</v>
          </cell>
          <cell r="E163">
            <v>137.80110999999999</v>
          </cell>
          <cell r="F163">
            <v>158.76124000000004</v>
          </cell>
          <cell r="G163">
            <v>116.56226000000001</v>
          </cell>
          <cell r="H163">
            <v>128.58137000000002</v>
          </cell>
          <cell r="I163">
            <v>139.99921999999995</v>
          </cell>
          <cell r="J163">
            <v>118.21792999999998</v>
          </cell>
          <cell r="K163">
            <v>117.64171</v>
          </cell>
          <cell r="L163">
            <v>115.02706999999998</v>
          </cell>
          <cell r="M163">
            <v>103.02952000000002</v>
          </cell>
          <cell r="N163">
            <v>121.57069000000001</v>
          </cell>
          <cell r="O163">
            <v>298.84116000000006</v>
          </cell>
          <cell r="P163">
            <v>100.28</v>
          </cell>
          <cell r="Q163">
            <v>100.236</v>
          </cell>
          <cell r="R163">
            <v>101.191</v>
          </cell>
          <cell r="S163">
            <v>101.146</v>
          </cell>
          <cell r="T163">
            <v>101.1</v>
          </cell>
          <cell r="U163">
            <v>101.054</v>
          </cell>
          <cell r="V163">
            <v>102.008</v>
          </cell>
          <cell r="W163">
            <v>101.961</v>
          </cell>
          <cell r="X163">
            <v>101.913</v>
          </cell>
          <cell r="Y163">
            <v>101.86499999999999</v>
          </cell>
          <cell r="Z163">
            <v>103.17400000000001</v>
          </cell>
          <cell r="AA163">
            <v>103.125</v>
          </cell>
          <cell r="AB163">
            <v>102.71899999999999</v>
          </cell>
          <cell r="AC163">
            <v>102.669</v>
          </cell>
          <cell r="AD163">
            <v>103.619</v>
          </cell>
          <cell r="AE163">
            <v>103.569</v>
          </cell>
          <cell r="AF163">
            <v>103.518</v>
          </cell>
          <cell r="AG163">
            <v>103.46599999999999</v>
          </cell>
          <cell r="AH163">
            <v>103.414</v>
          </cell>
          <cell r="AI163">
            <v>104.361</v>
          </cell>
          <cell r="AJ163">
            <v>104.30799999999999</v>
          </cell>
          <cell r="AK163">
            <v>104.255</v>
          </cell>
          <cell r="AL163">
            <v>104.55799999999999</v>
          </cell>
          <cell r="AM163">
            <v>104.503</v>
          </cell>
          <cell r="AN163">
            <v>105.09099999999999</v>
          </cell>
          <cell r="AO163">
            <v>105.035</v>
          </cell>
          <cell r="AP163">
            <v>104.979</v>
          </cell>
          <cell r="AQ163">
            <v>104.923</v>
          </cell>
          <cell r="AR163">
            <v>104.86499999999999</v>
          </cell>
          <cell r="AS163">
            <v>104.80799999999999</v>
          </cell>
          <cell r="AT163">
            <v>105.749</v>
          </cell>
          <cell r="AU163">
            <v>105.691</v>
          </cell>
          <cell r="AV163">
            <v>105.631</v>
          </cell>
          <cell r="AW163">
            <v>105.571</v>
          </cell>
          <cell r="AX163">
            <v>105.511</v>
          </cell>
          <cell r="AY163">
            <v>105.45</v>
          </cell>
          <cell r="CA163">
            <v>1660.2842799999999</v>
          </cell>
          <cell r="CB163">
            <v>1219.0530000000001</v>
          </cell>
          <cell r="CC163">
            <v>1244.9589999999998</v>
          </cell>
          <cell r="CD163">
            <v>1263.3039999999999</v>
          </cell>
          <cell r="CE163">
            <v>1291.415</v>
          </cell>
          <cell r="CF163">
            <v>1307.47216</v>
          </cell>
          <cell r="CG163">
            <v>1265.24063</v>
          </cell>
          <cell r="CH163">
            <v>1274.4781599999999</v>
          </cell>
          <cell r="CI163">
            <v>1280.3819900000001</v>
          </cell>
          <cell r="CJ163">
            <v>1283.7975899999999</v>
          </cell>
          <cell r="CK163">
            <v>1282.2741100000001</v>
          </cell>
        </row>
        <row r="164">
          <cell r="B164" t="str">
            <v>Interest on Coal Buyouts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</row>
        <row r="165">
          <cell r="B165" t="str">
            <v>Amortz DDI Coal Buyouts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</row>
        <row r="166">
          <cell r="B166" t="str">
            <v>AFUDC - Debt</v>
          </cell>
          <cell r="D166">
            <v>-100.61525999999999</v>
          </cell>
          <cell r="E166">
            <v>-104.52462</v>
          </cell>
          <cell r="F166">
            <v>-112.06547999999999</v>
          </cell>
          <cell r="G166">
            <v>-98.95129</v>
          </cell>
          <cell r="H166">
            <v>0</v>
          </cell>
          <cell r="I166">
            <v>-37.98912</v>
          </cell>
          <cell r="J166">
            <v>-8.5166399999999562</v>
          </cell>
          <cell r="K166">
            <v>-8.7825500000000467</v>
          </cell>
          <cell r="L166">
            <v>-11.141590000000001</v>
          </cell>
          <cell r="M166">
            <v>-17.05931</v>
          </cell>
          <cell r="N166">
            <v>-21.895820000000001</v>
          </cell>
          <cell r="O166">
            <v>6.1817799999999696</v>
          </cell>
          <cell r="P166">
            <v>-2</v>
          </cell>
          <cell r="Q166">
            <v>-6</v>
          </cell>
          <cell r="R166">
            <v>-10</v>
          </cell>
          <cell r="S166">
            <v>-17</v>
          </cell>
          <cell r="T166">
            <v>-22</v>
          </cell>
          <cell r="U166">
            <v>-30</v>
          </cell>
          <cell r="V166">
            <v>-35</v>
          </cell>
          <cell r="W166">
            <v>-36</v>
          </cell>
          <cell r="X166">
            <v>-42</v>
          </cell>
          <cell r="Y166">
            <v>-48</v>
          </cell>
          <cell r="Z166">
            <v>-53</v>
          </cell>
          <cell r="AA166">
            <v>-59</v>
          </cell>
          <cell r="AB166">
            <v>-71</v>
          </cell>
          <cell r="AC166">
            <v>-88</v>
          </cell>
          <cell r="AD166">
            <v>-107</v>
          </cell>
          <cell r="AE166">
            <v>-125</v>
          </cell>
          <cell r="AF166">
            <v>-144</v>
          </cell>
          <cell r="AG166">
            <v>-146</v>
          </cell>
          <cell r="AH166">
            <v>-147</v>
          </cell>
          <cell r="AI166">
            <v>-164</v>
          </cell>
          <cell r="AJ166">
            <v>-181</v>
          </cell>
          <cell r="AK166">
            <v>-199</v>
          </cell>
          <cell r="AL166">
            <v>-218</v>
          </cell>
          <cell r="AM166">
            <v>-237</v>
          </cell>
          <cell r="AN166">
            <v>-256</v>
          </cell>
          <cell r="AO166">
            <v>-274</v>
          </cell>
          <cell r="AP166">
            <v>-292</v>
          </cell>
          <cell r="AQ166">
            <v>-310</v>
          </cell>
          <cell r="AR166">
            <v>-329</v>
          </cell>
          <cell r="AS166">
            <v>-347</v>
          </cell>
          <cell r="AT166">
            <v>-365</v>
          </cell>
          <cell r="AU166">
            <v>-382</v>
          </cell>
          <cell r="AV166">
            <v>-399</v>
          </cell>
          <cell r="AW166">
            <v>-415</v>
          </cell>
          <cell r="AX166">
            <v>-432</v>
          </cell>
          <cell r="AY166">
            <v>-415</v>
          </cell>
          <cell r="CA166">
            <v>-515.35990000000004</v>
          </cell>
          <cell r="CB166">
            <v>-360</v>
          </cell>
          <cell r="CC166">
            <v>-1827</v>
          </cell>
          <cell r="CD166">
            <v>-4216</v>
          </cell>
          <cell r="CE166">
            <v>-6024.84978342246</v>
          </cell>
          <cell r="CF166">
            <v>-1047.0587205882352</v>
          </cell>
          <cell r="CG166">
            <v>-2733.1639839572194</v>
          </cell>
          <cell r="CH166">
            <v>-3270.1181631016043</v>
          </cell>
          <cell r="CI166">
            <v>-3409.1588195187164</v>
          </cell>
          <cell r="CJ166">
            <v>-3835.0832058823526</v>
          </cell>
          <cell r="CK166">
            <v>0</v>
          </cell>
        </row>
        <row r="167">
          <cell r="B167" t="str">
            <v>Total Interest</v>
          </cell>
          <cell r="D167">
            <v>3093.1606900000002</v>
          </cell>
          <cell r="E167">
            <v>3098.5655799999995</v>
          </cell>
          <cell r="F167">
            <v>3215.8056299999989</v>
          </cell>
          <cell r="G167">
            <v>3183.2070699999999</v>
          </cell>
          <cell r="H167">
            <v>3507.6923899999992</v>
          </cell>
          <cell r="I167">
            <v>3447.1407499999996</v>
          </cell>
          <cell r="J167">
            <v>3364.3586700000001</v>
          </cell>
          <cell r="K167">
            <v>3370.1231999999991</v>
          </cell>
          <cell r="L167">
            <v>3445.9296100000001</v>
          </cell>
          <cell r="M167">
            <v>3570.8866899999998</v>
          </cell>
          <cell r="N167">
            <v>3382.8170099999998</v>
          </cell>
          <cell r="O167">
            <v>3637.1896299999999</v>
          </cell>
          <cell r="P167">
            <v>3526.3168203082196</v>
          </cell>
          <cell r="Q167">
            <v>3371.4801947945202</v>
          </cell>
          <cell r="R167">
            <v>3737.2278203082192</v>
          </cell>
          <cell r="S167">
            <v>3684.4092396575343</v>
          </cell>
          <cell r="T167">
            <v>3848.4046490753426</v>
          </cell>
          <cell r="U167">
            <v>3542.5804245890408</v>
          </cell>
          <cell r="V167">
            <v>3430.3126490753425</v>
          </cell>
          <cell r="W167">
            <v>3848.7656490753425</v>
          </cell>
          <cell r="X167">
            <v>3749.9383550579223</v>
          </cell>
          <cell r="Y167">
            <v>3871.6483392465702</v>
          </cell>
          <cell r="Z167">
            <v>3675.0300411670446</v>
          </cell>
          <cell r="AA167">
            <v>4173.9881343099787</v>
          </cell>
          <cell r="AB167">
            <v>4059.503939657191</v>
          </cell>
          <cell r="AC167">
            <v>3663.3914681463616</v>
          </cell>
          <cell r="AD167">
            <v>3986.1890764918603</v>
          </cell>
          <cell r="AE167">
            <v>3871.5848558822768</v>
          </cell>
          <cell r="AF167">
            <v>3970.2402013286501</v>
          </cell>
          <cell r="AG167">
            <v>3986.4367421428133</v>
          </cell>
          <cell r="AH167">
            <v>4088.1610676212222</v>
          </cell>
          <cell r="AI167">
            <v>4017.8920309822015</v>
          </cell>
          <cell r="AJ167">
            <v>3920.6305558716804</v>
          </cell>
          <cell r="AK167">
            <v>4058.2938966360498</v>
          </cell>
          <cell r="AL167">
            <v>3926.3482016772014</v>
          </cell>
          <cell r="AM167">
            <v>4418.7294423897629</v>
          </cell>
          <cell r="AN167">
            <v>4258.9162196055177</v>
          </cell>
          <cell r="AO167">
            <v>3926.05069821501</v>
          </cell>
          <cell r="AP167">
            <v>4207.1094383354593</v>
          </cell>
          <cell r="AQ167">
            <v>4108.9391004405197</v>
          </cell>
          <cell r="AR167">
            <v>4229.2185065884614</v>
          </cell>
          <cell r="AS167">
            <v>4064.005857121826</v>
          </cell>
          <cell r="AT167">
            <v>4112.2427933370445</v>
          </cell>
          <cell r="AU167">
            <v>4040.7236951267159</v>
          </cell>
          <cell r="AV167">
            <v>3941.4454825494777</v>
          </cell>
          <cell r="AW167">
            <v>4093.6186158288356</v>
          </cell>
          <cell r="AX167">
            <v>3961.2982937809556</v>
          </cell>
          <cell r="AY167">
            <v>4415.4773364979028</v>
          </cell>
          <cell r="CA167">
            <v>40316.876919999995</v>
          </cell>
          <cell r="CB167">
            <v>44460.102316665078</v>
          </cell>
          <cell r="CC167">
            <v>47967.401478827276</v>
          </cell>
          <cell r="CD167">
            <v>49359.046037427725</v>
          </cell>
          <cell r="CE167">
            <v>52577.248747468177</v>
          </cell>
          <cell r="CF167">
            <v>59697.154366797877</v>
          </cell>
          <cell r="CG167">
            <v>60645.358181059237</v>
          </cell>
          <cell r="CH167">
            <v>61875.561936053258</v>
          </cell>
          <cell r="CI167">
            <v>63338.5178134948</v>
          </cell>
          <cell r="CJ167">
            <v>64936.082742958177</v>
          </cell>
          <cell r="CK167">
            <v>67616.615071580251</v>
          </cell>
        </row>
        <row r="169">
          <cell r="B169" t="str">
            <v>Income Before Dividends</v>
          </cell>
          <cell r="D169">
            <v>7381.5749000000142</v>
          </cell>
          <cell r="E169">
            <v>4350.5200899999936</v>
          </cell>
          <cell r="F169">
            <v>2969.6359799999818</v>
          </cell>
          <cell r="G169">
            <v>2015.4554800000155</v>
          </cell>
          <cell r="H169">
            <v>7793.1731199999895</v>
          </cell>
          <cell r="I169">
            <v>11790.621529999986</v>
          </cell>
          <cell r="J169">
            <v>14016.654490000014</v>
          </cell>
          <cell r="K169">
            <v>12673.888350000016</v>
          </cell>
          <cell r="L169">
            <v>10473.352719999988</v>
          </cell>
          <cell r="M169">
            <v>4879.3828899999971</v>
          </cell>
          <cell r="N169">
            <v>3178.1081300000014</v>
          </cell>
          <cell r="O169">
            <v>-5550.9910799999925</v>
          </cell>
          <cell r="P169">
            <v>7903.7785913495472</v>
          </cell>
          <cell r="Q169">
            <v>5393.3286003127905</v>
          </cell>
          <cell r="R169">
            <v>2713.7103477916276</v>
          </cell>
          <cell r="S169">
            <v>3487.5185919302876</v>
          </cell>
          <cell r="T169">
            <v>8252.3686112862633</v>
          </cell>
          <cell r="U169">
            <v>10922.550442995163</v>
          </cell>
          <cell r="V169">
            <v>13307.782738308604</v>
          </cell>
          <cell r="W169">
            <v>12458.220456987987</v>
          </cell>
          <cell r="X169">
            <v>7866.5623038330159</v>
          </cell>
          <cell r="Y169">
            <v>3266.9187040148104</v>
          </cell>
          <cell r="Z169">
            <v>2896.2577946923834</v>
          </cell>
          <cell r="AA169">
            <v>918.52766473624251</v>
          </cell>
          <cell r="AB169">
            <v>8820.6301312881296</v>
          </cell>
          <cell r="AC169">
            <v>5860.3782296975332</v>
          </cell>
          <cell r="AD169">
            <v>3612.3659690942191</v>
          </cell>
          <cell r="AE169">
            <v>4116.0434159329361</v>
          </cell>
          <cell r="AF169">
            <v>9497.8513616530818</v>
          </cell>
          <cell r="AG169">
            <v>11104.679214112959</v>
          </cell>
          <cell r="AH169">
            <v>13217.69073260537</v>
          </cell>
          <cell r="AI169">
            <v>13628.87292561126</v>
          </cell>
          <cell r="AJ169">
            <v>7957.8493778419625</v>
          </cell>
          <cell r="AK169">
            <v>3972.270279212159</v>
          </cell>
          <cell r="AL169">
            <v>2225.1677847660612</v>
          </cell>
          <cell r="AM169">
            <v>1854.5319442933824</v>
          </cell>
          <cell r="AN169">
            <v>9516.1262635666535</v>
          </cell>
          <cell r="AO169">
            <v>4556.4292531068395</v>
          </cell>
          <cell r="AP169">
            <v>1218.6474803332512</v>
          </cell>
          <cell r="AQ169">
            <v>5550.8989960341014</v>
          </cell>
          <cell r="AR169">
            <v>11156.286941704486</v>
          </cell>
          <cell r="AS169">
            <v>12503.708834784316</v>
          </cell>
          <cell r="AT169">
            <v>14701.061037141782</v>
          </cell>
          <cell r="AU169">
            <v>13176.57701589799</v>
          </cell>
          <cell r="AV169">
            <v>8590.2244061738402</v>
          </cell>
          <cell r="AW169">
            <v>6825.9247734917708</v>
          </cell>
          <cell r="AX169">
            <v>5745.740178624188</v>
          </cell>
          <cell r="AY169">
            <v>7615.9496285513178</v>
          </cell>
          <cell r="CA169">
            <v>75971.376600000003</v>
          </cell>
          <cell r="CB169">
            <v>79387.52484823874</v>
          </cell>
          <cell r="CC169">
            <v>85868.331366109065</v>
          </cell>
          <cell r="CD169">
            <v>101157.57480941054</v>
          </cell>
          <cell r="CE169">
            <v>108921</v>
          </cell>
          <cell r="CF169">
            <v>113593</v>
          </cell>
          <cell r="CG169">
            <v>120629</v>
          </cell>
          <cell r="CH169">
            <v>124923</v>
          </cell>
          <cell r="CI169">
            <v>126948</v>
          </cell>
          <cell r="CJ169">
            <v>126705</v>
          </cell>
          <cell r="CK169">
            <v>125527</v>
          </cell>
        </row>
        <row r="171">
          <cell r="B171" t="str">
            <v>Dividends on Preferred Stock</v>
          </cell>
          <cell r="D171">
            <v>18.05339</v>
          </cell>
          <cell r="E171">
            <v>18.05339</v>
          </cell>
          <cell r="F171">
            <v>18.0534</v>
          </cell>
          <cell r="G171">
            <v>18.05339</v>
          </cell>
          <cell r="H171">
            <v>18.05339</v>
          </cell>
          <cell r="I171">
            <v>18.0534</v>
          </cell>
          <cell r="J171">
            <v>18.05339</v>
          </cell>
          <cell r="K171">
            <v>18.05339</v>
          </cell>
          <cell r="L171">
            <v>18.0534</v>
          </cell>
          <cell r="M171">
            <v>307.05003000000005</v>
          </cell>
          <cell r="N171">
            <v>128.33332999999999</v>
          </cell>
          <cell r="O171">
            <v>163.55282</v>
          </cell>
          <cell r="P171">
            <v>280.27397260273972</v>
          </cell>
          <cell r="Q171">
            <v>253.15068493150685</v>
          </cell>
          <cell r="R171">
            <v>280.27397260273972</v>
          </cell>
          <cell r="S171">
            <v>271.23287671232873</v>
          </cell>
          <cell r="T171">
            <v>280.27397260273972</v>
          </cell>
          <cell r="U171">
            <v>271.23287671232873</v>
          </cell>
          <cell r="V171">
            <v>280.27397260273972</v>
          </cell>
          <cell r="W171">
            <v>280.27397260273972</v>
          </cell>
          <cell r="X171">
            <v>271.23287671232873</v>
          </cell>
          <cell r="Y171">
            <v>280.27397260273972</v>
          </cell>
          <cell r="Z171">
            <v>271.23287671232873</v>
          </cell>
          <cell r="AA171">
            <v>280.27397260273972</v>
          </cell>
          <cell r="AB171">
            <v>280.27397260273972</v>
          </cell>
          <cell r="AC171">
            <v>253.15068493150685</v>
          </cell>
          <cell r="AD171">
            <v>280.27397260273972</v>
          </cell>
          <cell r="AE171">
            <v>271.23287671232873</v>
          </cell>
          <cell r="AF171">
            <v>280.27397260273972</v>
          </cell>
          <cell r="AG171">
            <v>271.23287671232873</v>
          </cell>
          <cell r="AH171">
            <v>280.27397260273972</v>
          </cell>
          <cell r="AI171">
            <v>280.27397260273972</v>
          </cell>
          <cell r="AJ171">
            <v>271.23287671232873</v>
          </cell>
          <cell r="AK171">
            <v>280.27397260273972</v>
          </cell>
          <cell r="AL171">
            <v>271.23287671232873</v>
          </cell>
          <cell r="AM171">
            <v>280.27397260273972</v>
          </cell>
          <cell r="AN171">
            <v>279.50819672131149</v>
          </cell>
          <cell r="AO171">
            <v>261.47540983606558</v>
          </cell>
          <cell r="AP171">
            <v>279.50819672131149</v>
          </cell>
          <cell r="AQ171">
            <v>270.49180327868851</v>
          </cell>
          <cell r="AR171">
            <v>279.50819672131149</v>
          </cell>
          <cell r="AS171">
            <v>471.31147540983608</v>
          </cell>
          <cell r="AT171">
            <v>487.02185792349729</v>
          </cell>
          <cell r="AU171">
            <v>487.02185792349729</v>
          </cell>
          <cell r="AV171">
            <v>471.31147540983608</v>
          </cell>
          <cell r="AW171">
            <v>487.02185792349729</v>
          </cell>
          <cell r="AX171">
            <v>471.31147540983608</v>
          </cell>
          <cell r="AY171">
            <v>487.02185792349729</v>
          </cell>
          <cell r="CA171">
            <v>761.41672000000005</v>
          </cell>
          <cell r="CB171">
            <v>3299.9999999999995</v>
          </cell>
          <cell r="CC171">
            <v>3299.9999999999995</v>
          </cell>
          <cell r="CD171">
            <v>4732.5136612021861</v>
          </cell>
          <cell r="CE171">
            <v>5750</v>
          </cell>
          <cell r="CF171">
            <v>5750</v>
          </cell>
          <cell r="CG171">
            <v>5750</v>
          </cell>
          <cell r="CH171">
            <v>5750</v>
          </cell>
          <cell r="CI171">
            <v>5750</v>
          </cell>
          <cell r="CJ171">
            <v>5750</v>
          </cell>
          <cell r="CK171">
            <v>5750</v>
          </cell>
        </row>
        <row r="173">
          <cell r="B173" t="str">
            <v>Net Income</v>
          </cell>
          <cell r="D173">
            <v>7363.5215100000141</v>
          </cell>
          <cell r="E173">
            <v>4332.4666999999936</v>
          </cell>
          <cell r="F173">
            <v>2951.582579999982</v>
          </cell>
          <cell r="G173">
            <v>1997.4020900000155</v>
          </cell>
          <cell r="H173">
            <v>7775.1197299999894</v>
          </cell>
          <cell r="I173">
            <v>11772.568129999985</v>
          </cell>
          <cell r="J173">
            <v>13998.601100000014</v>
          </cell>
          <cell r="K173">
            <v>12655.834960000017</v>
          </cell>
          <cell r="L173">
            <v>10455.299319999987</v>
          </cell>
          <cell r="M173">
            <v>4572.3328599999968</v>
          </cell>
          <cell r="N173">
            <v>3049.7748000000015</v>
          </cell>
          <cell r="O173">
            <v>-5714.5438999999924</v>
          </cell>
          <cell r="P173">
            <v>7623.5046187468079</v>
          </cell>
          <cell r="Q173">
            <v>5140.177915381284</v>
          </cell>
          <cell r="R173">
            <v>2433.4363751888877</v>
          </cell>
          <cell r="S173">
            <v>3216.285715217959</v>
          </cell>
          <cell r="T173">
            <v>7972.094638683524</v>
          </cell>
          <cell r="U173">
            <v>10651.317566282834</v>
          </cell>
          <cell r="V173">
            <v>13027.508765705865</v>
          </cell>
          <cell r="W173">
            <v>12177.946484385247</v>
          </cell>
          <cell r="X173">
            <v>7595.3294271206869</v>
          </cell>
          <cell r="Y173">
            <v>2986.6447314120705</v>
          </cell>
          <cell r="Z173">
            <v>2625.0249179800549</v>
          </cell>
          <cell r="AA173">
            <v>638.2536921335028</v>
          </cell>
          <cell r="AB173">
            <v>8540.3561586853903</v>
          </cell>
          <cell r="AC173">
            <v>5607.2275447660268</v>
          </cell>
          <cell r="AD173">
            <v>3332.0919964914792</v>
          </cell>
          <cell r="AE173">
            <v>3844.8105392206076</v>
          </cell>
          <cell r="AF173">
            <v>9217.5773890503424</v>
          </cell>
          <cell r="AG173">
            <v>10833.44633740063</v>
          </cell>
          <cell r="AH173">
            <v>12937.41676000263</v>
          </cell>
          <cell r="AI173">
            <v>13348.598953008521</v>
          </cell>
          <cell r="AJ173">
            <v>7686.6165011296334</v>
          </cell>
          <cell r="AK173">
            <v>3691.9963066094192</v>
          </cell>
          <cell r="AL173">
            <v>1953.9349080537324</v>
          </cell>
          <cell r="AM173">
            <v>1574.2579716906425</v>
          </cell>
          <cell r="AN173">
            <v>9236.6180668453417</v>
          </cell>
          <cell r="AO173">
            <v>4294.9538432707741</v>
          </cell>
          <cell r="AP173">
            <v>939.13928361193973</v>
          </cell>
          <cell r="AQ173">
            <v>5280.4071927554132</v>
          </cell>
          <cell r="AR173">
            <v>10876.778744983174</v>
          </cell>
          <cell r="AS173">
            <v>12032.397359374479</v>
          </cell>
          <cell r="AT173">
            <v>14214.039179218285</v>
          </cell>
          <cell r="AU173">
            <v>12689.555157974493</v>
          </cell>
          <cell r="AV173">
            <v>8118.9129307640042</v>
          </cell>
          <cell r="AW173">
            <v>6338.9029155682738</v>
          </cell>
          <cell r="AX173">
            <v>5274.428703214352</v>
          </cell>
          <cell r="AY173">
            <v>7128.9277706278208</v>
          </cell>
          <cell r="CA173">
            <v>75209.959879999995</v>
          </cell>
          <cell r="CB173">
            <v>76087.524848238725</v>
          </cell>
          <cell r="CC173">
            <v>82568.33136610908</v>
          </cell>
          <cell r="CD173">
            <v>96425.061148208362</v>
          </cell>
          <cell r="CE173">
            <v>103171</v>
          </cell>
          <cell r="CF173">
            <v>107843</v>
          </cell>
          <cell r="CG173">
            <v>114879</v>
          </cell>
          <cell r="CH173">
            <v>119173</v>
          </cell>
          <cell r="CI173">
            <v>121198</v>
          </cell>
          <cell r="CJ173">
            <v>120955</v>
          </cell>
          <cell r="CK173">
            <v>119777</v>
          </cell>
        </row>
        <row r="176">
          <cell r="H176" t="str">
            <v>GULF POWER COMPANY</v>
          </cell>
          <cell r="M176" t="str">
            <v>January 2006 Planning Case</v>
          </cell>
          <cell r="T176" t="str">
            <v>GULF POWER COMPANY</v>
          </cell>
          <cell r="Y176" t="str">
            <v>January 2006 Planning Case</v>
          </cell>
          <cell r="AF176" t="str">
            <v>GULF POWER COMPANY</v>
          </cell>
          <cell r="AK176" t="str">
            <v>January 2006 Planning Case</v>
          </cell>
          <cell r="AR176" t="str">
            <v>GULF POWER COMPANY</v>
          </cell>
          <cell r="AW176" t="str">
            <v>January 2006 Planning Case</v>
          </cell>
          <cell r="BD176" t="str">
            <v>GULF POWER COMPANY</v>
          </cell>
          <cell r="BI176" t="str">
            <v>January 2006 Planning Case</v>
          </cell>
          <cell r="BP176" t="str">
            <v>GULF POWER COMPANY</v>
          </cell>
          <cell r="BU176" t="str">
            <v>January 2006 Planning Case</v>
          </cell>
          <cell r="CB176" t="str">
            <v>GULF POWER COMPANY</v>
          </cell>
          <cell r="CG176" t="str">
            <v>January 2006 Planning Case</v>
          </cell>
        </row>
        <row r="177">
          <cell r="E177">
            <v>2005</v>
          </cell>
          <cell r="F177">
            <v>38936.789489467592</v>
          </cell>
          <cell r="H177" t="str">
            <v>INCOME STATEMENT SUPPLEMENTALS</v>
          </cell>
          <cell r="M177" t="str">
            <v>Full Actual thru Nov 2005</v>
          </cell>
          <cell r="Q177">
            <v>2006</v>
          </cell>
          <cell r="R177">
            <v>38936.789489467592</v>
          </cell>
          <cell r="T177" t="str">
            <v>INCOME STATEMENT SUPPLEMENTALS</v>
          </cell>
          <cell r="Y177" t="str">
            <v>Full Actual thru Nov 2005</v>
          </cell>
          <cell r="AC177">
            <v>2007</v>
          </cell>
          <cell r="AD177">
            <v>38936.789489467592</v>
          </cell>
          <cell r="AF177" t="str">
            <v>INCOME STATEMENT SUPPLEMENTALS</v>
          </cell>
          <cell r="AK177" t="str">
            <v>Full Actual thru Nov 2005</v>
          </cell>
          <cell r="AO177">
            <v>2008</v>
          </cell>
          <cell r="AP177">
            <v>38936.789489467592</v>
          </cell>
          <cell r="AR177" t="str">
            <v>INCOME STATEMENT SUPPLEMENTALS</v>
          </cell>
          <cell r="AW177" t="str">
            <v>Full Actual thru Nov 2005</v>
          </cell>
          <cell r="BA177">
            <v>2009</v>
          </cell>
          <cell r="BB177">
            <v>38936.789489467592</v>
          </cell>
          <cell r="BD177" t="str">
            <v>INCOME STATEMENT SUPPLEMENTALS</v>
          </cell>
          <cell r="BI177" t="str">
            <v>Full Actual thru Nov 2005</v>
          </cell>
          <cell r="BM177">
            <v>2010</v>
          </cell>
          <cell r="BN177">
            <v>38936.789489467592</v>
          </cell>
          <cell r="BP177" t="str">
            <v>INCOME STATEMENT SUPPLEMENTALS</v>
          </cell>
          <cell r="BU177" t="str">
            <v>Full Actual thru Nov 2005</v>
          </cell>
          <cell r="CB177" t="str">
            <v>INCOME STATEMENT SUPPLEMENTALS</v>
          </cell>
          <cell r="CG177" t="str">
            <v>Full Actual thru Nov 2005</v>
          </cell>
        </row>
        <row r="178">
          <cell r="F178">
            <v>38936.789489467592</v>
          </cell>
          <cell r="H178" t="str">
            <v>(THOUSANDS OF DOLLARS)</v>
          </cell>
          <cell r="M178" t="str">
            <v>S:\Workgroups\SCS Finance-Investor Relations\Finance Associates-Core\Gulf\Planning Cases 06\Report Writer Development\[12_05FULL_BB with RW Functionality.xls]Input</v>
          </cell>
          <cell r="R178">
            <v>38936.789489467592</v>
          </cell>
          <cell r="T178" t="str">
            <v>(THOUSANDS OF DOLLARS)</v>
          </cell>
          <cell r="Y178" t="str">
            <v>S:\Workgroups\SCS Finance-Investor Relations\Finance Associates-Core\Gulf\Planning Cases 06\Report Writer Development\[12_05FULL_BB with RW Functionality.xls]Input</v>
          </cell>
          <cell r="AD178">
            <v>38936.789489467592</v>
          </cell>
          <cell r="AF178" t="str">
            <v>(THOUSANDS OF DOLLARS)</v>
          </cell>
          <cell r="AK178" t="str">
            <v>S:\Workgroups\SCS Finance-Investor Relations\Finance Associates-Core\Gulf\Planning Cases 06\Report Writer Development\[12_05FULL_BB with RW Functionality.xls]Input</v>
          </cell>
          <cell r="AP178">
            <v>38936.789489467592</v>
          </cell>
          <cell r="AR178" t="str">
            <v>(THOUSANDS OF DOLLARS)</v>
          </cell>
          <cell r="AW178" t="str">
            <v>S:\Workgroups\SCS Finance-Investor Relations\Finance Associates-Core\Gulf\Planning Cases 06\Report Writer Development\[12_05FULL_BB with RW Functionality.xls]Input</v>
          </cell>
          <cell r="BB178">
            <v>38936.789489467592</v>
          </cell>
          <cell r="BD178" t="str">
            <v>(THOUSANDS OF DOLLARS)</v>
          </cell>
          <cell r="BI178" t="str">
            <v>S:\Workgroups\SCS Finance-Investor Relations\Finance Associates-Core\Gulf\Planning Cases 06\Report Writer Development\[12_05FULL_BB with RW Functionality.xls]Input</v>
          </cell>
          <cell r="BN178">
            <v>38936.789489467592</v>
          </cell>
          <cell r="BP178" t="str">
            <v>(THOUSANDS OF DOLLARS)</v>
          </cell>
          <cell r="BU178" t="str">
            <v>S:\Workgroups\SCS Finance-Investor Relations\Finance Associates-Core\Gulf\Planning Cases 06\Report Writer Development\[12_05FULL_BB with RW Functionality.xls]Input</v>
          </cell>
          <cell r="CB178" t="str">
            <v>(THOUSANDS OF DOLLARS)</v>
          </cell>
          <cell r="CG178" t="str">
            <v>S:\Workgroups\SCS Finance-Investor Relations\Finance Associates-Core\Gulf\Planning Cases 06\Report Writer Development\[12_05FULL_BB with RW Functionality.xls]Input</v>
          </cell>
        </row>
        <row r="180">
          <cell r="D180" t="str">
            <v>JAN</v>
          </cell>
          <cell r="E180" t="str">
            <v>FEB</v>
          </cell>
          <cell r="F180" t="str">
            <v>MAR</v>
          </cell>
          <cell r="G180" t="str">
            <v>APR</v>
          </cell>
          <cell r="H180" t="str">
            <v>MAY</v>
          </cell>
          <cell r="I180" t="str">
            <v>JUN</v>
          </cell>
          <cell r="J180" t="str">
            <v>JUL</v>
          </cell>
          <cell r="K180" t="str">
            <v>AUG</v>
          </cell>
          <cell r="L180" t="str">
            <v>SEP</v>
          </cell>
          <cell r="M180" t="str">
            <v>OCT</v>
          </cell>
          <cell r="N180" t="str">
            <v>NOV</v>
          </cell>
          <cell r="O180" t="str">
            <v>DEC</v>
          </cell>
          <cell r="P180" t="str">
            <v>JAN</v>
          </cell>
          <cell r="Q180" t="str">
            <v>FEB</v>
          </cell>
          <cell r="R180" t="str">
            <v>MAR</v>
          </cell>
          <cell r="S180" t="str">
            <v>APR</v>
          </cell>
          <cell r="T180" t="str">
            <v>MAY</v>
          </cell>
          <cell r="U180" t="str">
            <v>JUN</v>
          </cell>
          <cell r="V180" t="str">
            <v>JUL</v>
          </cell>
          <cell r="W180" t="str">
            <v>AUG</v>
          </cell>
          <cell r="X180" t="str">
            <v>SEP</v>
          </cell>
          <cell r="Y180" t="str">
            <v>OCT</v>
          </cell>
          <cell r="Z180" t="str">
            <v>NOV</v>
          </cell>
          <cell r="AA180" t="str">
            <v>DEC</v>
          </cell>
          <cell r="AB180" t="str">
            <v>JAN</v>
          </cell>
          <cell r="AC180" t="str">
            <v>FEB</v>
          </cell>
          <cell r="AD180" t="str">
            <v>MAR</v>
          </cell>
          <cell r="AE180" t="str">
            <v>APR</v>
          </cell>
          <cell r="AF180" t="str">
            <v>MAY</v>
          </cell>
          <cell r="AG180" t="str">
            <v>JUN</v>
          </cell>
          <cell r="AH180" t="str">
            <v>JUL</v>
          </cell>
          <cell r="AI180" t="str">
            <v>AUG</v>
          </cell>
          <cell r="AJ180" t="str">
            <v>SEP</v>
          </cell>
          <cell r="AK180" t="str">
            <v>OCT</v>
          </cell>
          <cell r="AL180" t="str">
            <v>NOV</v>
          </cell>
          <cell r="AM180" t="str">
            <v>DEC</v>
          </cell>
          <cell r="AN180" t="str">
            <v>JAN</v>
          </cell>
          <cell r="AO180" t="str">
            <v>FEB</v>
          </cell>
          <cell r="AP180" t="str">
            <v>MAR</v>
          </cell>
          <cell r="AQ180" t="str">
            <v>APR</v>
          </cell>
          <cell r="AR180" t="str">
            <v>MAY</v>
          </cell>
          <cell r="AS180" t="str">
            <v>JUN</v>
          </cell>
          <cell r="AT180" t="str">
            <v>JUL</v>
          </cell>
          <cell r="AU180" t="str">
            <v>AUG</v>
          </cell>
          <cell r="AV180" t="str">
            <v>SEP</v>
          </cell>
          <cell r="AW180" t="str">
            <v>OCT</v>
          </cell>
          <cell r="AX180" t="str">
            <v>NOV</v>
          </cell>
          <cell r="AY180" t="str">
            <v>DEC</v>
          </cell>
          <cell r="AZ180" t="str">
            <v>JAN</v>
          </cell>
          <cell r="BA180" t="str">
            <v>FEB</v>
          </cell>
          <cell r="BB180" t="str">
            <v>MAR</v>
          </cell>
          <cell r="BC180" t="str">
            <v>APR</v>
          </cell>
          <cell r="BD180" t="str">
            <v>MAY</v>
          </cell>
          <cell r="BE180" t="str">
            <v>JUN</v>
          </cell>
          <cell r="BF180" t="str">
            <v>JUL</v>
          </cell>
          <cell r="BG180" t="str">
            <v>AUG</v>
          </cell>
          <cell r="BH180" t="str">
            <v>SEP</v>
          </cell>
          <cell r="BI180" t="str">
            <v>OCT</v>
          </cell>
          <cell r="BJ180" t="str">
            <v>NOV</v>
          </cell>
          <cell r="BK180" t="str">
            <v>DEC</v>
          </cell>
          <cell r="BL180" t="str">
            <v>JAN</v>
          </cell>
          <cell r="BM180" t="str">
            <v>FEB</v>
          </cell>
          <cell r="BN180" t="str">
            <v>MAR</v>
          </cell>
          <cell r="BO180" t="str">
            <v>APR</v>
          </cell>
          <cell r="BP180" t="str">
            <v>MAY</v>
          </cell>
          <cell r="BQ180" t="str">
            <v>JUN</v>
          </cell>
          <cell r="BR180" t="str">
            <v>JUL</v>
          </cell>
          <cell r="BS180" t="str">
            <v>AUG</v>
          </cell>
          <cell r="BT180" t="str">
            <v>SEP</v>
          </cell>
          <cell r="BU180" t="str">
            <v>OCT</v>
          </cell>
          <cell r="BV180" t="str">
            <v>NOV</v>
          </cell>
          <cell r="BW180" t="str">
            <v>DEC</v>
          </cell>
        </row>
        <row r="182">
          <cell r="B182" t="str">
            <v>Revenue Detail:</v>
          </cell>
        </row>
        <row r="184">
          <cell r="B184" t="str">
            <v>Retail Revenues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 t="str">
            <v xml:space="preserve"> </v>
          </cell>
          <cell r="O184" t="str">
            <v xml:space="preserve"> </v>
          </cell>
        </row>
        <row r="185">
          <cell r="B185" t="str">
            <v>Residential Billed Base Rate</v>
          </cell>
          <cell r="D185">
            <v>20954.452959999999</v>
          </cell>
          <cell r="E185">
            <v>18973.750629999999</v>
          </cell>
          <cell r="F185">
            <v>17095.82503</v>
          </cell>
          <cell r="G185">
            <v>15800.04385</v>
          </cell>
          <cell r="H185">
            <v>16672.075730000004</v>
          </cell>
          <cell r="I185">
            <v>23167.327069999996</v>
          </cell>
          <cell r="J185">
            <v>25873.223440000005</v>
          </cell>
          <cell r="K185">
            <v>26521.36796</v>
          </cell>
          <cell r="L185">
            <v>26840.574420000001</v>
          </cell>
          <cell r="M185">
            <v>22094.829650000007</v>
          </cell>
          <cell r="N185">
            <v>17230.629110000002</v>
          </cell>
          <cell r="O185">
            <v>19550.824740000004</v>
          </cell>
          <cell r="P185">
            <v>22520.358</v>
          </cell>
          <cell r="Q185">
            <v>20753.575000000001</v>
          </cell>
          <cell r="R185">
            <v>17190.478000000003</v>
          </cell>
          <cell r="S185">
            <v>17027.489000000001</v>
          </cell>
          <cell r="T185">
            <v>18362.920999999998</v>
          </cell>
          <cell r="U185">
            <v>23397.458999999999</v>
          </cell>
          <cell r="V185">
            <v>26451.779000000002</v>
          </cell>
          <cell r="W185">
            <v>27490.078000000001</v>
          </cell>
          <cell r="X185">
            <v>25177.47</v>
          </cell>
          <cell r="Y185">
            <v>20451.749</v>
          </cell>
          <cell r="Z185">
            <v>17387.042000000001</v>
          </cell>
          <cell r="AA185">
            <v>18829.805</v>
          </cell>
          <cell r="AB185">
            <v>23224.133000000002</v>
          </cell>
          <cell r="AC185">
            <v>21291.456999999999</v>
          </cell>
          <cell r="AD185">
            <v>17621.617999999999</v>
          </cell>
          <cell r="AE185">
            <v>17464.362000000001</v>
          </cell>
          <cell r="AF185">
            <v>18983.587</v>
          </cell>
          <cell r="AG185">
            <v>23998.248</v>
          </cell>
          <cell r="AH185">
            <v>27170.611000000001</v>
          </cell>
          <cell r="AI185">
            <v>27903.002</v>
          </cell>
          <cell r="AJ185">
            <v>26068.756000000001</v>
          </cell>
          <cell r="AK185">
            <v>20792.702000000001</v>
          </cell>
          <cell r="AL185">
            <v>17330.623</v>
          </cell>
          <cell r="AM185">
            <v>19287.694</v>
          </cell>
          <cell r="AN185">
            <v>23860.727999999999</v>
          </cell>
          <cell r="AO185">
            <v>21847.987000000001</v>
          </cell>
          <cell r="AP185">
            <v>18126.852999999999</v>
          </cell>
          <cell r="AQ185">
            <v>18131.378000000001</v>
          </cell>
          <cell r="AR185">
            <v>19195.838</v>
          </cell>
          <cell r="AS185">
            <v>24875.035</v>
          </cell>
          <cell r="AT185">
            <v>27764.391</v>
          </cell>
          <cell r="AU185">
            <v>28977.543000000001</v>
          </cell>
          <cell r="AV185">
            <v>26334.882000000001</v>
          </cell>
          <cell r="AW185">
            <v>21525.312999999998</v>
          </cell>
          <cell r="AX185">
            <v>18353.353999999999</v>
          </cell>
          <cell r="AY185">
            <v>19871.670999999998</v>
          </cell>
          <cell r="CA185">
            <v>250774.92459000001</v>
          </cell>
          <cell r="CB185">
            <v>255040.20300000004</v>
          </cell>
          <cell r="CC185">
            <v>261136.79299999998</v>
          </cell>
          <cell r="CD185">
            <v>268864.973</v>
          </cell>
          <cell r="CE185">
            <v>275050.76699999999</v>
          </cell>
          <cell r="CF185">
            <v>280655.16800000001</v>
          </cell>
          <cell r="CG185">
            <v>285059.05099999998</v>
          </cell>
          <cell r="CH185">
            <v>290978.815</v>
          </cell>
          <cell r="CI185">
            <v>296141.95600000001</v>
          </cell>
          <cell r="CJ185">
            <v>301237.79499999998</v>
          </cell>
          <cell r="CK185">
            <v>306819.01899999997</v>
          </cell>
        </row>
        <row r="186">
          <cell r="B186" t="str">
            <v>Commercial Billed Base Rate</v>
          </cell>
          <cell r="D186">
            <v>10042.424140000001</v>
          </cell>
          <cell r="E186">
            <v>9829.931529999998</v>
          </cell>
          <cell r="F186">
            <v>9601.8032300000013</v>
          </cell>
          <cell r="G186">
            <v>9455.109720000004</v>
          </cell>
          <cell r="H186">
            <v>9900.2912700000015</v>
          </cell>
          <cell r="I186">
            <v>11357.095229999999</v>
          </cell>
          <cell r="J186">
            <v>11933.739270000002</v>
          </cell>
          <cell r="K186">
            <v>12142.174590000001</v>
          </cell>
          <cell r="L186">
            <v>12218.948060000001</v>
          </cell>
          <cell r="M186">
            <v>11580.645590000002</v>
          </cell>
          <cell r="N186">
            <v>10085.694829999999</v>
          </cell>
          <cell r="O186">
            <v>10201.52188</v>
          </cell>
          <cell r="P186">
            <v>10252.164000000001</v>
          </cell>
          <cell r="Q186">
            <v>10120.449000000001</v>
          </cell>
          <cell r="R186">
            <v>9674.64</v>
          </cell>
          <cell r="S186">
            <v>9851.3829999999998</v>
          </cell>
          <cell r="T186">
            <v>10556.183000000001</v>
          </cell>
          <cell r="U186">
            <v>11754.266</v>
          </cell>
          <cell r="V186">
            <v>12259.446</v>
          </cell>
          <cell r="W186">
            <v>12560.707</v>
          </cell>
          <cell r="X186">
            <v>12153.325999999999</v>
          </cell>
          <cell r="Y186">
            <v>11304.102000000001</v>
          </cell>
          <cell r="Z186">
            <v>10151.734</v>
          </cell>
          <cell r="AA186">
            <v>10143.200000000001</v>
          </cell>
          <cell r="AB186">
            <v>10519.446</v>
          </cell>
          <cell r="AC186">
            <v>10395.764999999999</v>
          </cell>
          <cell r="AD186">
            <v>9961.2800000000007</v>
          </cell>
          <cell r="AE186">
            <v>10147.689</v>
          </cell>
          <cell r="AF186">
            <v>10896.3</v>
          </cell>
          <cell r="AG186">
            <v>12126.272000000001</v>
          </cell>
          <cell r="AH186">
            <v>12686.496999999999</v>
          </cell>
          <cell r="AI186">
            <v>12910.454</v>
          </cell>
          <cell r="AJ186">
            <v>12584.353999999999</v>
          </cell>
          <cell r="AK186">
            <v>11577.027</v>
          </cell>
          <cell r="AL186">
            <v>10263.128000000001</v>
          </cell>
          <cell r="AM186">
            <v>10411.356</v>
          </cell>
          <cell r="AN186">
            <v>10857.88</v>
          </cell>
          <cell r="AO186">
            <v>10717.227999999999</v>
          </cell>
          <cell r="AP186">
            <v>10288.468000000001</v>
          </cell>
          <cell r="AQ186">
            <v>10532.486999999999</v>
          </cell>
          <cell r="AR186">
            <v>11115.227999999999</v>
          </cell>
          <cell r="AS186">
            <v>12556.763999999999</v>
          </cell>
          <cell r="AT186">
            <v>13023.915999999999</v>
          </cell>
          <cell r="AU186">
            <v>13377.316999999999</v>
          </cell>
          <cell r="AV186">
            <v>12830.800999999999</v>
          </cell>
          <cell r="AW186">
            <v>11976.388999999999</v>
          </cell>
          <cell r="AX186">
            <v>10768.316000000001</v>
          </cell>
          <cell r="AY186">
            <v>10762.553</v>
          </cell>
          <cell r="CA186">
            <v>128349.37933999998</v>
          </cell>
          <cell r="CB186">
            <v>130781.59999999999</v>
          </cell>
          <cell r="CC186">
            <v>134479.568</v>
          </cell>
          <cell r="CD186">
            <v>138807.34699999998</v>
          </cell>
          <cell r="CE186">
            <v>142604.63699999999</v>
          </cell>
          <cell r="CF186">
            <v>146158.40900000001</v>
          </cell>
          <cell r="CG186">
            <v>149260.636</v>
          </cell>
          <cell r="CH186">
            <v>152836.82999999999</v>
          </cell>
          <cell r="CI186">
            <v>156280.141</v>
          </cell>
          <cell r="CJ186">
            <v>159757.40900000001</v>
          </cell>
          <cell r="CK186">
            <v>163340.731</v>
          </cell>
        </row>
        <row r="187">
          <cell r="B187" t="str">
            <v>Industrial Billed Base Rate</v>
          </cell>
          <cell r="D187">
            <v>2589.83482</v>
          </cell>
          <cell r="E187">
            <v>3120.44643</v>
          </cell>
          <cell r="F187">
            <v>3090.6410699999997</v>
          </cell>
          <cell r="G187">
            <v>2970.0895</v>
          </cell>
          <cell r="H187">
            <v>3298.5425599999999</v>
          </cell>
          <cell r="I187">
            <v>3622.9357099999997</v>
          </cell>
          <cell r="J187">
            <v>3994.73189</v>
          </cell>
          <cell r="K187">
            <v>4073.0471600000001</v>
          </cell>
          <cell r="L187">
            <v>4421.4573300000002</v>
          </cell>
          <cell r="M187">
            <v>4493.4380000000001</v>
          </cell>
          <cell r="N187">
            <v>3667.3558499999999</v>
          </cell>
          <cell r="O187">
            <v>3300.8980299999998</v>
          </cell>
          <cell r="P187">
            <v>2949.652</v>
          </cell>
          <cell r="Q187">
            <v>2881.83</v>
          </cell>
          <cell r="R187">
            <v>2974.654</v>
          </cell>
          <cell r="S187">
            <v>2997.9119999999998</v>
          </cell>
          <cell r="T187">
            <v>3368.8670000000002</v>
          </cell>
          <cell r="U187">
            <v>3850.444</v>
          </cell>
          <cell r="V187">
            <v>3954.68</v>
          </cell>
          <cell r="W187">
            <v>4056.3389999999999</v>
          </cell>
          <cell r="X187">
            <v>3532.6</v>
          </cell>
          <cell r="Y187">
            <v>3320.6439999999998</v>
          </cell>
          <cell r="Z187">
            <v>3129.598</v>
          </cell>
          <cell r="AA187">
            <v>2949.6979999999999</v>
          </cell>
          <cell r="AB187">
            <v>3016.72</v>
          </cell>
          <cell r="AC187">
            <v>2975.8389999999999</v>
          </cell>
          <cell r="AD187">
            <v>3046.7260000000001</v>
          </cell>
          <cell r="AE187">
            <v>3061.5129999999999</v>
          </cell>
          <cell r="AF187">
            <v>3436.7869999999998</v>
          </cell>
          <cell r="AG187">
            <v>4042.4740000000002</v>
          </cell>
          <cell r="AH187">
            <v>4149.5510000000004</v>
          </cell>
          <cell r="AI187">
            <v>4146.6750000000002</v>
          </cell>
          <cell r="AJ187">
            <v>3562.2860000000001</v>
          </cell>
          <cell r="AK187">
            <v>3356.0149999999999</v>
          </cell>
          <cell r="AL187">
            <v>3157.5680000000002</v>
          </cell>
          <cell r="AM187">
            <v>2974.4409999999998</v>
          </cell>
          <cell r="AN187">
            <v>3031.5830000000001</v>
          </cell>
          <cell r="AO187">
            <v>2942.3560000000002</v>
          </cell>
          <cell r="AP187">
            <v>3060.759</v>
          </cell>
          <cell r="AQ187">
            <v>3077.45</v>
          </cell>
          <cell r="AR187">
            <v>3449.5459999999998</v>
          </cell>
          <cell r="AS187">
            <v>4061.1410000000001</v>
          </cell>
          <cell r="AT187">
            <v>4167.4189999999999</v>
          </cell>
          <cell r="AU187">
            <v>4167.1369999999997</v>
          </cell>
          <cell r="AV187">
            <v>3575.61</v>
          </cell>
          <cell r="AW187">
            <v>3373.5349999999999</v>
          </cell>
          <cell r="AX187">
            <v>3178.3809999999999</v>
          </cell>
          <cell r="AY187">
            <v>2990.0239999999999</v>
          </cell>
          <cell r="CA187">
            <v>42643.418349999993</v>
          </cell>
          <cell r="CB187">
            <v>39966.917999999991</v>
          </cell>
          <cell r="CC187">
            <v>40926.595000000001</v>
          </cell>
          <cell r="CD187">
            <v>41074.940999999999</v>
          </cell>
          <cell r="CE187">
            <v>41284.915000000001</v>
          </cell>
          <cell r="CF187">
            <v>41045.230000000003</v>
          </cell>
          <cell r="CG187">
            <v>40798.998</v>
          </cell>
          <cell r="CH187">
            <v>40517.733999999997</v>
          </cell>
          <cell r="CI187">
            <v>40312.442999999999</v>
          </cell>
          <cell r="CJ187">
            <v>40105.714999999997</v>
          </cell>
          <cell r="CK187">
            <v>40211.095000000001</v>
          </cell>
        </row>
        <row r="188">
          <cell r="B188" t="str">
            <v>Street Lighting Base Rate</v>
          </cell>
          <cell r="D188">
            <v>209.39598999999998</v>
          </cell>
          <cell r="E188">
            <v>194.85405</v>
          </cell>
          <cell r="F188">
            <v>225.30320999999998</v>
          </cell>
          <cell r="G188">
            <v>210.01580999999999</v>
          </cell>
          <cell r="H188">
            <v>210.15170999999998</v>
          </cell>
          <cell r="I188">
            <v>209.13742999999999</v>
          </cell>
          <cell r="J188">
            <v>209.07612</v>
          </cell>
          <cell r="K188">
            <v>208.68898000000002</v>
          </cell>
          <cell r="L188">
            <v>208.70492000000002</v>
          </cell>
          <cell r="M188">
            <v>188.58754000000002</v>
          </cell>
          <cell r="N188">
            <v>205.50485999999998</v>
          </cell>
          <cell r="O188">
            <v>208.90354000000002</v>
          </cell>
          <cell r="P188">
            <v>210.17099999999999</v>
          </cell>
          <cell r="Q188">
            <v>210.358</v>
          </cell>
          <cell r="R188">
            <v>210.55600000000001</v>
          </cell>
          <cell r="S188">
            <v>210.69300000000001</v>
          </cell>
          <cell r="T188">
            <v>210.9</v>
          </cell>
          <cell r="U188">
            <v>211.23</v>
          </cell>
          <cell r="V188">
            <v>211.34200000000001</v>
          </cell>
          <cell r="W188">
            <v>211.495</v>
          </cell>
          <cell r="X188">
            <v>211.715</v>
          </cell>
          <cell r="Y188">
            <v>211.88399999999999</v>
          </cell>
          <cell r="Z188">
            <v>212.06299999999999</v>
          </cell>
          <cell r="AA188">
            <v>212.21299999999999</v>
          </cell>
          <cell r="AB188">
            <v>212.411</v>
          </cell>
          <cell r="AC188">
            <v>212.59299999999999</v>
          </cell>
          <cell r="AD188">
            <v>212.79300000000001</v>
          </cell>
          <cell r="AE188">
            <v>212.93100000000001</v>
          </cell>
          <cell r="AF188">
            <v>213.13900000000001</v>
          </cell>
          <cell r="AG188">
            <v>213.46</v>
          </cell>
          <cell r="AH188">
            <v>213.572</v>
          </cell>
          <cell r="AI188">
            <v>213.727</v>
          </cell>
          <cell r="AJ188">
            <v>213.95099999999999</v>
          </cell>
          <cell r="AK188">
            <v>214.125</v>
          </cell>
          <cell r="AL188">
            <v>214.3</v>
          </cell>
          <cell r="AM188">
            <v>214.446</v>
          </cell>
          <cell r="AN188">
            <v>214.64699999999999</v>
          </cell>
          <cell r="AO188">
            <v>214.83099999999999</v>
          </cell>
          <cell r="AP188">
            <v>215.029</v>
          </cell>
          <cell r="AQ188">
            <v>215.16499999999999</v>
          </cell>
          <cell r="AR188">
            <v>215.374</v>
          </cell>
          <cell r="AS188">
            <v>215.702</v>
          </cell>
          <cell r="AT188">
            <v>215.81299999999999</v>
          </cell>
          <cell r="AU188">
            <v>215.96799999999999</v>
          </cell>
          <cell r="AV188">
            <v>216.18799999999999</v>
          </cell>
          <cell r="AW188">
            <v>216.36500000000001</v>
          </cell>
          <cell r="AX188">
            <v>216.541</v>
          </cell>
          <cell r="AY188">
            <v>216.68600000000001</v>
          </cell>
          <cell r="CA188">
            <v>2488.3241600000001</v>
          </cell>
          <cell r="CB188">
            <v>2534.6200000000003</v>
          </cell>
          <cell r="CC188">
            <v>2561.4480000000003</v>
          </cell>
          <cell r="CD188">
            <v>2588.3089999999997</v>
          </cell>
          <cell r="CE188">
            <v>2615.1550000000002</v>
          </cell>
          <cell r="CF188">
            <v>2642.0059999999999</v>
          </cell>
          <cell r="CG188">
            <v>2670.5250000000001</v>
          </cell>
          <cell r="CH188">
            <v>2699.0439999999999</v>
          </cell>
          <cell r="CI188">
            <v>2727.5630000000001</v>
          </cell>
          <cell r="CJ188">
            <v>2756.0819999999999</v>
          </cell>
          <cell r="CK188">
            <v>2784.6010000000001</v>
          </cell>
        </row>
        <row r="190">
          <cell r="B190" t="str">
            <v>Residential Unbilled Base Rate</v>
          </cell>
          <cell r="D190">
            <v>-719.28499999999997</v>
          </cell>
          <cell r="E190">
            <v>-2362.2049999999999</v>
          </cell>
          <cell r="F190">
            <v>638.12099999999998</v>
          </cell>
          <cell r="G190">
            <v>-743.26599999999996</v>
          </cell>
          <cell r="H190">
            <v>3034.8359999999998</v>
          </cell>
          <cell r="I190">
            <v>2815.0749999999998</v>
          </cell>
          <cell r="J190">
            <v>1395.83</v>
          </cell>
          <cell r="K190">
            <v>-66.686000000000007</v>
          </cell>
          <cell r="L190">
            <v>-485.55500000000001</v>
          </cell>
          <cell r="M190">
            <v>-4083.2979999999998</v>
          </cell>
          <cell r="N190">
            <v>-754.67100000000005</v>
          </cell>
          <cell r="O190">
            <v>1939.086</v>
          </cell>
          <cell r="P190">
            <v>324.44200000000001</v>
          </cell>
          <cell r="Q190">
            <v>-1961.5050000000001</v>
          </cell>
          <cell r="R190">
            <v>115.41800000000001</v>
          </cell>
          <cell r="S190">
            <v>106.203</v>
          </cell>
          <cell r="T190">
            <v>2924.7289999999998</v>
          </cell>
          <cell r="U190">
            <v>1908.028</v>
          </cell>
          <cell r="V190">
            <v>1088.4929999999999</v>
          </cell>
          <cell r="W190">
            <v>471.71699999999998</v>
          </cell>
          <cell r="X190">
            <v>-2602.9</v>
          </cell>
          <cell r="Y190">
            <v>-2135.04</v>
          </cell>
          <cell r="Z190">
            <v>-706.78899999999999</v>
          </cell>
          <cell r="AA190">
            <v>1602.9960000000001</v>
          </cell>
          <cell r="AB190">
            <v>449.19</v>
          </cell>
          <cell r="AC190">
            <v>-2034.223</v>
          </cell>
          <cell r="AD190">
            <v>35.192999999999998</v>
          </cell>
          <cell r="AE190">
            <v>61.395000000000003</v>
          </cell>
          <cell r="AF190">
            <v>2997.22</v>
          </cell>
          <cell r="AG190">
            <v>1990.78</v>
          </cell>
          <cell r="AH190">
            <v>1150.2049999999999</v>
          </cell>
          <cell r="AI190">
            <v>460.92500000000001</v>
          </cell>
          <cell r="AJ190">
            <v>-2685.5549999999998</v>
          </cell>
          <cell r="AK190">
            <v>-2114.0129999999999</v>
          </cell>
          <cell r="AL190">
            <v>-784.851</v>
          </cell>
          <cell r="AM190">
            <v>1651.864</v>
          </cell>
          <cell r="AN190">
            <v>534.42700000000002</v>
          </cell>
          <cell r="AO190">
            <v>-2075.2710000000002</v>
          </cell>
          <cell r="AP190">
            <v>-53.701999999999998</v>
          </cell>
          <cell r="AQ190">
            <v>78.587000000000003</v>
          </cell>
          <cell r="AR190">
            <v>2946.8090000000002</v>
          </cell>
          <cell r="AS190">
            <v>2105.3150000000001</v>
          </cell>
          <cell r="AT190">
            <v>1176.941</v>
          </cell>
          <cell r="AU190">
            <v>545.09199999999998</v>
          </cell>
          <cell r="AV190">
            <v>-2740.6350000000002</v>
          </cell>
          <cell r="AW190">
            <v>-2258.7379999999998</v>
          </cell>
          <cell r="AX190">
            <v>-797.75800000000004</v>
          </cell>
          <cell r="AY190">
            <v>1704.5070000000001</v>
          </cell>
          <cell r="CA190">
            <v>607.98199999999997</v>
          </cell>
          <cell r="CB190">
            <v>1135.7919999999988</v>
          </cell>
          <cell r="CC190">
            <v>1178.1300000000006</v>
          </cell>
          <cell r="CD190">
            <v>1165.5739999999994</v>
          </cell>
          <cell r="CE190">
            <v>1191.8</v>
          </cell>
          <cell r="CF190">
            <v>1241.9549999999999</v>
          </cell>
          <cell r="CG190">
            <v>1223.0730000000001</v>
          </cell>
          <cell r="CH190">
            <v>1198.578</v>
          </cell>
          <cell r="CI190">
            <v>1209.2940000000001</v>
          </cell>
          <cell r="CJ190">
            <v>1262.223</v>
          </cell>
          <cell r="CK190">
            <v>1280.8040000000001</v>
          </cell>
        </row>
        <row r="191">
          <cell r="B191" t="str">
            <v>Commercial Unbilled Base Rate</v>
          </cell>
          <cell r="D191">
            <v>-1092.4829999999999</v>
          </cell>
          <cell r="E191">
            <v>-1076.626</v>
          </cell>
          <cell r="F191">
            <v>579.92899999999997</v>
          </cell>
          <cell r="G191">
            <v>73.811000000000007</v>
          </cell>
          <cell r="H191">
            <v>1632.1510000000001</v>
          </cell>
          <cell r="I191">
            <v>428.27199999999999</v>
          </cell>
          <cell r="J191">
            <v>248.977</v>
          </cell>
          <cell r="K191">
            <v>-131.26400000000001</v>
          </cell>
          <cell r="L191">
            <v>-50.246000000000002</v>
          </cell>
          <cell r="M191">
            <v>-1437.2560000000001</v>
          </cell>
          <cell r="N191">
            <v>367.68</v>
          </cell>
          <cell r="O191">
            <v>448.10199999999998</v>
          </cell>
          <cell r="P191">
            <v>-712.37</v>
          </cell>
          <cell r="Q191">
            <v>-826.83900000000006</v>
          </cell>
          <cell r="R191">
            <v>505.48099999999999</v>
          </cell>
          <cell r="S191">
            <v>279.226</v>
          </cell>
          <cell r="T191">
            <v>1714.424</v>
          </cell>
          <cell r="U191">
            <v>191.21799999999999</v>
          </cell>
          <cell r="V191">
            <v>64.983999999999995</v>
          </cell>
          <cell r="W191">
            <v>49.116</v>
          </cell>
          <cell r="X191">
            <v>-733.44600000000003</v>
          </cell>
          <cell r="Y191">
            <v>-520.54100000000005</v>
          </cell>
          <cell r="Z191">
            <v>73.858999999999995</v>
          </cell>
          <cell r="AA191">
            <v>519.29600000000005</v>
          </cell>
          <cell r="AB191">
            <v>-802.10699999999997</v>
          </cell>
          <cell r="AC191">
            <v>-808.90200000000004</v>
          </cell>
          <cell r="AD191">
            <v>562.83799999999997</v>
          </cell>
          <cell r="AE191">
            <v>244.65700000000001</v>
          </cell>
          <cell r="AF191">
            <v>1799.123</v>
          </cell>
          <cell r="AG191">
            <v>138.369</v>
          </cell>
          <cell r="AH191">
            <v>109.23699999999999</v>
          </cell>
          <cell r="AI191">
            <v>-65.715000000000003</v>
          </cell>
          <cell r="AJ191">
            <v>-619.45600000000002</v>
          </cell>
          <cell r="AK191">
            <v>-383.19400000000002</v>
          </cell>
          <cell r="AL191">
            <v>-53.142000000000003</v>
          </cell>
          <cell r="AM191">
            <v>491.39800000000002</v>
          </cell>
          <cell r="AN191">
            <v>-829.05700000000002</v>
          </cell>
          <cell r="AO191">
            <v>-818.73699999999997</v>
          </cell>
          <cell r="AP191">
            <v>573.14200000000005</v>
          </cell>
          <cell r="AQ191">
            <v>349.24299999999999</v>
          </cell>
          <cell r="AR191">
            <v>1697.1320000000001</v>
          </cell>
          <cell r="AS191">
            <v>180.721</v>
          </cell>
          <cell r="AT191">
            <v>28.774000000000001</v>
          </cell>
          <cell r="AU191">
            <v>45.902000000000001</v>
          </cell>
          <cell r="AV191">
            <v>-671.58399999999995</v>
          </cell>
          <cell r="AW191">
            <v>-446.25700000000001</v>
          </cell>
          <cell r="AX191">
            <v>68.796000000000006</v>
          </cell>
          <cell r="AY191">
            <v>467.55200000000002</v>
          </cell>
          <cell r="CA191">
            <v>-8.9530000000000314</v>
          </cell>
          <cell r="CB191">
            <v>604.40799999999979</v>
          </cell>
          <cell r="CC191">
            <v>613.10600000000022</v>
          </cell>
          <cell r="CD191">
            <v>645.62700000000041</v>
          </cell>
          <cell r="CE191">
            <v>698.25599999999997</v>
          </cell>
          <cell r="CF191">
            <v>726.64800000000002</v>
          </cell>
          <cell r="CG191">
            <v>695.82799999999997</v>
          </cell>
          <cell r="CH191">
            <v>693.423</v>
          </cell>
          <cell r="CI191">
            <v>892.101</v>
          </cell>
          <cell r="CJ191">
            <v>631.01</v>
          </cell>
          <cell r="CK191">
            <v>751.46</v>
          </cell>
        </row>
        <row r="192">
          <cell r="B192" t="str">
            <v>Industrial Unbilled Base Rate</v>
          </cell>
          <cell r="D192">
            <v>-183.858</v>
          </cell>
          <cell r="E192">
            <v>-125.254</v>
          </cell>
          <cell r="F192">
            <v>247.37899999999999</v>
          </cell>
          <cell r="G192">
            <v>-23.962</v>
          </cell>
          <cell r="H192">
            <v>491.995</v>
          </cell>
          <cell r="I192">
            <v>244.17400000000001</v>
          </cell>
          <cell r="J192">
            <v>142.27600000000001</v>
          </cell>
          <cell r="K192">
            <v>293.726</v>
          </cell>
          <cell r="L192">
            <v>116.51300000000001</v>
          </cell>
          <cell r="M192">
            <v>-948.09299999999996</v>
          </cell>
          <cell r="N192">
            <v>-137.25800000000001</v>
          </cell>
          <cell r="O192">
            <v>-11.014239999999999</v>
          </cell>
          <cell r="P192">
            <v>-127.03700000000001</v>
          </cell>
          <cell r="Q192">
            <v>-58.213999999999999</v>
          </cell>
          <cell r="R192">
            <v>85.525000000000006</v>
          </cell>
          <cell r="S192">
            <v>34.582000000000001</v>
          </cell>
          <cell r="T192">
            <v>179.79499999999999</v>
          </cell>
          <cell r="U192">
            <v>5.673</v>
          </cell>
          <cell r="V192">
            <v>-54.165999999999997</v>
          </cell>
          <cell r="W192">
            <v>80.295000000000002</v>
          </cell>
          <cell r="X192">
            <v>-113.027</v>
          </cell>
          <cell r="Y192">
            <v>-56.707000000000001</v>
          </cell>
          <cell r="Z192">
            <v>76.894000000000005</v>
          </cell>
          <cell r="AA192">
            <v>19.885999999999999</v>
          </cell>
          <cell r="AB192">
            <v>-147.56299999999999</v>
          </cell>
          <cell r="AC192">
            <v>-56.308999999999997</v>
          </cell>
          <cell r="AD192">
            <v>92.736000000000004</v>
          </cell>
          <cell r="AE192">
            <v>28.259</v>
          </cell>
          <cell r="AF192">
            <v>178.541</v>
          </cell>
          <cell r="AG192">
            <v>2.8860000000000001</v>
          </cell>
          <cell r="AH192">
            <v>-60.807000000000002</v>
          </cell>
          <cell r="AI192">
            <v>84.798000000000002</v>
          </cell>
          <cell r="AJ192">
            <v>-119.52500000000001</v>
          </cell>
          <cell r="AK192">
            <v>-42.470999999999997</v>
          </cell>
          <cell r="AL192">
            <v>94.730999999999995</v>
          </cell>
          <cell r="AM192">
            <v>-2.657</v>
          </cell>
          <cell r="AN192">
            <v>-165.738</v>
          </cell>
          <cell r="AO192">
            <v>-46.668999999999997</v>
          </cell>
          <cell r="AP192">
            <v>97.637</v>
          </cell>
          <cell r="AQ192">
            <v>28.318999999999999</v>
          </cell>
          <cell r="AR192">
            <v>184.88</v>
          </cell>
          <cell r="AS192">
            <v>-12.856</v>
          </cell>
          <cell r="AT192">
            <v>-61.088999999999999</v>
          </cell>
          <cell r="AU192">
            <v>84.477999999999994</v>
          </cell>
          <cell r="AV192">
            <v>-105.386</v>
          </cell>
          <cell r="AW192">
            <v>-53.203000000000003</v>
          </cell>
          <cell r="AX192">
            <v>92.521000000000001</v>
          </cell>
          <cell r="AY192">
            <v>4.0439999999999996</v>
          </cell>
          <cell r="CA192">
            <v>106.62376000000006</v>
          </cell>
          <cell r="CB192">
            <v>73.498999999999981</v>
          </cell>
          <cell r="CC192">
            <v>52.619</v>
          </cell>
          <cell r="CD192">
            <v>46.938000000000017</v>
          </cell>
          <cell r="CE192">
            <v>52.423999999999999</v>
          </cell>
          <cell r="CF192">
            <v>55.832000000000001</v>
          </cell>
          <cell r="CG192">
            <v>54.45</v>
          </cell>
          <cell r="CH192">
            <v>47.002000000000002</v>
          </cell>
          <cell r="CI192">
            <v>59.759</v>
          </cell>
          <cell r="CJ192">
            <v>43.93</v>
          </cell>
          <cell r="CK192">
            <v>42.305999999999997</v>
          </cell>
        </row>
        <row r="194">
          <cell r="B194" t="str">
            <v>Residential Billed Fuel</v>
          </cell>
          <cell r="D194">
            <v>12669.62012</v>
          </cell>
          <cell r="E194">
            <v>11162.42375</v>
          </cell>
          <cell r="F194">
            <v>9766.923060000001</v>
          </cell>
          <cell r="G194">
            <v>8876.470080000001</v>
          </cell>
          <cell r="H194">
            <v>9375.3712500000001</v>
          </cell>
          <cell r="I194">
            <v>14228.12379</v>
          </cell>
          <cell r="J194">
            <v>16162.96387</v>
          </cell>
          <cell r="K194">
            <v>16690.405350000001</v>
          </cell>
          <cell r="L194">
            <v>17004.00848</v>
          </cell>
          <cell r="M194">
            <v>13586.376340000001</v>
          </cell>
          <cell r="N194">
            <v>9803.7988999999998</v>
          </cell>
          <cell r="O194">
            <v>11447.68296</v>
          </cell>
          <cell r="P194">
            <v>14493.050999999999</v>
          </cell>
          <cell r="Q194">
            <v>12789.050999999999</v>
          </cell>
          <cell r="R194">
            <v>11585.050999999999</v>
          </cell>
          <cell r="S194">
            <v>11269.050999999999</v>
          </cell>
          <cell r="T194">
            <v>10718.050999999999</v>
          </cell>
          <cell r="U194">
            <v>15653.050999999999</v>
          </cell>
          <cell r="V194">
            <v>19323.050999999999</v>
          </cell>
          <cell r="W194">
            <v>20223.050999999999</v>
          </cell>
          <cell r="X194">
            <v>16145.050999999999</v>
          </cell>
          <cell r="Y194">
            <v>12888.050999999999</v>
          </cell>
          <cell r="Z194">
            <v>9201.0509999999995</v>
          </cell>
          <cell r="AA194">
            <v>10764.050999999999</v>
          </cell>
          <cell r="AB194">
            <v>13963</v>
          </cell>
          <cell r="AC194">
            <v>13922</v>
          </cell>
          <cell r="AD194">
            <v>10062</v>
          </cell>
          <cell r="AE194">
            <v>9459</v>
          </cell>
          <cell r="AF194">
            <v>11663</v>
          </cell>
          <cell r="AG194">
            <v>17366</v>
          </cell>
          <cell r="AH194">
            <v>21180</v>
          </cell>
          <cell r="AI194">
            <v>21804</v>
          </cell>
          <cell r="AJ194">
            <v>17640</v>
          </cell>
          <cell r="AK194">
            <v>14135</v>
          </cell>
          <cell r="AL194">
            <v>9483</v>
          </cell>
          <cell r="AM194">
            <v>11640</v>
          </cell>
          <cell r="AN194">
            <v>17513</v>
          </cell>
          <cell r="AO194">
            <v>15498</v>
          </cell>
          <cell r="AP194">
            <v>11611</v>
          </cell>
          <cell r="AQ194">
            <v>12513</v>
          </cell>
          <cell r="AR194">
            <v>13785</v>
          </cell>
          <cell r="AS194">
            <v>20380</v>
          </cell>
          <cell r="AT194">
            <v>23898</v>
          </cell>
          <cell r="AU194">
            <v>25053</v>
          </cell>
          <cell r="AV194">
            <v>21272</v>
          </cell>
          <cell r="AW194">
            <v>16732</v>
          </cell>
          <cell r="AX194">
            <v>10828</v>
          </cell>
          <cell r="AY194">
            <v>13350</v>
          </cell>
          <cell r="BX194" t="str">
            <v xml:space="preserve"> </v>
          </cell>
          <cell r="BY194" t="str">
            <v xml:space="preserve"> </v>
          </cell>
          <cell r="BZ194" t="str">
            <v xml:space="preserve"> </v>
          </cell>
          <cell r="CA194">
            <v>150774.16795000003</v>
          </cell>
          <cell r="CB194">
            <v>165051.61200000002</v>
          </cell>
          <cell r="CC194">
            <v>172317</v>
          </cell>
          <cell r="CD194">
            <v>202433</v>
          </cell>
          <cell r="CE194">
            <v>205951</v>
          </cell>
          <cell r="CF194">
            <v>221097</v>
          </cell>
          <cell r="CG194">
            <v>221267</v>
          </cell>
          <cell r="CH194">
            <v>227451</v>
          </cell>
          <cell r="CI194">
            <v>230781</v>
          </cell>
          <cell r="CJ194">
            <v>234745</v>
          </cell>
          <cell r="CK194">
            <v>235409</v>
          </cell>
        </row>
        <row r="195">
          <cell r="B195" t="str">
            <v>Commercial Billed Fuel</v>
          </cell>
          <cell r="D195">
            <v>7990.7804900000001</v>
          </cell>
          <cell r="E195">
            <v>7513.9771000000001</v>
          </cell>
          <cell r="F195">
            <v>7344.0341699999999</v>
          </cell>
          <cell r="G195">
            <v>7679.3692899999996</v>
          </cell>
          <cell r="H195">
            <v>7963.75126</v>
          </cell>
          <cell r="I195">
            <v>9853.5208199999997</v>
          </cell>
          <cell r="J195">
            <v>10353.702789999999</v>
          </cell>
          <cell r="K195">
            <v>10507.057869999999</v>
          </cell>
          <cell r="L195">
            <v>10580.597</v>
          </cell>
          <cell r="M195">
            <v>9679.4027899999983</v>
          </cell>
          <cell r="N195">
            <v>8122.5524000000005</v>
          </cell>
          <cell r="O195">
            <v>8018.3902800000005</v>
          </cell>
          <cell r="P195">
            <v>8027</v>
          </cell>
          <cell r="Q195">
            <v>7442</v>
          </cell>
          <cell r="R195">
            <v>8108</v>
          </cell>
          <cell r="S195">
            <v>8487</v>
          </cell>
          <cell r="T195">
            <v>8118</v>
          </cell>
          <cell r="U195">
            <v>10546</v>
          </cell>
          <cell r="V195">
            <v>12111</v>
          </cell>
          <cell r="W195">
            <v>12402</v>
          </cell>
          <cell r="X195">
            <v>10411</v>
          </cell>
          <cell r="Y195">
            <v>9266</v>
          </cell>
          <cell r="Z195">
            <v>6812</v>
          </cell>
          <cell r="AA195">
            <v>7156</v>
          </cell>
          <cell r="AB195">
            <v>8223</v>
          </cell>
          <cell r="AC195">
            <v>8756</v>
          </cell>
          <cell r="AD195">
            <v>7690</v>
          </cell>
          <cell r="AE195">
            <v>7770</v>
          </cell>
          <cell r="AF195">
            <v>9683</v>
          </cell>
          <cell r="AG195">
            <v>12449</v>
          </cell>
          <cell r="AH195">
            <v>13989</v>
          </cell>
          <cell r="AI195">
            <v>14080</v>
          </cell>
          <cell r="AJ195">
            <v>12162</v>
          </cell>
          <cell r="AK195">
            <v>11019</v>
          </cell>
          <cell r="AL195">
            <v>7811</v>
          </cell>
          <cell r="AM195">
            <v>8482</v>
          </cell>
          <cell r="AN195">
            <v>10353</v>
          </cell>
          <cell r="AO195">
            <v>9777</v>
          </cell>
          <cell r="AP195">
            <v>8882</v>
          </cell>
          <cell r="AQ195">
            <v>10279</v>
          </cell>
          <cell r="AR195">
            <v>11432</v>
          </cell>
          <cell r="AS195">
            <v>14621</v>
          </cell>
          <cell r="AT195">
            <v>15809</v>
          </cell>
          <cell r="AU195">
            <v>16201</v>
          </cell>
          <cell r="AV195">
            <v>14688</v>
          </cell>
          <cell r="AW195">
            <v>13048</v>
          </cell>
          <cell r="AX195">
            <v>8925</v>
          </cell>
          <cell r="AY195">
            <v>9760</v>
          </cell>
          <cell r="BX195" t="str">
            <v xml:space="preserve"> </v>
          </cell>
          <cell r="BY195" t="str">
            <v xml:space="preserve"> </v>
          </cell>
          <cell r="BZ195" t="str">
            <v xml:space="preserve"> </v>
          </cell>
          <cell r="CA195">
            <v>105607.13626</v>
          </cell>
          <cell r="CB195">
            <v>108886</v>
          </cell>
          <cell r="CC195">
            <v>122114</v>
          </cell>
          <cell r="CD195">
            <v>143775</v>
          </cell>
          <cell r="CE195">
            <v>147156</v>
          </cell>
          <cell r="CF195">
            <v>158370</v>
          </cell>
          <cell r="CG195">
            <v>158777</v>
          </cell>
          <cell r="CH195">
            <v>163592</v>
          </cell>
          <cell r="CI195">
            <v>166468</v>
          </cell>
          <cell r="CJ195">
            <v>169877</v>
          </cell>
          <cell r="CK195">
            <v>170764</v>
          </cell>
        </row>
        <row r="196">
          <cell r="B196" t="str">
            <v>Industrial Billed Fuel</v>
          </cell>
          <cell r="D196">
            <v>4364.6647300000004</v>
          </cell>
          <cell r="E196">
            <v>4508.0877300000002</v>
          </cell>
          <cell r="F196">
            <v>4315.1198199999999</v>
          </cell>
          <cell r="G196">
            <v>4668.3902400000006</v>
          </cell>
          <cell r="H196">
            <v>4898.8055599999998</v>
          </cell>
          <cell r="I196">
            <v>5224.7214199999999</v>
          </cell>
          <cell r="J196">
            <v>5417.6036699999995</v>
          </cell>
          <cell r="K196">
            <v>5191.5193799999997</v>
          </cell>
          <cell r="L196">
            <v>5464.1471099999999</v>
          </cell>
          <cell r="M196">
            <v>5518.4746599999999</v>
          </cell>
          <cell r="N196">
            <v>5431.0732800000005</v>
          </cell>
          <cell r="O196">
            <v>4597.7169400000002</v>
          </cell>
          <cell r="P196">
            <v>4459</v>
          </cell>
          <cell r="Q196">
            <v>4089</v>
          </cell>
          <cell r="R196">
            <v>5065</v>
          </cell>
          <cell r="S196">
            <v>5069</v>
          </cell>
          <cell r="T196">
            <v>4732</v>
          </cell>
          <cell r="U196">
            <v>5506</v>
          </cell>
          <cell r="V196">
            <v>6061</v>
          </cell>
          <cell r="W196">
            <v>6271</v>
          </cell>
          <cell r="X196">
            <v>4460</v>
          </cell>
          <cell r="Y196">
            <v>4884</v>
          </cell>
          <cell r="Z196">
            <v>3904</v>
          </cell>
          <cell r="AA196">
            <v>3990</v>
          </cell>
          <cell r="AB196">
            <v>4545</v>
          </cell>
          <cell r="AC196">
            <v>4779</v>
          </cell>
          <cell r="AD196">
            <v>4759</v>
          </cell>
          <cell r="AE196">
            <v>4592</v>
          </cell>
          <cell r="AF196">
            <v>5532</v>
          </cell>
          <cell r="AG196">
            <v>6425</v>
          </cell>
          <cell r="AH196">
            <v>6892</v>
          </cell>
          <cell r="AI196">
            <v>7082</v>
          </cell>
          <cell r="AJ196">
            <v>5057</v>
          </cell>
          <cell r="AK196">
            <v>5772</v>
          </cell>
          <cell r="AL196">
            <v>4578</v>
          </cell>
          <cell r="AM196">
            <v>4682</v>
          </cell>
          <cell r="AN196">
            <v>5554</v>
          </cell>
          <cell r="AO196">
            <v>5191</v>
          </cell>
          <cell r="AP196">
            <v>5339</v>
          </cell>
          <cell r="AQ196">
            <v>5841</v>
          </cell>
          <cell r="AR196">
            <v>6487</v>
          </cell>
          <cell r="AS196">
            <v>7285</v>
          </cell>
          <cell r="AT196">
            <v>7635</v>
          </cell>
          <cell r="AU196">
            <v>7852</v>
          </cell>
          <cell r="AV196">
            <v>6059</v>
          </cell>
          <cell r="AW196">
            <v>6604</v>
          </cell>
          <cell r="AX196">
            <v>4914</v>
          </cell>
          <cell r="AY196">
            <v>5215</v>
          </cell>
          <cell r="CA196">
            <v>59600.324539999987</v>
          </cell>
          <cell r="CB196">
            <v>58490</v>
          </cell>
          <cell r="CC196">
            <v>64695</v>
          </cell>
          <cell r="CD196">
            <v>73976</v>
          </cell>
          <cell r="CE196">
            <v>74385</v>
          </cell>
          <cell r="CF196">
            <v>77475</v>
          </cell>
          <cell r="CG196">
            <v>75569</v>
          </cell>
          <cell r="CH196">
            <v>75303</v>
          </cell>
          <cell r="CI196">
            <v>74305</v>
          </cell>
          <cell r="CJ196">
            <v>73535</v>
          </cell>
          <cell r="CK196">
            <v>71660</v>
          </cell>
        </row>
        <row r="197">
          <cell r="B197" t="str">
            <v>Street Lighting Billed Fuel</v>
          </cell>
          <cell r="D197">
            <v>54.12847</v>
          </cell>
          <cell r="E197">
            <v>49.276949999999999</v>
          </cell>
          <cell r="F197">
            <v>57.200760000000002</v>
          </cell>
          <cell r="G197">
            <v>53.699120000000001</v>
          </cell>
          <cell r="H197">
            <v>53.470610000000001</v>
          </cell>
          <cell r="I197">
            <v>53.520449999999997</v>
          </cell>
          <cell r="J197">
            <v>53.413269999999997</v>
          </cell>
          <cell r="K197">
            <v>53.65757</v>
          </cell>
          <cell r="L197">
            <v>53.662089999999999</v>
          </cell>
          <cell r="M197">
            <v>49.16581</v>
          </cell>
          <cell r="N197">
            <v>53.228529999999999</v>
          </cell>
          <cell r="O197">
            <v>53.808019999999999</v>
          </cell>
          <cell r="P197">
            <v>54</v>
          </cell>
          <cell r="Q197">
            <v>52</v>
          </cell>
          <cell r="R197">
            <v>59</v>
          </cell>
          <cell r="S197">
            <v>59</v>
          </cell>
          <cell r="T197">
            <v>50</v>
          </cell>
          <cell r="U197">
            <v>57</v>
          </cell>
          <cell r="V197">
            <v>61</v>
          </cell>
          <cell r="W197">
            <v>62</v>
          </cell>
          <cell r="X197">
            <v>54</v>
          </cell>
          <cell r="Y197">
            <v>54</v>
          </cell>
          <cell r="Z197">
            <v>46</v>
          </cell>
          <cell r="AA197">
            <v>49</v>
          </cell>
          <cell r="AB197">
            <v>55</v>
          </cell>
          <cell r="AC197">
            <v>61</v>
          </cell>
          <cell r="AD197">
            <v>55</v>
          </cell>
          <cell r="AE197">
            <v>53</v>
          </cell>
          <cell r="AF197">
            <v>59</v>
          </cell>
          <cell r="AG197">
            <v>66</v>
          </cell>
          <cell r="AH197">
            <v>69</v>
          </cell>
          <cell r="AI197">
            <v>69</v>
          </cell>
          <cell r="AJ197">
            <v>61</v>
          </cell>
          <cell r="AK197">
            <v>64</v>
          </cell>
          <cell r="AL197">
            <v>54</v>
          </cell>
          <cell r="AM197">
            <v>58</v>
          </cell>
          <cell r="AN197">
            <v>67</v>
          </cell>
          <cell r="AO197">
            <v>66</v>
          </cell>
          <cell r="AP197">
            <v>63</v>
          </cell>
          <cell r="AQ197">
            <v>68</v>
          </cell>
          <cell r="AR197">
            <v>69</v>
          </cell>
          <cell r="AS197">
            <v>75</v>
          </cell>
          <cell r="AT197">
            <v>78</v>
          </cell>
          <cell r="AU197">
            <v>77</v>
          </cell>
          <cell r="AV197">
            <v>74</v>
          </cell>
          <cell r="AW197">
            <v>74</v>
          </cell>
          <cell r="AX197">
            <v>58</v>
          </cell>
          <cell r="AY197">
            <v>65</v>
          </cell>
          <cell r="CA197">
            <v>638.23164999999995</v>
          </cell>
          <cell r="CB197">
            <v>657</v>
          </cell>
          <cell r="CC197">
            <v>724</v>
          </cell>
          <cell r="CD197">
            <v>834</v>
          </cell>
          <cell r="CE197">
            <v>848</v>
          </cell>
          <cell r="CF197">
            <v>901</v>
          </cell>
          <cell r="CG197">
            <v>897</v>
          </cell>
          <cell r="CH197">
            <v>912</v>
          </cell>
          <cell r="CI197">
            <v>918</v>
          </cell>
          <cell r="CJ197">
            <v>927</v>
          </cell>
          <cell r="CK197">
            <v>922</v>
          </cell>
        </row>
        <row r="198">
          <cell r="B198" t="str">
            <v>Fuel Revenue Actualization Adj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H198">
            <v>0</v>
          </cell>
          <cell r="CI198">
            <v>0</v>
          </cell>
          <cell r="CJ198">
            <v>0</v>
          </cell>
          <cell r="CK198">
            <v>0</v>
          </cell>
        </row>
        <row r="200">
          <cell r="B200" t="str">
            <v>Residential Unbilled Fuel</v>
          </cell>
          <cell r="D200">
            <v>-508.10599999999999</v>
          </cell>
          <cell r="E200">
            <v>-1581.1110000000001</v>
          </cell>
          <cell r="F200">
            <v>125.23699999999999</v>
          </cell>
          <cell r="G200">
            <v>-335.18900000000002</v>
          </cell>
          <cell r="H200">
            <v>2023.146</v>
          </cell>
          <cell r="I200">
            <v>1835.1559999999999</v>
          </cell>
          <cell r="J200">
            <v>926.94600000000003</v>
          </cell>
          <cell r="K200">
            <v>-169.00200000000001</v>
          </cell>
          <cell r="L200">
            <v>-622.255</v>
          </cell>
          <cell r="M200">
            <v>-2610.6489999999999</v>
          </cell>
          <cell r="N200">
            <v>-333.65899999999999</v>
          </cell>
          <cell r="O200">
            <v>1929.6969999999999</v>
          </cell>
          <cell r="P200">
            <v>95</v>
          </cell>
          <cell r="Q200">
            <v>-1302</v>
          </cell>
          <cell r="R200">
            <v>56</v>
          </cell>
          <cell r="S200">
            <v>148</v>
          </cell>
          <cell r="T200">
            <v>1851</v>
          </cell>
          <cell r="U200">
            <v>1365</v>
          </cell>
          <cell r="V200">
            <v>809</v>
          </cell>
          <cell r="W200">
            <v>194</v>
          </cell>
          <cell r="X200">
            <v>-1855</v>
          </cell>
          <cell r="Y200">
            <v>-1448</v>
          </cell>
          <cell r="Z200">
            <v>-250</v>
          </cell>
          <cell r="AA200">
            <v>1076</v>
          </cell>
          <cell r="AB200">
            <v>155</v>
          </cell>
          <cell r="AC200">
            <v>-1570</v>
          </cell>
          <cell r="AD200">
            <v>5</v>
          </cell>
          <cell r="AE200">
            <v>128</v>
          </cell>
          <cell r="AF200">
            <v>2192</v>
          </cell>
          <cell r="AG200">
            <v>1650</v>
          </cell>
          <cell r="AH200">
            <v>940</v>
          </cell>
          <cell r="AI200">
            <v>235</v>
          </cell>
          <cell r="AJ200">
            <v>-2184</v>
          </cell>
          <cell r="AK200">
            <v>-1739</v>
          </cell>
          <cell r="AL200">
            <v>-275</v>
          </cell>
          <cell r="AM200">
            <v>1312</v>
          </cell>
          <cell r="AN200">
            <v>229</v>
          </cell>
          <cell r="AO200">
            <v>-1764</v>
          </cell>
          <cell r="AP200">
            <v>-39</v>
          </cell>
          <cell r="AQ200">
            <v>143</v>
          </cell>
          <cell r="AR200">
            <v>2609</v>
          </cell>
          <cell r="AS200">
            <v>1950</v>
          </cell>
          <cell r="AT200">
            <v>1098</v>
          </cell>
          <cell r="AU200">
            <v>258</v>
          </cell>
          <cell r="AV200">
            <v>-2639</v>
          </cell>
          <cell r="AW200">
            <v>-2079</v>
          </cell>
          <cell r="AX200">
            <v>-333</v>
          </cell>
          <cell r="AY200">
            <v>1523</v>
          </cell>
          <cell r="CA200">
            <v>680.21100000000001</v>
          </cell>
          <cell r="CB200">
            <v>739</v>
          </cell>
          <cell r="CC200">
            <v>849</v>
          </cell>
          <cell r="CD200">
            <v>956</v>
          </cell>
          <cell r="CE200">
            <v>907</v>
          </cell>
          <cell r="CF200">
            <v>1006</v>
          </cell>
          <cell r="CG200">
            <v>988</v>
          </cell>
          <cell r="CH200">
            <v>975</v>
          </cell>
          <cell r="CI200">
            <v>953</v>
          </cell>
          <cell r="CJ200">
            <v>1001</v>
          </cell>
          <cell r="CK200">
            <v>1001</v>
          </cell>
        </row>
        <row r="201">
          <cell r="B201" t="str">
            <v>Commercial Unbilled Fuel</v>
          </cell>
          <cell r="D201">
            <v>-864.76900000000001</v>
          </cell>
          <cell r="E201">
            <v>-825.41399999999999</v>
          </cell>
          <cell r="F201">
            <v>420.30700000000002</v>
          </cell>
          <cell r="G201">
            <v>137.04300000000001</v>
          </cell>
          <cell r="H201">
            <v>1597.204</v>
          </cell>
          <cell r="I201">
            <v>434.72300000000001</v>
          </cell>
          <cell r="J201">
            <v>234.852</v>
          </cell>
          <cell r="K201">
            <v>-221.41499999999999</v>
          </cell>
          <cell r="L201">
            <v>-372.18200000000002</v>
          </cell>
          <cell r="M201">
            <v>-1201.7049999999999</v>
          </cell>
          <cell r="N201">
            <v>221.654</v>
          </cell>
          <cell r="O201">
            <v>672.43</v>
          </cell>
          <cell r="P201">
            <v>-632</v>
          </cell>
          <cell r="Q201">
            <v>-593</v>
          </cell>
          <cell r="R201">
            <v>549</v>
          </cell>
          <cell r="S201">
            <v>370</v>
          </cell>
          <cell r="T201">
            <v>1489</v>
          </cell>
          <cell r="U201">
            <v>270</v>
          </cell>
          <cell r="V201">
            <v>51</v>
          </cell>
          <cell r="W201">
            <v>-10</v>
          </cell>
          <cell r="X201">
            <v>-879</v>
          </cell>
          <cell r="Y201">
            <v>-540</v>
          </cell>
          <cell r="Z201">
            <v>-14</v>
          </cell>
          <cell r="AA201">
            <v>362</v>
          </cell>
          <cell r="AB201">
            <v>-698</v>
          </cell>
          <cell r="AC201">
            <v>-669</v>
          </cell>
          <cell r="AD201">
            <v>559</v>
          </cell>
          <cell r="AE201">
            <v>352</v>
          </cell>
          <cell r="AF201">
            <v>1775</v>
          </cell>
          <cell r="AG201">
            <v>283</v>
          </cell>
          <cell r="AH201">
            <v>48</v>
          </cell>
          <cell r="AI201">
            <v>-9</v>
          </cell>
          <cell r="AJ201">
            <v>-1002</v>
          </cell>
          <cell r="AK201">
            <v>-626</v>
          </cell>
          <cell r="AL201">
            <v>-23</v>
          </cell>
          <cell r="AM201">
            <v>420</v>
          </cell>
          <cell r="AN201">
            <v>-900</v>
          </cell>
          <cell r="AO201">
            <v>-733</v>
          </cell>
          <cell r="AP201">
            <v>683</v>
          </cell>
          <cell r="AQ201">
            <v>481</v>
          </cell>
          <cell r="AR201">
            <v>2105</v>
          </cell>
          <cell r="AS201">
            <v>316</v>
          </cell>
          <cell r="AT201">
            <v>34</v>
          </cell>
          <cell r="AU201">
            <v>-17</v>
          </cell>
          <cell r="AV201">
            <v>-1189</v>
          </cell>
          <cell r="AW201">
            <v>-705</v>
          </cell>
          <cell r="AX201">
            <v>-21</v>
          </cell>
          <cell r="AY201">
            <v>444</v>
          </cell>
          <cell r="CA201">
            <v>232.72799999999995</v>
          </cell>
          <cell r="CB201">
            <v>423</v>
          </cell>
          <cell r="CC201">
            <v>410</v>
          </cell>
          <cell r="CD201">
            <v>498</v>
          </cell>
          <cell r="CE201">
            <v>640</v>
          </cell>
          <cell r="CF201">
            <v>705</v>
          </cell>
          <cell r="CG201">
            <v>697</v>
          </cell>
          <cell r="CH201">
            <v>697</v>
          </cell>
          <cell r="CI201">
            <v>696</v>
          </cell>
          <cell r="CJ201">
            <v>737</v>
          </cell>
          <cell r="CK201">
            <v>726</v>
          </cell>
        </row>
        <row r="202">
          <cell r="B202" t="str">
            <v>Industrial Unbilled Fuel</v>
          </cell>
          <cell r="D202">
            <v>377.41699999999997</v>
          </cell>
          <cell r="E202">
            <v>-333.54399999999998</v>
          </cell>
          <cell r="F202">
            <v>473.024</v>
          </cell>
          <cell r="G202">
            <v>99.953000000000003</v>
          </cell>
          <cell r="H202">
            <v>536.40899999999999</v>
          </cell>
          <cell r="I202">
            <v>59.869</v>
          </cell>
          <cell r="J202">
            <v>-232.928</v>
          </cell>
          <cell r="K202">
            <v>293.63900000000001</v>
          </cell>
          <cell r="L202">
            <v>68.085999999999999</v>
          </cell>
          <cell r="M202">
            <v>-215.864</v>
          </cell>
          <cell r="N202">
            <v>-523.35799999999995</v>
          </cell>
          <cell r="O202">
            <v>48.725000000000001</v>
          </cell>
          <cell r="P202">
            <v>-128</v>
          </cell>
          <cell r="Q202">
            <v>-58</v>
          </cell>
          <cell r="R202">
            <v>108</v>
          </cell>
          <cell r="S202">
            <v>46</v>
          </cell>
          <cell r="T202">
            <v>197</v>
          </cell>
          <cell r="U202">
            <v>1</v>
          </cell>
          <cell r="V202">
            <v>-29</v>
          </cell>
          <cell r="W202">
            <v>61</v>
          </cell>
          <cell r="X202">
            <v>-148</v>
          </cell>
          <cell r="Y202">
            <v>-45</v>
          </cell>
          <cell r="Z202">
            <v>54</v>
          </cell>
          <cell r="AA202">
            <v>9</v>
          </cell>
          <cell r="AB202">
            <v>-146</v>
          </cell>
          <cell r="AC202">
            <v>-62</v>
          </cell>
          <cell r="AD202">
            <v>108</v>
          </cell>
          <cell r="AE202">
            <v>36</v>
          </cell>
          <cell r="AF202">
            <v>223</v>
          </cell>
          <cell r="AG202">
            <v>-2</v>
          </cell>
          <cell r="AH202">
            <v>-40</v>
          </cell>
          <cell r="AI202">
            <v>78</v>
          </cell>
          <cell r="AJ202">
            <v>-181</v>
          </cell>
          <cell r="AK202">
            <v>-36</v>
          </cell>
          <cell r="AL202">
            <v>84</v>
          </cell>
          <cell r="AM202">
            <v>-14</v>
          </cell>
          <cell r="AN202">
            <v>-194</v>
          </cell>
          <cell r="AO202">
            <v>-60</v>
          </cell>
          <cell r="AP202">
            <v>129</v>
          </cell>
          <cell r="AQ202">
            <v>42</v>
          </cell>
          <cell r="AR202">
            <v>276</v>
          </cell>
          <cell r="AS202">
            <v>-31</v>
          </cell>
          <cell r="AT202">
            <v>-38</v>
          </cell>
          <cell r="AU202">
            <v>76</v>
          </cell>
          <cell r="AV202">
            <v>-192</v>
          </cell>
          <cell r="AW202">
            <v>-50</v>
          </cell>
          <cell r="AX202">
            <v>81</v>
          </cell>
          <cell r="AY202">
            <v>-9</v>
          </cell>
          <cell r="CA202">
            <v>651.428</v>
          </cell>
          <cell r="CB202">
            <v>68</v>
          </cell>
          <cell r="CC202">
            <v>48</v>
          </cell>
          <cell r="CD202">
            <v>30</v>
          </cell>
          <cell r="CE202">
            <v>69</v>
          </cell>
          <cell r="CF202">
            <v>78</v>
          </cell>
          <cell r="CG202">
            <v>77</v>
          </cell>
          <cell r="CH202">
            <v>67</v>
          </cell>
          <cell r="CI202">
            <v>69</v>
          </cell>
          <cell r="CJ202">
            <v>73</v>
          </cell>
          <cell r="CK202">
            <v>59</v>
          </cell>
        </row>
        <row r="204">
          <cell r="B204" t="str">
            <v>Residential Billed Conservation</v>
          </cell>
          <cell r="D204">
            <v>429.66939000000002</v>
          </cell>
          <cell r="E204">
            <v>384.28257000000002</v>
          </cell>
          <cell r="F204">
            <v>340.06970000000001</v>
          </cell>
          <cell r="G204">
            <v>312.06364000000002</v>
          </cell>
          <cell r="H204">
            <v>331.10055</v>
          </cell>
          <cell r="I204">
            <v>489.53351000000004</v>
          </cell>
          <cell r="J204">
            <v>549.53661999999997</v>
          </cell>
          <cell r="K204">
            <v>569.69452999999999</v>
          </cell>
          <cell r="L204">
            <v>582.01191000000006</v>
          </cell>
          <cell r="M204">
            <v>472.55503999999996</v>
          </cell>
          <cell r="N204">
            <v>348.30788000000001</v>
          </cell>
          <cell r="O204">
            <v>397.57236999999998</v>
          </cell>
          <cell r="P204">
            <v>403</v>
          </cell>
          <cell r="Q204">
            <v>431</v>
          </cell>
          <cell r="R204">
            <v>400</v>
          </cell>
          <cell r="S204">
            <v>344</v>
          </cell>
          <cell r="T204">
            <v>311</v>
          </cell>
          <cell r="U204">
            <v>392</v>
          </cell>
          <cell r="V204">
            <v>426</v>
          </cell>
          <cell r="W204">
            <v>446</v>
          </cell>
          <cell r="X204">
            <v>544</v>
          </cell>
          <cell r="Y204">
            <v>430</v>
          </cell>
          <cell r="Z204">
            <v>385</v>
          </cell>
          <cell r="AA204">
            <v>382</v>
          </cell>
          <cell r="AB204">
            <v>425</v>
          </cell>
          <cell r="AC204">
            <v>453</v>
          </cell>
          <cell r="AD204">
            <v>420</v>
          </cell>
          <cell r="AE204">
            <v>363</v>
          </cell>
          <cell r="AF204">
            <v>327</v>
          </cell>
          <cell r="AG204">
            <v>411</v>
          </cell>
          <cell r="AH204">
            <v>447</v>
          </cell>
          <cell r="AI204">
            <v>467</v>
          </cell>
          <cell r="AJ204">
            <v>567</v>
          </cell>
          <cell r="AK204">
            <v>448</v>
          </cell>
          <cell r="AL204">
            <v>400</v>
          </cell>
          <cell r="AM204">
            <v>400</v>
          </cell>
          <cell r="AN204">
            <v>445</v>
          </cell>
          <cell r="AO204">
            <v>477</v>
          </cell>
          <cell r="AP204">
            <v>439</v>
          </cell>
          <cell r="AQ204">
            <v>382</v>
          </cell>
          <cell r="AR204">
            <v>342</v>
          </cell>
          <cell r="AS204">
            <v>430</v>
          </cell>
          <cell r="AT204">
            <v>465</v>
          </cell>
          <cell r="AU204">
            <v>490</v>
          </cell>
          <cell r="AV204">
            <v>589</v>
          </cell>
          <cell r="AW204">
            <v>469</v>
          </cell>
          <cell r="AX204">
            <v>421</v>
          </cell>
          <cell r="AY204">
            <v>418</v>
          </cell>
          <cell r="CA204">
            <v>5206.3977100000011</v>
          </cell>
          <cell r="CB204">
            <v>4894</v>
          </cell>
          <cell r="CC204">
            <v>5128</v>
          </cell>
          <cell r="CD204">
            <v>5367</v>
          </cell>
          <cell r="CE204">
            <v>5714</v>
          </cell>
          <cell r="CF204">
            <v>5930</v>
          </cell>
          <cell r="CG204">
            <v>6158</v>
          </cell>
          <cell r="CH204">
            <v>6393</v>
          </cell>
          <cell r="CI204">
            <v>6624</v>
          </cell>
          <cell r="CJ204">
            <v>6857</v>
          </cell>
          <cell r="CK204">
            <v>7093</v>
          </cell>
        </row>
        <row r="205">
          <cell r="B205" t="str">
            <v>Commercial Billed Conservation</v>
          </cell>
          <cell r="D205">
            <v>234.26381000000001</v>
          </cell>
          <cell r="E205">
            <v>220.03114000000002</v>
          </cell>
          <cell r="F205">
            <v>214.96985000000001</v>
          </cell>
          <cell r="G205">
            <v>224.67687000000001</v>
          </cell>
          <cell r="H205">
            <v>232.81920000000002</v>
          </cell>
          <cell r="I205">
            <v>288.73702000000003</v>
          </cell>
          <cell r="J205">
            <v>303.38677000000001</v>
          </cell>
          <cell r="K205">
            <v>307.90656000000001</v>
          </cell>
          <cell r="L205">
            <v>310.16651000000002</v>
          </cell>
          <cell r="M205">
            <v>283.28020000000004</v>
          </cell>
          <cell r="N205">
            <v>237.42423000000002</v>
          </cell>
          <cell r="O205">
            <v>234.73974999999999</v>
          </cell>
          <cell r="P205">
            <v>239</v>
          </cell>
          <cell r="Q205">
            <v>271</v>
          </cell>
          <cell r="R205">
            <v>305</v>
          </cell>
          <cell r="S205">
            <v>283</v>
          </cell>
          <cell r="T205">
            <v>258</v>
          </cell>
          <cell r="U205">
            <v>281</v>
          </cell>
          <cell r="V205">
            <v>281</v>
          </cell>
          <cell r="W205">
            <v>287</v>
          </cell>
          <cell r="X205">
            <v>373</v>
          </cell>
          <cell r="Y205">
            <v>334</v>
          </cell>
          <cell r="Z205">
            <v>318</v>
          </cell>
          <cell r="AA205">
            <v>279</v>
          </cell>
          <cell r="AB205">
            <v>250</v>
          </cell>
          <cell r="AC205">
            <v>285</v>
          </cell>
          <cell r="AD205">
            <v>321</v>
          </cell>
          <cell r="AE205">
            <v>298</v>
          </cell>
          <cell r="AF205">
            <v>272</v>
          </cell>
          <cell r="AG205">
            <v>295</v>
          </cell>
          <cell r="AH205">
            <v>295</v>
          </cell>
          <cell r="AI205">
            <v>302</v>
          </cell>
          <cell r="AJ205">
            <v>391</v>
          </cell>
          <cell r="AK205">
            <v>349</v>
          </cell>
          <cell r="AL205">
            <v>329</v>
          </cell>
          <cell r="AM205">
            <v>292</v>
          </cell>
          <cell r="AN205">
            <v>263</v>
          </cell>
          <cell r="AO205">
            <v>301</v>
          </cell>
          <cell r="AP205">
            <v>336</v>
          </cell>
          <cell r="AQ205">
            <v>313</v>
          </cell>
          <cell r="AR205">
            <v>283</v>
          </cell>
          <cell r="AS205">
            <v>308</v>
          </cell>
          <cell r="AT205">
            <v>308</v>
          </cell>
          <cell r="AU205">
            <v>317</v>
          </cell>
          <cell r="AV205">
            <v>407</v>
          </cell>
          <cell r="AW205">
            <v>366</v>
          </cell>
          <cell r="AX205">
            <v>347</v>
          </cell>
          <cell r="AY205">
            <v>305</v>
          </cell>
          <cell r="CA205">
            <v>3092.4019100000005</v>
          </cell>
          <cell r="CB205">
            <v>3509</v>
          </cell>
          <cell r="CC205">
            <v>3679</v>
          </cell>
          <cell r="CD205">
            <v>3854</v>
          </cell>
          <cell r="CE205">
            <v>4082</v>
          </cell>
          <cell r="CF205">
            <v>4248</v>
          </cell>
          <cell r="CG205">
            <v>4419</v>
          </cell>
          <cell r="CH205">
            <v>4598</v>
          </cell>
          <cell r="CI205">
            <v>4778</v>
          </cell>
          <cell r="CJ205">
            <v>4962</v>
          </cell>
          <cell r="CK205">
            <v>5145</v>
          </cell>
        </row>
        <row r="206">
          <cell r="B206" t="str">
            <v>Industrial Billed Conservation</v>
          </cell>
          <cell r="D206">
            <v>121.50059</v>
          </cell>
          <cell r="E206">
            <v>125.44148</v>
          </cell>
          <cell r="F206">
            <v>120.15514999999999</v>
          </cell>
          <cell r="G206">
            <v>129.6208</v>
          </cell>
          <cell r="H206">
            <v>135.15009000000001</v>
          </cell>
          <cell r="I206">
            <v>144.99779999999998</v>
          </cell>
          <cell r="J206">
            <v>150.08468999999999</v>
          </cell>
          <cell r="K206">
            <v>144.44883999999999</v>
          </cell>
          <cell r="L206">
            <v>151.58898000000002</v>
          </cell>
          <cell r="M206">
            <v>152.65073000000001</v>
          </cell>
          <cell r="N206">
            <v>150.11186999999998</v>
          </cell>
          <cell r="O206">
            <v>127.64814</v>
          </cell>
          <cell r="P206">
            <v>133</v>
          </cell>
          <cell r="Q206">
            <v>149</v>
          </cell>
          <cell r="R206">
            <v>191</v>
          </cell>
          <cell r="S206">
            <v>169</v>
          </cell>
          <cell r="T206">
            <v>151</v>
          </cell>
          <cell r="U206">
            <v>147</v>
          </cell>
          <cell r="V206">
            <v>141</v>
          </cell>
          <cell r="W206">
            <v>145</v>
          </cell>
          <cell r="X206">
            <v>160</v>
          </cell>
          <cell r="Y206">
            <v>176</v>
          </cell>
          <cell r="Z206">
            <v>182</v>
          </cell>
          <cell r="AA206">
            <v>155</v>
          </cell>
          <cell r="AB206">
            <v>138</v>
          </cell>
          <cell r="AC206">
            <v>155</v>
          </cell>
          <cell r="AD206">
            <v>199</v>
          </cell>
          <cell r="AE206">
            <v>176</v>
          </cell>
          <cell r="AF206">
            <v>155</v>
          </cell>
          <cell r="AG206">
            <v>152</v>
          </cell>
          <cell r="AH206">
            <v>146</v>
          </cell>
          <cell r="AI206">
            <v>152</v>
          </cell>
          <cell r="AJ206">
            <v>162</v>
          </cell>
          <cell r="AK206">
            <v>183</v>
          </cell>
          <cell r="AL206">
            <v>193</v>
          </cell>
          <cell r="AM206">
            <v>161</v>
          </cell>
          <cell r="AN206">
            <v>141</v>
          </cell>
          <cell r="AO206">
            <v>160</v>
          </cell>
          <cell r="AP206">
            <v>202</v>
          </cell>
          <cell r="AQ206">
            <v>178</v>
          </cell>
          <cell r="AR206">
            <v>161</v>
          </cell>
          <cell r="AS206">
            <v>154</v>
          </cell>
          <cell r="AT206">
            <v>149</v>
          </cell>
          <cell r="AU206">
            <v>154</v>
          </cell>
          <cell r="AV206">
            <v>168</v>
          </cell>
          <cell r="AW206">
            <v>185</v>
          </cell>
          <cell r="AX206">
            <v>191</v>
          </cell>
          <cell r="AY206">
            <v>163</v>
          </cell>
          <cell r="CA206">
            <v>1653.3991599999999</v>
          </cell>
          <cell r="CB206">
            <v>1899</v>
          </cell>
          <cell r="CC206">
            <v>1972</v>
          </cell>
          <cell r="CD206">
            <v>2006</v>
          </cell>
          <cell r="CE206">
            <v>2064</v>
          </cell>
          <cell r="CF206">
            <v>2078</v>
          </cell>
          <cell r="CG206">
            <v>2103</v>
          </cell>
          <cell r="CH206">
            <v>2116</v>
          </cell>
          <cell r="CI206">
            <v>2133</v>
          </cell>
          <cell r="CJ206">
            <v>2148</v>
          </cell>
          <cell r="CK206">
            <v>2159</v>
          </cell>
        </row>
        <row r="207">
          <cell r="B207" t="str">
            <v>Street Light Billed Conservation</v>
          </cell>
          <cell r="D207">
            <v>1.3300799999999999</v>
          </cell>
          <cell r="E207">
            <v>1.2108699999999999</v>
          </cell>
          <cell r="F207">
            <v>1.40557</v>
          </cell>
          <cell r="G207">
            <v>1.3195299999999999</v>
          </cell>
          <cell r="H207">
            <v>1.3139100000000001</v>
          </cell>
          <cell r="I207">
            <v>1.3151400000000002</v>
          </cell>
          <cell r="J207">
            <v>1.3125100000000001</v>
          </cell>
          <cell r="K207">
            <v>1.3185100000000001</v>
          </cell>
          <cell r="L207">
            <v>1.3186199999999999</v>
          </cell>
          <cell r="M207">
            <v>1.2081300000000001</v>
          </cell>
          <cell r="N207">
            <v>1.3079700000000001</v>
          </cell>
          <cell r="O207">
            <v>1.3222100000000001</v>
          </cell>
          <cell r="P207">
            <v>2</v>
          </cell>
          <cell r="Q207">
            <v>2</v>
          </cell>
          <cell r="R207">
            <v>2</v>
          </cell>
          <cell r="S207">
            <v>2</v>
          </cell>
          <cell r="T207">
            <v>2</v>
          </cell>
          <cell r="U207">
            <v>2</v>
          </cell>
          <cell r="V207">
            <v>1</v>
          </cell>
          <cell r="W207">
            <v>1</v>
          </cell>
          <cell r="X207">
            <v>2</v>
          </cell>
          <cell r="Y207">
            <v>2</v>
          </cell>
          <cell r="Z207">
            <v>2</v>
          </cell>
          <cell r="AA207">
            <v>2</v>
          </cell>
          <cell r="AB207">
            <v>2</v>
          </cell>
          <cell r="AC207">
            <v>2</v>
          </cell>
          <cell r="AD207">
            <v>2</v>
          </cell>
          <cell r="AE207">
            <v>2</v>
          </cell>
          <cell r="AF207">
            <v>2</v>
          </cell>
          <cell r="AG207">
            <v>2</v>
          </cell>
          <cell r="AH207">
            <v>1</v>
          </cell>
          <cell r="AI207">
            <v>1</v>
          </cell>
          <cell r="AJ207">
            <v>2</v>
          </cell>
          <cell r="AK207">
            <v>2</v>
          </cell>
          <cell r="AL207">
            <v>2</v>
          </cell>
          <cell r="AM207">
            <v>2</v>
          </cell>
          <cell r="AN207">
            <v>2</v>
          </cell>
          <cell r="AO207">
            <v>2</v>
          </cell>
          <cell r="AP207">
            <v>2</v>
          </cell>
          <cell r="AQ207">
            <v>2</v>
          </cell>
          <cell r="AR207">
            <v>2</v>
          </cell>
          <cell r="AS207">
            <v>2</v>
          </cell>
          <cell r="AT207">
            <v>2</v>
          </cell>
          <cell r="AU207">
            <v>2</v>
          </cell>
          <cell r="AV207">
            <v>2</v>
          </cell>
          <cell r="AW207">
            <v>2</v>
          </cell>
          <cell r="AX207">
            <v>2</v>
          </cell>
          <cell r="AY207">
            <v>2</v>
          </cell>
          <cell r="CA207">
            <v>15.68305</v>
          </cell>
          <cell r="CB207">
            <v>22</v>
          </cell>
          <cell r="CC207">
            <v>22</v>
          </cell>
          <cell r="CD207">
            <v>24</v>
          </cell>
          <cell r="CE207">
            <v>24</v>
          </cell>
          <cell r="CF207">
            <v>24</v>
          </cell>
          <cell r="CG207">
            <v>25</v>
          </cell>
          <cell r="CH207">
            <v>26</v>
          </cell>
          <cell r="CI207">
            <v>26</v>
          </cell>
          <cell r="CJ207">
            <v>27</v>
          </cell>
          <cell r="CK207">
            <v>28</v>
          </cell>
        </row>
        <row r="209">
          <cell r="B209" t="str">
            <v>Residential Unbilled Conservation</v>
          </cell>
          <cell r="D209">
            <v>-15.714</v>
          </cell>
          <cell r="E209">
            <v>-49.023000000000003</v>
          </cell>
          <cell r="F209">
            <v>3.8620000000000001</v>
          </cell>
          <cell r="G209">
            <v>-10.395</v>
          </cell>
          <cell r="H209">
            <v>62.691000000000003</v>
          </cell>
          <cell r="I209">
            <v>56.951999999999998</v>
          </cell>
          <cell r="J209">
            <v>28.748000000000001</v>
          </cell>
          <cell r="K209">
            <v>-5.2320000000000002</v>
          </cell>
          <cell r="L209">
            <v>-19.288</v>
          </cell>
          <cell r="M209">
            <v>-80.948999999999998</v>
          </cell>
          <cell r="N209">
            <v>-10.385</v>
          </cell>
          <cell r="O209">
            <v>43.005000000000003</v>
          </cell>
          <cell r="P209">
            <v>3</v>
          </cell>
          <cell r="Q209">
            <v>-47</v>
          </cell>
          <cell r="R209">
            <v>2</v>
          </cell>
          <cell r="S209">
            <v>5</v>
          </cell>
          <cell r="T209">
            <v>59</v>
          </cell>
          <cell r="U209">
            <v>36</v>
          </cell>
          <cell r="V209">
            <v>19</v>
          </cell>
          <cell r="W209">
            <v>4</v>
          </cell>
          <cell r="X209">
            <v>-66</v>
          </cell>
          <cell r="Y209">
            <v>-52</v>
          </cell>
          <cell r="Z209">
            <v>-12</v>
          </cell>
          <cell r="AA209">
            <v>42</v>
          </cell>
          <cell r="AB209">
            <v>5</v>
          </cell>
          <cell r="AC209">
            <v>-51</v>
          </cell>
          <cell r="AD209">
            <v>0</v>
          </cell>
          <cell r="AE209">
            <v>5</v>
          </cell>
          <cell r="AF209">
            <v>62</v>
          </cell>
          <cell r="AG209">
            <v>39</v>
          </cell>
          <cell r="AH209">
            <v>20</v>
          </cell>
          <cell r="AI209">
            <v>5</v>
          </cell>
          <cell r="AJ209">
            <v>-70</v>
          </cell>
          <cell r="AK209">
            <v>-55</v>
          </cell>
          <cell r="AL209">
            <v>-12</v>
          </cell>
          <cell r="AM209">
            <v>45</v>
          </cell>
          <cell r="AN209">
            <v>6</v>
          </cell>
          <cell r="AO209">
            <v>-54</v>
          </cell>
          <cell r="AP209">
            <v>-1</v>
          </cell>
          <cell r="AQ209">
            <v>4</v>
          </cell>
          <cell r="AR209">
            <v>65</v>
          </cell>
          <cell r="AS209">
            <v>41</v>
          </cell>
          <cell r="AT209">
            <v>21</v>
          </cell>
          <cell r="AU209">
            <v>5</v>
          </cell>
          <cell r="AV209">
            <v>-73</v>
          </cell>
          <cell r="AW209">
            <v>-58</v>
          </cell>
          <cell r="AX209">
            <v>-13</v>
          </cell>
          <cell r="AY209">
            <v>48</v>
          </cell>
          <cell r="CA209">
            <v>4.2720000000000056</v>
          </cell>
          <cell r="CB209">
            <v>-7</v>
          </cell>
          <cell r="CC209">
            <v>-7</v>
          </cell>
          <cell r="CD209">
            <v>-9</v>
          </cell>
          <cell r="CE209">
            <v>25</v>
          </cell>
          <cell r="CF209">
            <v>27</v>
          </cell>
          <cell r="CG209">
            <v>27</v>
          </cell>
          <cell r="CH209">
            <v>27</v>
          </cell>
          <cell r="CI209">
            <v>27</v>
          </cell>
          <cell r="CJ209">
            <v>29</v>
          </cell>
          <cell r="CK209">
            <v>30</v>
          </cell>
        </row>
        <row r="210">
          <cell r="B210" t="str">
            <v>Commercial Unbilled Conservation</v>
          </cell>
          <cell r="D210">
            <v>-25.113</v>
          </cell>
          <cell r="E210">
            <v>-24.343</v>
          </cell>
          <cell r="F210">
            <v>12.244999999999999</v>
          </cell>
          <cell r="G210">
            <v>3.927</v>
          </cell>
          <cell r="H210">
            <v>46.776000000000003</v>
          </cell>
          <cell r="I210">
            <v>12.933999999999999</v>
          </cell>
          <cell r="J210">
            <v>6.9450000000000003</v>
          </cell>
          <cell r="K210">
            <v>-6.5469999999999997</v>
          </cell>
          <cell r="L210">
            <v>-10.981999999999999</v>
          </cell>
          <cell r="M210">
            <v>-35.340000000000003</v>
          </cell>
          <cell r="N210">
            <v>6.5410000000000004</v>
          </cell>
          <cell r="O210">
            <v>9.4890000000000008</v>
          </cell>
          <cell r="P210">
            <v>-19</v>
          </cell>
          <cell r="Q210">
            <v>-22</v>
          </cell>
          <cell r="R210">
            <v>21</v>
          </cell>
          <cell r="S210">
            <v>12</v>
          </cell>
          <cell r="T210">
            <v>47</v>
          </cell>
          <cell r="U210">
            <v>7</v>
          </cell>
          <cell r="V210">
            <v>1</v>
          </cell>
          <cell r="W210">
            <v>0</v>
          </cell>
          <cell r="X210">
            <v>-31</v>
          </cell>
          <cell r="Y210">
            <v>-19</v>
          </cell>
          <cell r="Z210">
            <v>-1</v>
          </cell>
          <cell r="AA210">
            <v>14</v>
          </cell>
          <cell r="AB210">
            <v>-21</v>
          </cell>
          <cell r="AC210">
            <v>-22</v>
          </cell>
          <cell r="AD210">
            <v>23</v>
          </cell>
          <cell r="AE210">
            <v>13</v>
          </cell>
          <cell r="AF210">
            <v>50</v>
          </cell>
          <cell r="AG210">
            <v>7</v>
          </cell>
          <cell r="AH210">
            <v>1</v>
          </cell>
          <cell r="AI210">
            <v>0</v>
          </cell>
          <cell r="AJ210">
            <v>-32</v>
          </cell>
          <cell r="AK210">
            <v>-20</v>
          </cell>
          <cell r="AL210">
            <v>-1</v>
          </cell>
          <cell r="AM210">
            <v>14</v>
          </cell>
          <cell r="AN210">
            <v>-23</v>
          </cell>
          <cell r="AO210">
            <v>-23</v>
          </cell>
          <cell r="AP210">
            <v>26</v>
          </cell>
          <cell r="AQ210">
            <v>15</v>
          </cell>
          <cell r="AR210">
            <v>52</v>
          </cell>
          <cell r="AS210">
            <v>7</v>
          </cell>
          <cell r="AT210">
            <v>1</v>
          </cell>
          <cell r="AU210">
            <v>0</v>
          </cell>
          <cell r="AV210">
            <v>-33</v>
          </cell>
          <cell r="AW210">
            <v>-20</v>
          </cell>
          <cell r="AX210">
            <v>-1</v>
          </cell>
          <cell r="AY210">
            <v>14</v>
          </cell>
          <cell r="CA210">
            <v>-3.4680000000000071</v>
          </cell>
          <cell r="CB210">
            <v>10</v>
          </cell>
          <cell r="CC210">
            <v>12</v>
          </cell>
          <cell r="CD210">
            <v>15</v>
          </cell>
          <cell r="CE210">
            <v>18</v>
          </cell>
          <cell r="CF210">
            <v>19</v>
          </cell>
          <cell r="CG210">
            <v>19</v>
          </cell>
          <cell r="CH210">
            <v>20</v>
          </cell>
          <cell r="CI210">
            <v>20</v>
          </cell>
          <cell r="CJ210">
            <v>22</v>
          </cell>
          <cell r="CK210">
            <v>22</v>
          </cell>
        </row>
        <row r="211">
          <cell r="B211" t="str">
            <v>Industrial Unbilled Conservation</v>
          </cell>
          <cell r="D211">
            <v>11.49</v>
          </cell>
          <cell r="E211">
            <v>-9.3550000000000004</v>
          </cell>
          <cell r="F211">
            <v>13.025</v>
          </cell>
          <cell r="G211">
            <v>1.8009999999999999</v>
          </cell>
          <cell r="H211">
            <v>15.807</v>
          </cell>
          <cell r="I211">
            <v>1.351</v>
          </cell>
          <cell r="J211">
            <v>-5.8639999999999999</v>
          </cell>
          <cell r="K211">
            <v>7.67</v>
          </cell>
          <cell r="L211">
            <v>1.595</v>
          </cell>
          <cell r="M211">
            <v>-6.3780000000000001</v>
          </cell>
          <cell r="N211">
            <v>-13.654999999999999</v>
          </cell>
          <cell r="O211">
            <v>0.39300000000000002</v>
          </cell>
          <cell r="P211">
            <v>-4</v>
          </cell>
          <cell r="Q211">
            <v>-2</v>
          </cell>
          <cell r="R211">
            <v>4</v>
          </cell>
          <cell r="S211">
            <v>2</v>
          </cell>
          <cell r="T211">
            <v>6</v>
          </cell>
          <cell r="U211">
            <v>0</v>
          </cell>
          <cell r="V211">
            <v>-1</v>
          </cell>
          <cell r="W211">
            <v>1</v>
          </cell>
          <cell r="X211">
            <v>-5</v>
          </cell>
          <cell r="Y211">
            <v>-2</v>
          </cell>
          <cell r="Z211">
            <v>3</v>
          </cell>
          <cell r="AA211">
            <v>0</v>
          </cell>
          <cell r="AB211">
            <v>-4</v>
          </cell>
          <cell r="AC211">
            <v>-2</v>
          </cell>
          <cell r="AD211">
            <v>5</v>
          </cell>
          <cell r="AE211">
            <v>1</v>
          </cell>
          <cell r="AF211">
            <v>6</v>
          </cell>
          <cell r="AG211">
            <v>0</v>
          </cell>
          <cell r="AH211">
            <v>-1</v>
          </cell>
          <cell r="AI211">
            <v>2</v>
          </cell>
          <cell r="AJ211">
            <v>-6</v>
          </cell>
          <cell r="AK211">
            <v>-1</v>
          </cell>
          <cell r="AL211">
            <v>4</v>
          </cell>
          <cell r="AM211">
            <v>0</v>
          </cell>
          <cell r="AN211">
            <v>-5</v>
          </cell>
          <cell r="AO211">
            <v>-2</v>
          </cell>
          <cell r="AP211">
            <v>5</v>
          </cell>
          <cell r="AQ211">
            <v>1</v>
          </cell>
          <cell r="AR211">
            <v>7</v>
          </cell>
          <cell r="AS211">
            <v>-1</v>
          </cell>
          <cell r="AT211">
            <v>-1</v>
          </cell>
          <cell r="AU211">
            <v>1</v>
          </cell>
          <cell r="AV211">
            <v>-5</v>
          </cell>
          <cell r="AW211">
            <v>-1</v>
          </cell>
          <cell r="AX211">
            <v>3</v>
          </cell>
          <cell r="AY211">
            <v>0</v>
          </cell>
          <cell r="CA211">
            <v>17.879999999999995</v>
          </cell>
          <cell r="CB211">
            <v>2</v>
          </cell>
          <cell r="CC211">
            <v>4</v>
          </cell>
          <cell r="CD211">
            <v>2</v>
          </cell>
          <cell r="CE211">
            <v>2</v>
          </cell>
          <cell r="CF211">
            <v>2</v>
          </cell>
          <cell r="CG211">
            <v>2</v>
          </cell>
          <cell r="CH211">
            <v>2</v>
          </cell>
          <cell r="CI211">
            <v>2</v>
          </cell>
          <cell r="CJ211">
            <v>2</v>
          </cell>
          <cell r="CK211">
            <v>2</v>
          </cell>
        </row>
        <row r="213">
          <cell r="B213" t="str">
            <v>Residential Billed Capacity</v>
          </cell>
          <cell r="D213">
            <v>935.79435999999998</v>
          </cell>
          <cell r="E213">
            <v>824.17850999999996</v>
          </cell>
          <cell r="F213">
            <v>720.85073</v>
          </cell>
          <cell r="G213">
            <v>654.98797999999999</v>
          </cell>
          <cell r="H213">
            <v>691.88135999999997</v>
          </cell>
          <cell r="I213">
            <v>1051.14589</v>
          </cell>
          <cell r="J213">
            <v>1194.28125</v>
          </cell>
          <cell r="K213">
            <v>1233.34493</v>
          </cell>
          <cell r="L213">
            <v>1256.5346499999998</v>
          </cell>
          <cell r="M213">
            <v>1003.62085</v>
          </cell>
          <cell r="N213">
            <v>723.61056000000008</v>
          </cell>
          <cell r="O213">
            <v>845.26768000000004</v>
          </cell>
          <cell r="P213">
            <v>863</v>
          </cell>
          <cell r="Q213">
            <v>312</v>
          </cell>
          <cell r="R213">
            <v>323</v>
          </cell>
          <cell r="S213">
            <v>68</v>
          </cell>
          <cell r="T213">
            <v>295</v>
          </cell>
          <cell r="U213">
            <v>1765</v>
          </cell>
          <cell r="V213">
            <v>4059</v>
          </cell>
          <cell r="W213">
            <v>4907</v>
          </cell>
          <cell r="X213">
            <v>2214</v>
          </cell>
          <cell r="Y213">
            <v>167</v>
          </cell>
          <cell r="Z213">
            <v>135</v>
          </cell>
          <cell r="AA213">
            <v>138</v>
          </cell>
          <cell r="AB213">
            <v>926</v>
          </cell>
          <cell r="AC213">
            <v>460</v>
          </cell>
          <cell r="AD213">
            <v>337</v>
          </cell>
          <cell r="AE213">
            <v>93</v>
          </cell>
          <cell r="AF213">
            <v>320</v>
          </cell>
          <cell r="AG213">
            <v>1921</v>
          </cell>
          <cell r="AH213">
            <v>4259</v>
          </cell>
          <cell r="AI213">
            <v>5407</v>
          </cell>
          <cell r="AJ213">
            <v>2423</v>
          </cell>
          <cell r="AK213">
            <v>198</v>
          </cell>
          <cell r="AL213">
            <v>141</v>
          </cell>
          <cell r="AM213">
            <v>182</v>
          </cell>
          <cell r="AN213">
            <v>1106</v>
          </cell>
          <cell r="AO213">
            <v>583</v>
          </cell>
          <cell r="AP213">
            <v>379</v>
          </cell>
          <cell r="AQ213">
            <v>142</v>
          </cell>
          <cell r="AR213">
            <v>403</v>
          </cell>
          <cell r="AS213">
            <v>1920</v>
          </cell>
          <cell r="AT213">
            <v>4226</v>
          </cell>
          <cell r="AU213">
            <v>5125</v>
          </cell>
          <cell r="AV213">
            <v>2279</v>
          </cell>
          <cell r="AW213">
            <v>192</v>
          </cell>
          <cell r="AX213">
            <v>122</v>
          </cell>
          <cell r="AY213">
            <v>203</v>
          </cell>
          <cell r="CA213">
            <v>11135.498749999999</v>
          </cell>
          <cell r="CB213">
            <v>15246</v>
          </cell>
          <cell r="CC213">
            <v>16667</v>
          </cell>
          <cell r="CD213">
            <v>16680</v>
          </cell>
          <cell r="CE213">
            <v>17960</v>
          </cell>
          <cell r="CF213">
            <v>17886</v>
          </cell>
          <cell r="CG213">
            <v>20304</v>
          </cell>
          <cell r="CH213">
            <v>24752</v>
          </cell>
          <cell r="CI213">
            <v>26261</v>
          </cell>
          <cell r="CJ213">
            <v>28876</v>
          </cell>
          <cell r="CK213">
            <v>33130</v>
          </cell>
        </row>
        <row r="214">
          <cell r="B214" t="str">
            <v>Commercial Billed Capacity</v>
          </cell>
          <cell r="D214">
            <v>492.79234000000002</v>
          </cell>
          <cell r="E214">
            <v>462.26671999999996</v>
          </cell>
          <cell r="F214">
            <v>451.26640000000003</v>
          </cell>
          <cell r="G214">
            <v>471.55360999999999</v>
          </cell>
          <cell r="H214">
            <v>488.77796000000001</v>
          </cell>
          <cell r="I214">
            <v>608.69763</v>
          </cell>
          <cell r="J214">
            <v>639.87072999999998</v>
          </cell>
          <cell r="K214">
            <v>649.37721999999997</v>
          </cell>
          <cell r="L214">
            <v>654.68885</v>
          </cell>
          <cell r="M214">
            <v>596.06565999999998</v>
          </cell>
          <cell r="N214">
            <v>498.02911999999998</v>
          </cell>
          <cell r="O214">
            <v>492.74185999999997</v>
          </cell>
          <cell r="P214">
            <v>496</v>
          </cell>
          <cell r="Q214">
            <v>160</v>
          </cell>
          <cell r="R214">
            <v>161</v>
          </cell>
          <cell r="S214">
            <v>34</v>
          </cell>
          <cell r="T214">
            <v>155</v>
          </cell>
          <cell r="U214">
            <v>990</v>
          </cell>
          <cell r="V214">
            <v>2221</v>
          </cell>
          <cell r="W214">
            <v>2609</v>
          </cell>
          <cell r="X214">
            <v>1116</v>
          </cell>
          <cell r="Y214">
            <v>82</v>
          </cell>
          <cell r="Z214">
            <v>70</v>
          </cell>
          <cell r="AA214">
            <v>75</v>
          </cell>
          <cell r="AB214">
            <v>538</v>
          </cell>
          <cell r="AC214">
            <v>233</v>
          </cell>
          <cell r="AD214">
            <v>165</v>
          </cell>
          <cell r="AE214">
            <v>48</v>
          </cell>
          <cell r="AF214">
            <v>169</v>
          </cell>
          <cell r="AG214">
            <v>1081</v>
          </cell>
          <cell r="AH214">
            <v>2331</v>
          </cell>
          <cell r="AI214">
            <v>2875</v>
          </cell>
          <cell r="AJ214">
            <v>1217</v>
          </cell>
          <cell r="AK214">
            <v>96</v>
          </cell>
          <cell r="AL214">
            <v>73</v>
          </cell>
          <cell r="AM214">
            <v>100</v>
          </cell>
          <cell r="AN214">
            <v>647</v>
          </cell>
          <cell r="AO214">
            <v>294</v>
          </cell>
          <cell r="AP214">
            <v>185</v>
          </cell>
          <cell r="AQ214">
            <v>73</v>
          </cell>
          <cell r="AR214">
            <v>212</v>
          </cell>
          <cell r="AS214">
            <v>1083</v>
          </cell>
          <cell r="AT214">
            <v>2320</v>
          </cell>
          <cell r="AU214">
            <v>2727</v>
          </cell>
          <cell r="AV214">
            <v>1141</v>
          </cell>
          <cell r="AW214">
            <v>93</v>
          </cell>
          <cell r="AX214">
            <v>62</v>
          </cell>
          <cell r="AY214">
            <v>115</v>
          </cell>
          <cell r="CA214">
            <v>6506.1281000000008</v>
          </cell>
          <cell r="CB214">
            <v>8169</v>
          </cell>
          <cell r="CC214">
            <v>8926</v>
          </cell>
          <cell r="CD214">
            <v>8952</v>
          </cell>
          <cell r="CE214">
            <v>9448</v>
          </cell>
          <cell r="CF214">
            <v>9409</v>
          </cell>
          <cell r="CG214">
            <v>10682</v>
          </cell>
          <cell r="CH214">
            <v>13020</v>
          </cell>
          <cell r="CI214">
            <v>13813</v>
          </cell>
          <cell r="CJ214">
            <v>15189</v>
          </cell>
          <cell r="CK214">
            <v>17426</v>
          </cell>
        </row>
        <row r="215">
          <cell r="B215" t="str">
            <v>Industrial Billed Capacity</v>
          </cell>
          <cell r="D215">
            <v>228.85957000000002</v>
          </cell>
          <cell r="E215">
            <v>236.13666000000001</v>
          </cell>
          <cell r="F215">
            <v>226.48664000000002</v>
          </cell>
          <cell r="G215">
            <v>244.08555999999999</v>
          </cell>
          <cell r="H215">
            <v>254.09814</v>
          </cell>
          <cell r="I215">
            <v>273.48773999999997</v>
          </cell>
          <cell r="J215">
            <v>283.74423999999999</v>
          </cell>
          <cell r="K215">
            <v>273.91012000000001</v>
          </cell>
          <cell r="L215">
            <v>287.18086999999997</v>
          </cell>
          <cell r="M215">
            <v>287.94965000000002</v>
          </cell>
          <cell r="N215">
            <v>281.84315999999995</v>
          </cell>
          <cell r="O215">
            <v>239.87128000000001</v>
          </cell>
          <cell r="P215">
            <v>314</v>
          </cell>
          <cell r="Q215">
            <v>99</v>
          </cell>
          <cell r="R215">
            <v>113</v>
          </cell>
          <cell r="S215">
            <v>24</v>
          </cell>
          <cell r="T215">
            <v>118</v>
          </cell>
          <cell r="U215">
            <v>678</v>
          </cell>
          <cell r="V215">
            <v>1499</v>
          </cell>
          <cell r="W215">
            <v>1726</v>
          </cell>
          <cell r="X215">
            <v>708</v>
          </cell>
          <cell r="Y215">
            <v>52</v>
          </cell>
          <cell r="Z215">
            <v>45</v>
          </cell>
          <cell r="AA215">
            <v>53</v>
          </cell>
          <cell r="AB215">
            <v>340</v>
          </cell>
          <cell r="AC215">
            <v>146</v>
          </cell>
          <cell r="AD215">
            <v>115</v>
          </cell>
          <cell r="AE215">
            <v>33</v>
          </cell>
          <cell r="AF215">
            <v>129</v>
          </cell>
          <cell r="AG215">
            <v>739</v>
          </cell>
          <cell r="AH215">
            <v>1573</v>
          </cell>
          <cell r="AI215">
            <v>1900</v>
          </cell>
          <cell r="AJ215">
            <v>775</v>
          </cell>
          <cell r="AK215">
            <v>61</v>
          </cell>
          <cell r="AL215">
            <v>48</v>
          </cell>
          <cell r="AM215">
            <v>71</v>
          </cell>
          <cell r="AN215">
            <v>409</v>
          </cell>
          <cell r="AO215">
            <v>184</v>
          </cell>
          <cell r="AP215">
            <v>130</v>
          </cell>
          <cell r="AQ215">
            <v>51</v>
          </cell>
          <cell r="AR215">
            <v>161</v>
          </cell>
          <cell r="AS215">
            <v>743</v>
          </cell>
          <cell r="AT215">
            <v>1562</v>
          </cell>
          <cell r="AU215">
            <v>1804</v>
          </cell>
          <cell r="AV215">
            <v>724</v>
          </cell>
          <cell r="AW215">
            <v>59</v>
          </cell>
          <cell r="AX215">
            <v>40</v>
          </cell>
          <cell r="AY215">
            <v>80</v>
          </cell>
          <cell r="CA215">
            <v>3117.6536299999998</v>
          </cell>
          <cell r="CB215">
            <v>5429</v>
          </cell>
          <cell r="CC215">
            <v>5930</v>
          </cell>
          <cell r="CD215">
            <v>5947</v>
          </cell>
          <cell r="CE215">
            <v>6338</v>
          </cell>
          <cell r="CF215">
            <v>6313</v>
          </cell>
          <cell r="CG215">
            <v>7166</v>
          </cell>
          <cell r="CH215">
            <v>8735</v>
          </cell>
          <cell r="CI215">
            <v>9265</v>
          </cell>
          <cell r="CJ215">
            <v>10189</v>
          </cell>
          <cell r="CK215">
            <v>11691</v>
          </cell>
        </row>
        <row r="216">
          <cell r="B216" t="str">
            <v>Street Lighting Billed Capacity</v>
          </cell>
          <cell r="D216">
            <v>1.73489</v>
          </cell>
          <cell r="E216">
            <v>1.5793900000000001</v>
          </cell>
          <cell r="F216">
            <v>1.8333599999999999</v>
          </cell>
          <cell r="G216">
            <v>1.72113</v>
          </cell>
          <cell r="H216">
            <v>1.7138</v>
          </cell>
          <cell r="I216">
            <v>1.7154</v>
          </cell>
          <cell r="J216">
            <v>1.7119599999999999</v>
          </cell>
          <cell r="K216">
            <v>1.7197899999999999</v>
          </cell>
          <cell r="L216">
            <v>1.71994</v>
          </cell>
          <cell r="M216">
            <v>1.5758299999999998</v>
          </cell>
          <cell r="N216">
            <v>1.70604</v>
          </cell>
          <cell r="O216">
            <v>1.7246199999999998</v>
          </cell>
          <cell r="P216">
            <v>7</v>
          </cell>
          <cell r="Q216">
            <v>2</v>
          </cell>
          <cell r="R216">
            <v>2</v>
          </cell>
          <cell r="S216">
            <v>0</v>
          </cell>
          <cell r="T216">
            <v>2</v>
          </cell>
          <cell r="U216">
            <v>16</v>
          </cell>
          <cell r="V216">
            <v>35</v>
          </cell>
          <cell r="W216">
            <v>40</v>
          </cell>
          <cell r="X216">
            <v>16</v>
          </cell>
          <cell r="Y216">
            <v>1</v>
          </cell>
          <cell r="Z216">
            <v>1</v>
          </cell>
          <cell r="AA216">
            <v>1</v>
          </cell>
          <cell r="AB216">
            <v>7</v>
          </cell>
          <cell r="AC216">
            <v>4</v>
          </cell>
          <cell r="AD216">
            <v>2</v>
          </cell>
          <cell r="AE216">
            <v>1</v>
          </cell>
          <cell r="AF216">
            <v>3</v>
          </cell>
          <cell r="AG216">
            <v>17</v>
          </cell>
          <cell r="AH216">
            <v>37</v>
          </cell>
          <cell r="AI216">
            <v>44</v>
          </cell>
          <cell r="AJ216">
            <v>18</v>
          </cell>
          <cell r="AK216">
            <v>1</v>
          </cell>
          <cell r="AL216">
            <v>1</v>
          </cell>
          <cell r="AM216">
            <v>1</v>
          </cell>
          <cell r="AN216">
            <v>9</v>
          </cell>
          <cell r="AO216">
            <v>5</v>
          </cell>
          <cell r="AP216">
            <v>3</v>
          </cell>
          <cell r="AQ216">
            <v>1</v>
          </cell>
          <cell r="AR216">
            <v>4</v>
          </cell>
          <cell r="AS216">
            <v>17</v>
          </cell>
          <cell r="AT216">
            <v>36</v>
          </cell>
          <cell r="AU216">
            <v>43</v>
          </cell>
          <cell r="AV216">
            <v>17</v>
          </cell>
          <cell r="AW216">
            <v>1</v>
          </cell>
          <cell r="AX216">
            <v>1</v>
          </cell>
          <cell r="AY216">
            <v>2</v>
          </cell>
          <cell r="CA216">
            <v>20.456150000000001</v>
          </cell>
          <cell r="CB216">
            <v>123</v>
          </cell>
          <cell r="CC216">
            <v>136</v>
          </cell>
          <cell r="CD216">
            <v>139</v>
          </cell>
          <cell r="CE216">
            <v>147</v>
          </cell>
          <cell r="CF216">
            <v>146</v>
          </cell>
          <cell r="CG216">
            <v>167</v>
          </cell>
          <cell r="CH216">
            <v>203</v>
          </cell>
          <cell r="CI216">
            <v>215</v>
          </cell>
          <cell r="CJ216">
            <v>237</v>
          </cell>
          <cell r="CK216">
            <v>271</v>
          </cell>
        </row>
        <row r="218">
          <cell r="B218" t="str">
            <v>Residential Unbilled Capacity</v>
          </cell>
          <cell r="D218">
            <v>-37.308999999999997</v>
          </cell>
          <cell r="E218">
            <v>-116.9</v>
          </cell>
          <cell r="F218">
            <v>9.125</v>
          </cell>
          <cell r="G218">
            <v>-24.797000000000001</v>
          </cell>
          <cell r="H218">
            <v>149.334</v>
          </cell>
          <cell r="I218">
            <v>136.029</v>
          </cell>
          <cell r="J218">
            <v>68.581000000000003</v>
          </cell>
          <cell r="K218">
            <v>-12.442</v>
          </cell>
          <cell r="L218">
            <v>-45.975000000000001</v>
          </cell>
          <cell r="M218">
            <v>-193.05099999999999</v>
          </cell>
          <cell r="N218">
            <v>-24.928000000000001</v>
          </cell>
          <cell r="O218">
            <v>234.15100000000001</v>
          </cell>
          <cell r="P218">
            <v>6</v>
          </cell>
          <cell r="Q218">
            <v>-34</v>
          </cell>
          <cell r="R218">
            <v>2</v>
          </cell>
          <cell r="S218">
            <v>1</v>
          </cell>
          <cell r="T218">
            <v>56</v>
          </cell>
          <cell r="U218">
            <v>164</v>
          </cell>
          <cell r="V218">
            <v>179</v>
          </cell>
          <cell r="W218">
            <v>49</v>
          </cell>
          <cell r="X218">
            <v>-270</v>
          </cell>
          <cell r="Y218">
            <v>-20</v>
          </cell>
          <cell r="Z218">
            <v>-4</v>
          </cell>
          <cell r="AA218">
            <v>15</v>
          </cell>
          <cell r="AB218">
            <v>10</v>
          </cell>
          <cell r="AC218">
            <v>-52</v>
          </cell>
          <cell r="AD218">
            <v>0</v>
          </cell>
          <cell r="AE218">
            <v>1</v>
          </cell>
          <cell r="AF218">
            <v>60</v>
          </cell>
          <cell r="AG218">
            <v>183</v>
          </cell>
          <cell r="AH218">
            <v>189</v>
          </cell>
          <cell r="AI218">
            <v>58</v>
          </cell>
          <cell r="AJ218">
            <v>-300</v>
          </cell>
          <cell r="AK218">
            <v>-24</v>
          </cell>
          <cell r="AL218">
            <v>-4</v>
          </cell>
          <cell r="AM218">
            <v>20</v>
          </cell>
          <cell r="AN218">
            <v>14</v>
          </cell>
          <cell r="AO218">
            <v>-66</v>
          </cell>
          <cell r="AP218">
            <v>-1</v>
          </cell>
          <cell r="AQ218">
            <v>2</v>
          </cell>
          <cell r="AR218">
            <v>76</v>
          </cell>
          <cell r="AS218">
            <v>184</v>
          </cell>
          <cell r="AT218">
            <v>194</v>
          </cell>
          <cell r="AU218">
            <v>53</v>
          </cell>
          <cell r="AV218">
            <v>-283</v>
          </cell>
          <cell r="AW218">
            <v>-24</v>
          </cell>
          <cell r="AX218">
            <v>-4</v>
          </cell>
          <cell r="AY218">
            <v>23</v>
          </cell>
          <cell r="CA218">
            <v>141.81800000000001</v>
          </cell>
          <cell r="CB218">
            <v>144</v>
          </cell>
          <cell r="CC218">
            <v>141</v>
          </cell>
          <cell r="CD218">
            <v>168</v>
          </cell>
          <cell r="CE218">
            <v>79</v>
          </cell>
          <cell r="CF218">
            <v>81</v>
          </cell>
          <cell r="CG218">
            <v>91</v>
          </cell>
          <cell r="CH218">
            <v>106</v>
          </cell>
          <cell r="CI218">
            <v>108</v>
          </cell>
          <cell r="CJ218">
            <v>123</v>
          </cell>
          <cell r="CK218">
            <v>141</v>
          </cell>
        </row>
        <row r="219">
          <cell r="B219" t="str">
            <v>Commercial Unbilled Capacity</v>
          </cell>
          <cell r="D219">
            <v>-53.426000000000002</v>
          </cell>
          <cell r="E219">
            <v>-51.506999999999998</v>
          </cell>
          <cell r="F219">
            <v>25.451000000000001</v>
          </cell>
          <cell r="G219">
            <v>8.3059999999999992</v>
          </cell>
          <cell r="H219">
            <v>98.617999999999995</v>
          </cell>
          <cell r="I219">
            <v>28.280999999999999</v>
          </cell>
          <cell r="J219">
            <v>14.531000000000001</v>
          </cell>
          <cell r="K219">
            <v>-13.538</v>
          </cell>
          <cell r="L219">
            <v>-23.623000000000001</v>
          </cell>
          <cell r="M219">
            <v>-75.069000000000003</v>
          </cell>
          <cell r="N219">
            <v>13.494</v>
          </cell>
          <cell r="O219">
            <v>92.83</v>
          </cell>
          <cell r="P219">
            <v>-39</v>
          </cell>
          <cell r="Q219">
            <v>-13</v>
          </cell>
          <cell r="R219">
            <v>11</v>
          </cell>
          <cell r="S219">
            <v>2</v>
          </cell>
          <cell r="T219">
            <v>29</v>
          </cell>
          <cell r="U219">
            <v>25</v>
          </cell>
          <cell r="V219">
            <v>9</v>
          </cell>
          <cell r="W219">
            <v>-2</v>
          </cell>
          <cell r="X219">
            <v>-94</v>
          </cell>
          <cell r="Y219">
            <v>-5</v>
          </cell>
          <cell r="Z219">
            <v>0</v>
          </cell>
          <cell r="AA219">
            <v>4</v>
          </cell>
          <cell r="AB219">
            <v>-46</v>
          </cell>
          <cell r="AC219">
            <v>-18</v>
          </cell>
          <cell r="AD219">
            <v>12</v>
          </cell>
          <cell r="AE219">
            <v>2</v>
          </cell>
          <cell r="AF219">
            <v>31</v>
          </cell>
          <cell r="AG219">
            <v>25</v>
          </cell>
          <cell r="AH219">
            <v>8</v>
          </cell>
          <cell r="AI219">
            <v>-2</v>
          </cell>
          <cell r="AJ219">
            <v>-100</v>
          </cell>
          <cell r="AK219">
            <v>-5</v>
          </cell>
          <cell r="AL219">
            <v>0</v>
          </cell>
          <cell r="AM219">
            <v>5</v>
          </cell>
          <cell r="AN219">
            <v>-56</v>
          </cell>
          <cell r="AO219">
            <v>-22</v>
          </cell>
          <cell r="AP219">
            <v>14</v>
          </cell>
          <cell r="AQ219">
            <v>3</v>
          </cell>
          <cell r="AR219">
            <v>39</v>
          </cell>
          <cell r="AS219">
            <v>23</v>
          </cell>
          <cell r="AT219">
            <v>5</v>
          </cell>
          <cell r="AU219">
            <v>-3</v>
          </cell>
          <cell r="AV219">
            <v>-92</v>
          </cell>
          <cell r="AW219">
            <v>-5</v>
          </cell>
          <cell r="AX219">
            <v>0</v>
          </cell>
          <cell r="AY219">
            <v>5</v>
          </cell>
          <cell r="CA219">
            <v>64.347999999999985</v>
          </cell>
          <cell r="CB219">
            <v>-73</v>
          </cell>
          <cell r="CC219">
            <v>-88</v>
          </cell>
          <cell r="CD219">
            <v>-89</v>
          </cell>
          <cell r="CE219">
            <v>41</v>
          </cell>
          <cell r="CF219">
            <v>42</v>
          </cell>
          <cell r="CG219">
            <v>47</v>
          </cell>
          <cell r="CH219">
            <v>55</v>
          </cell>
          <cell r="CI219">
            <v>58</v>
          </cell>
          <cell r="CJ219">
            <v>66</v>
          </cell>
          <cell r="CK219">
            <v>74</v>
          </cell>
        </row>
        <row r="220">
          <cell r="B220" t="str">
            <v>Industrial Unbilled Capacity</v>
          </cell>
          <cell r="D220">
            <v>15.587999999999999</v>
          </cell>
          <cell r="E220">
            <v>-17.731999999999999</v>
          </cell>
          <cell r="F220">
            <v>24.611999999999998</v>
          </cell>
          <cell r="G220">
            <v>2.6230000000000002</v>
          </cell>
          <cell r="H220">
            <v>31.265000000000001</v>
          </cell>
          <cell r="I220">
            <v>2.786</v>
          </cell>
          <cell r="J220">
            <v>-10.167999999999999</v>
          </cell>
          <cell r="K220">
            <v>14.093999999999999</v>
          </cell>
          <cell r="L220">
            <v>2.0289999999999999</v>
          </cell>
          <cell r="M220">
            <v>-13.785</v>
          </cell>
          <cell r="N220">
            <v>-24.486999999999998</v>
          </cell>
          <cell r="O220">
            <v>9.2089999999999996</v>
          </cell>
          <cell r="P220">
            <v>-9</v>
          </cell>
          <cell r="Q220">
            <v>-1</v>
          </cell>
          <cell r="R220">
            <v>2</v>
          </cell>
          <cell r="S220">
            <v>0</v>
          </cell>
          <cell r="T220">
            <v>5</v>
          </cell>
          <cell r="U220">
            <v>0</v>
          </cell>
          <cell r="V220">
            <v>-7</v>
          </cell>
          <cell r="W220">
            <v>17</v>
          </cell>
          <cell r="X220">
            <v>-24</v>
          </cell>
          <cell r="Y220">
            <v>0</v>
          </cell>
          <cell r="Z220">
            <v>1</v>
          </cell>
          <cell r="AA220">
            <v>0</v>
          </cell>
          <cell r="AB220">
            <v>-11</v>
          </cell>
          <cell r="AC220">
            <v>-2</v>
          </cell>
          <cell r="AD220">
            <v>3</v>
          </cell>
          <cell r="AE220">
            <v>0</v>
          </cell>
          <cell r="AF220">
            <v>5</v>
          </cell>
          <cell r="AG220">
            <v>0</v>
          </cell>
          <cell r="AH220">
            <v>-9</v>
          </cell>
          <cell r="AI220">
            <v>21</v>
          </cell>
          <cell r="AJ220">
            <v>-28</v>
          </cell>
          <cell r="AK220">
            <v>0</v>
          </cell>
          <cell r="AL220">
            <v>1</v>
          </cell>
          <cell r="AM220">
            <v>0</v>
          </cell>
          <cell r="AN220">
            <v>-14</v>
          </cell>
          <cell r="AO220">
            <v>-2</v>
          </cell>
          <cell r="AP220">
            <v>3</v>
          </cell>
          <cell r="AQ220">
            <v>0</v>
          </cell>
          <cell r="AR220">
            <v>7</v>
          </cell>
          <cell r="AS220">
            <v>-3</v>
          </cell>
          <cell r="AT220">
            <v>-8</v>
          </cell>
          <cell r="AU220">
            <v>17</v>
          </cell>
          <cell r="AV220">
            <v>-23</v>
          </cell>
          <cell r="AW220">
            <v>0</v>
          </cell>
          <cell r="AX220">
            <v>1</v>
          </cell>
          <cell r="AY220">
            <v>0</v>
          </cell>
          <cell r="CA220">
            <v>36.033999999999999</v>
          </cell>
          <cell r="CB220">
            <v>-16</v>
          </cell>
          <cell r="CC220">
            <v>-20</v>
          </cell>
          <cell r="CD220">
            <v>-22</v>
          </cell>
          <cell r="CE220">
            <v>6</v>
          </cell>
          <cell r="CF220">
            <v>6</v>
          </cell>
          <cell r="CG220">
            <v>7</v>
          </cell>
          <cell r="CH220">
            <v>8</v>
          </cell>
          <cell r="CI220">
            <v>9</v>
          </cell>
          <cell r="CJ220">
            <v>10</v>
          </cell>
          <cell r="CK220">
            <v>10</v>
          </cell>
        </row>
        <row r="222">
          <cell r="B222" t="str">
            <v>Residential Billed Environmental</v>
          </cell>
          <cell r="D222">
            <v>1049.0849599999999</v>
          </cell>
          <cell r="E222">
            <v>924.22822999999994</v>
          </cell>
          <cell r="F222">
            <v>808.62756000000002</v>
          </cell>
          <cell r="G222">
            <v>734.87743</v>
          </cell>
          <cell r="H222">
            <v>776.19644999999991</v>
          </cell>
          <cell r="I222">
            <v>1178.17977</v>
          </cell>
          <cell r="J222">
            <v>1338.4339499999999</v>
          </cell>
          <cell r="K222">
            <v>1382.12815</v>
          </cell>
          <cell r="L222">
            <v>1408.10059</v>
          </cell>
          <cell r="M222">
            <v>1125.01711</v>
          </cell>
          <cell r="N222">
            <v>811.68793000000005</v>
          </cell>
          <cell r="O222">
            <v>947.85235999999998</v>
          </cell>
          <cell r="P222">
            <v>1308</v>
          </cell>
          <cell r="Q222">
            <v>1812</v>
          </cell>
          <cell r="R222">
            <v>1373</v>
          </cell>
          <cell r="S222">
            <v>1314</v>
          </cell>
          <cell r="T222">
            <v>1141</v>
          </cell>
          <cell r="U222">
            <v>1290</v>
          </cell>
          <cell r="V222">
            <v>1318</v>
          </cell>
          <cell r="W222">
            <v>1405</v>
          </cell>
          <cell r="X222">
            <v>1678</v>
          </cell>
          <cell r="Y222">
            <v>1633</v>
          </cell>
          <cell r="Z222">
            <v>1487</v>
          </cell>
          <cell r="AA222">
            <v>1345</v>
          </cell>
          <cell r="AB222">
            <v>1772</v>
          </cell>
          <cell r="AC222">
            <v>2380</v>
          </cell>
          <cell r="AD222">
            <v>1864</v>
          </cell>
          <cell r="AE222">
            <v>1789</v>
          </cell>
          <cell r="AF222">
            <v>1533</v>
          </cell>
          <cell r="AG222">
            <v>1713</v>
          </cell>
          <cell r="AH222">
            <v>1777</v>
          </cell>
          <cell r="AI222">
            <v>1877</v>
          </cell>
          <cell r="AJ222">
            <v>2197</v>
          </cell>
          <cell r="AK222">
            <v>2160</v>
          </cell>
          <cell r="AL222">
            <v>1956</v>
          </cell>
          <cell r="AM222">
            <v>1737</v>
          </cell>
          <cell r="AN222">
            <v>1628</v>
          </cell>
          <cell r="AO222">
            <v>2203</v>
          </cell>
          <cell r="AP222">
            <v>1685</v>
          </cell>
          <cell r="AQ222">
            <v>1619</v>
          </cell>
          <cell r="AR222">
            <v>1385</v>
          </cell>
          <cell r="AS222">
            <v>1532</v>
          </cell>
          <cell r="AT222">
            <v>1571</v>
          </cell>
          <cell r="AU222">
            <v>1673</v>
          </cell>
          <cell r="AV222">
            <v>1954</v>
          </cell>
          <cell r="AW222">
            <v>1950</v>
          </cell>
          <cell r="AX222">
            <v>1777</v>
          </cell>
          <cell r="AY222">
            <v>1682</v>
          </cell>
          <cell r="CA222">
            <v>12484.414490000001</v>
          </cell>
          <cell r="CB222">
            <v>17104</v>
          </cell>
          <cell r="CC222">
            <v>22755</v>
          </cell>
          <cell r="CD222">
            <v>20659</v>
          </cell>
          <cell r="CE222">
            <v>41482</v>
          </cell>
          <cell r="CF222">
            <v>64319</v>
          </cell>
          <cell r="CG222">
            <v>62627</v>
          </cell>
          <cell r="CH222">
            <v>59574</v>
          </cell>
          <cell r="CI222">
            <v>62565</v>
          </cell>
          <cell r="CJ222">
            <v>59717</v>
          </cell>
          <cell r="CK222">
            <v>73904</v>
          </cell>
        </row>
        <row r="223">
          <cell r="B223" t="str">
            <v>Commercial Billed Environmental</v>
          </cell>
          <cell r="D223">
            <v>643.40246999999999</v>
          </cell>
          <cell r="E223">
            <v>604.55163000000005</v>
          </cell>
          <cell r="F223">
            <v>590.74768999999992</v>
          </cell>
          <cell r="G223">
            <v>617.41858999999999</v>
          </cell>
          <cell r="H223">
            <v>639.73905000000002</v>
          </cell>
          <cell r="I223">
            <v>792.46470999999997</v>
          </cell>
          <cell r="J223">
            <v>832.58601999999996</v>
          </cell>
          <cell r="K223">
            <v>845.03953999999999</v>
          </cell>
          <cell r="L223">
            <v>851.00198999999998</v>
          </cell>
          <cell r="M223">
            <v>777.96584999999993</v>
          </cell>
          <cell r="N223">
            <v>652.59362999999996</v>
          </cell>
          <cell r="O223">
            <v>645.12844999999993</v>
          </cell>
          <cell r="P223">
            <v>876</v>
          </cell>
          <cell r="Q223">
            <v>1076</v>
          </cell>
          <cell r="R223">
            <v>785</v>
          </cell>
          <cell r="S223">
            <v>779</v>
          </cell>
          <cell r="T223">
            <v>698</v>
          </cell>
          <cell r="U223">
            <v>833</v>
          </cell>
          <cell r="V223">
            <v>833</v>
          </cell>
          <cell r="W223">
            <v>863</v>
          </cell>
          <cell r="X223">
            <v>976</v>
          </cell>
          <cell r="Y223">
            <v>927</v>
          </cell>
          <cell r="Z223">
            <v>881</v>
          </cell>
          <cell r="AA223">
            <v>863</v>
          </cell>
          <cell r="AB223">
            <v>1198</v>
          </cell>
          <cell r="AC223">
            <v>1402</v>
          </cell>
          <cell r="AD223">
            <v>1060</v>
          </cell>
          <cell r="AE223">
            <v>1062</v>
          </cell>
          <cell r="AF223">
            <v>942</v>
          </cell>
          <cell r="AG223">
            <v>1122</v>
          </cell>
          <cell r="AH223">
            <v>1132</v>
          </cell>
          <cell r="AI223">
            <v>1159</v>
          </cell>
          <cell r="AJ223">
            <v>1284</v>
          </cell>
          <cell r="AK223">
            <v>1231</v>
          </cell>
          <cell r="AL223">
            <v>1167</v>
          </cell>
          <cell r="AM223">
            <v>1129</v>
          </cell>
          <cell r="AN223">
            <v>1103</v>
          </cell>
          <cell r="AO223">
            <v>1293</v>
          </cell>
          <cell r="AP223">
            <v>951</v>
          </cell>
          <cell r="AQ223">
            <v>955</v>
          </cell>
          <cell r="AR223">
            <v>850</v>
          </cell>
          <cell r="AS223">
            <v>1005</v>
          </cell>
          <cell r="AT223">
            <v>1002</v>
          </cell>
          <cell r="AU223">
            <v>1033</v>
          </cell>
          <cell r="AV223">
            <v>1138</v>
          </cell>
          <cell r="AW223">
            <v>1103</v>
          </cell>
          <cell r="AX223">
            <v>1056</v>
          </cell>
          <cell r="AY223">
            <v>1099</v>
          </cell>
          <cell r="CA223">
            <v>8492.6396199999981</v>
          </cell>
          <cell r="CB223">
            <v>10390</v>
          </cell>
          <cell r="CC223">
            <v>13888</v>
          </cell>
          <cell r="CD223">
            <v>12588</v>
          </cell>
          <cell r="CE223">
            <v>25575</v>
          </cell>
          <cell r="CF223">
            <v>39898</v>
          </cell>
          <cell r="CG223">
            <v>38739</v>
          </cell>
          <cell r="CH223">
            <v>36689</v>
          </cell>
          <cell r="CI223">
            <v>38567</v>
          </cell>
          <cell r="CJ223">
            <v>36798</v>
          </cell>
          <cell r="CK223">
            <v>45685</v>
          </cell>
        </row>
        <row r="224">
          <cell r="B224" t="str">
            <v>Industrial Billed Environmental</v>
          </cell>
          <cell r="D224">
            <v>345.03440000000001</v>
          </cell>
          <cell r="E224">
            <v>356.29149999999998</v>
          </cell>
          <cell r="F224">
            <v>341.13784999999996</v>
          </cell>
          <cell r="G224">
            <v>368.12455</v>
          </cell>
          <cell r="H224">
            <v>384.01274000000001</v>
          </cell>
          <cell r="I224">
            <v>411.59075000000001</v>
          </cell>
          <cell r="J224">
            <v>425.72651000000002</v>
          </cell>
          <cell r="K224">
            <v>409.35899000000001</v>
          </cell>
          <cell r="L224">
            <v>429.72188</v>
          </cell>
          <cell r="M224">
            <v>433.29978000000006</v>
          </cell>
          <cell r="N224">
            <v>426.69936999999999</v>
          </cell>
          <cell r="O224">
            <v>362.75421</v>
          </cell>
          <cell r="P224">
            <v>652</v>
          </cell>
          <cell r="Q224">
            <v>788</v>
          </cell>
          <cell r="R224">
            <v>639</v>
          </cell>
          <cell r="S224">
            <v>629</v>
          </cell>
          <cell r="T224">
            <v>620</v>
          </cell>
          <cell r="U224">
            <v>666</v>
          </cell>
          <cell r="V224">
            <v>656</v>
          </cell>
          <cell r="W224">
            <v>667</v>
          </cell>
          <cell r="X224">
            <v>720</v>
          </cell>
          <cell r="Y224">
            <v>688</v>
          </cell>
          <cell r="Z224">
            <v>676</v>
          </cell>
          <cell r="AA224">
            <v>704</v>
          </cell>
          <cell r="AB224">
            <v>889</v>
          </cell>
          <cell r="AC224">
            <v>1031</v>
          </cell>
          <cell r="AD224">
            <v>871</v>
          </cell>
          <cell r="AE224">
            <v>863</v>
          </cell>
          <cell r="AF224">
            <v>841</v>
          </cell>
          <cell r="AG224">
            <v>900</v>
          </cell>
          <cell r="AH224">
            <v>898</v>
          </cell>
          <cell r="AI224">
            <v>899</v>
          </cell>
          <cell r="AJ224">
            <v>959</v>
          </cell>
          <cell r="AK224">
            <v>918</v>
          </cell>
          <cell r="AL224">
            <v>899</v>
          </cell>
          <cell r="AM224">
            <v>933</v>
          </cell>
          <cell r="AN224">
            <v>818</v>
          </cell>
          <cell r="AO224">
            <v>951</v>
          </cell>
          <cell r="AP224">
            <v>783</v>
          </cell>
          <cell r="AQ224">
            <v>778</v>
          </cell>
          <cell r="AR224">
            <v>758</v>
          </cell>
          <cell r="AS224">
            <v>808</v>
          </cell>
          <cell r="AT224">
            <v>791</v>
          </cell>
          <cell r="AU224">
            <v>800</v>
          </cell>
          <cell r="AV224">
            <v>847</v>
          </cell>
          <cell r="AW224">
            <v>825</v>
          </cell>
          <cell r="AX224">
            <v>812</v>
          </cell>
          <cell r="AY224">
            <v>904</v>
          </cell>
          <cell r="CA224">
            <v>4693.7525300000007</v>
          </cell>
          <cell r="CB224">
            <v>8105</v>
          </cell>
          <cell r="CC224">
            <v>10901</v>
          </cell>
          <cell r="CD224">
            <v>9875</v>
          </cell>
          <cell r="CE224">
            <v>20246</v>
          </cell>
          <cell r="CF224">
            <v>31784</v>
          </cell>
          <cell r="CG224">
            <v>30784</v>
          </cell>
          <cell r="CH224">
            <v>29046</v>
          </cell>
          <cell r="CI224">
            <v>30557</v>
          </cell>
          <cell r="CJ224">
            <v>29149</v>
          </cell>
          <cell r="CK224">
            <v>36287</v>
          </cell>
        </row>
        <row r="225">
          <cell r="B225" t="str">
            <v>Street Lighting Billed Environmental</v>
          </cell>
          <cell r="D225">
            <v>4.0480700000000001</v>
          </cell>
          <cell r="E225">
            <v>3.6852399999999998</v>
          </cell>
          <cell r="F225">
            <v>4.2778299999999998</v>
          </cell>
          <cell r="G225">
            <v>4.0159599999999998</v>
          </cell>
          <cell r="H225">
            <v>3.9988699999999997</v>
          </cell>
          <cell r="I225">
            <v>4.0026000000000002</v>
          </cell>
          <cell r="J225">
            <v>3.99458</v>
          </cell>
          <cell r="K225">
            <v>4.0128500000000003</v>
          </cell>
          <cell r="L225">
            <v>4.0131899999999998</v>
          </cell>
          <cell r="M225">
            <v>3.67693</v>
          </cell>
          <cell r="N225">
            <v>3.9807700000000001</v>
          </cell>
          <cell r="O225">
            <v>4.0240999999999998</v>
          </cell>
          <cell r="P225">
            <v>25</v>
          </cell>
          <cell r="Q225">
            <v>31</v>
          </cell>
          <cell r="R225">
            <v>25</v>
          </cell>
          <cell r="S225">
            <v>25</v>
          </cell>
          <cell r="T225">
            <v>25</v>
          </cell>
          <cell r="U225">
            <v>25</v>
          </cell>
          <cell r="V225">
            <v>25</v>
          </cell>
          <cell r="W225">
            <v>26</v>
          </cell>
          <cell r="X225">
            <v>26</v>
          </cell>
          <cell r="Y225">
            <v>26</v>
          </cell>
          <cell r="Z225">
            <v>26</v>
          </cell>
          <cell r="AA225">
            <v>27</v>
          </cell>
          <cell r="AB225">
            <v>33</v>
          </cell>
          <cell r="AC225">
            <v>40</v>
          </cell>
          <cell r="AD225">
            <v>34</v>
          </cell>
          <cell r="AE225">
            <v>34</v>
          </cell>
          <cell r="AF225">
            <v>34</v>
          </cell>
          <cell r="AG225">
            <v>35</v>
          </cell>
          <cell r="AH225">
            <v>35</v>
          </cell>
          <cell r="AI225">
            <v>35</v>
          </cell>
          <cell r="AJ225">
            <v>36</v>
          </cell>
          <cell r="AK225">
            <v>35</v>
          </cell>
          <cell r="AL225">
            <v>36</v>
          </cell>
          <cell r="AM225">
            <v>36</v>
          </cell>
          <cell r="AN225">
            <v>31</v>
          </cell>
          <cell r="AO225">
            <v>36</v>
          </cell>
          <cell r="AP225">
            <v>31</v>
          </cell>
          <cell r="AQ225">
            <v>30</v>
          </cell>
          <cell r="AR225">
            <v>31</v>
          </cell>
          <cell r="AS225">
            <v>31</v>
          </cell>
          <cell r="AT225">
            <v>31</v>
          </cell>
          <cell r="AU225">
            <v>31</v>
          </cell>
          <cell r="AV225">
            <v>32</v>
          </cell>
          <cell r="AW225">
            <v>32</v>
          </cell>
          <cell r="AX225">
            <v>32</v>
          </cell>
          <cell r="AY225">
            <v>35</v>
          </cell>
          <cell r="CA225">
            <v>47.730989999999998</v>
          </cell>
          <cell r="CB225">
            <v>312</v>
          </cell>
          <cell r="CC225">
            <v>423</v>
          </cell>
          <cell r="CD225">
            <v>383</v>
          </cell>
          <cell r="CE225">
            <v>802</v>
          </cell>
          <cell r="CF225">
            <v>1268</v>
          </cell>
          <cell r="CG225">
            <v>1221</v>
          </cell>
          <cell r="CH225">
            <v>1144</v>
          </cell>
          <cell r="CI225">
            <v>1206</v>
          </cell>
          <cell r="CJ225">
            <v>1149</v>
          </cell>
          <cell r="CK225">
            <v>1439</v>
          </cell>
        </row>
        <row r="227">
          <cell r="B227" t="str">
            <v>Residential Unbilled Environmental</v>
          </cell>
          <cell r="D227">
            <v>-42.03</v>
          </cell>
          <cell r="E227">
            <v>-130.94399999999999</v>
          </cell>
          <cell r="F227">
            <v>10.346</v>
          </cell>
          <cell r="G227">
            <v>-27.762</v>
          </cell>
          <cell r="H227">
            <v>167.50399999999999</v>
          </cell>
          <cell r="I227">
            <v>152.05000000000001</v>
          </cell>
          <cell r="J227">
            <v>76.775000000000006</v>
          </cell>
          <cell r="K227">
            <v>-13.986000000000001</v>
          </cell>
          <cell r="L227">
            <v>-51.527000000000001</v>
          </cell>
          <cell r="M227">
            <v>-216.21299999999999</v>
          </cell>
          <cell r="N227">
            <v>-27.683</v>
          </cell>
          <cell r="O227">
            <v>389.35300000000001</v>
          </cell>
          <cell r="P227">
            <v>9</v>
          </cell>
          <cell r="Q227">
            <v>-199</v>
          </cell>
          <cell r="R227">
            <v>7</v>
          </cell>
          <cell r="S227">
            <v>19</v>
          </cell>
          <cell r="T227">
            <v>216</v>
          </cell>
          <cell r="U227">
            <v>120</v>
          </cell>
          <cell r="V227">
            <v>58</v>
          </cell>
          <cell r="W227">
            <v>14</v>
          </cell>
          <cell r="X227">
            <v>-205</v>
          </cell>
          <cell r="Y227">
            <v>-198</v>
          </cell>
          <cell r="Z227">
            <v>-45</v>
          </cell>
          <cell r="AA227">
            <v>148</v>
          </cell>
          <cell r="AB227">
            <v>20</v>
          </cell>
          <cell r="AC227">
            <v>-268</v>
          </cell>
          <cell r="AD227">
            <v>1</v>
          </cell>
          <cell r="AE227">
            <v>24</v>
          </cell>
          <cell r="AF227">
            <v>288</v>
          </cell>
          <cell r="AG227">
            <v>163</v>
          </cell>
          <cell r="AH227">
            <v>79</v>
          </cell>
          <cell r="AI227">
            <v>20</v>
          </cell>
          <cell r="AJ227">
            <v>-272</v>
          </cell>
          <cell r="AK227">
            <v>-266</v>
          </cell>
          <cell r="AL227">
            <v>-57</v>
          </cell>
          <cell r="AM227">
            <v>196</v>
          </cell>
          <cell r="AN227">
            <v>21</v>
          </cell>
          <cell r="AO227">
            <v>-251</v>
          </cell>
          <cell r="AP227">
            <v>-6</v>
          </cell>
          <cell r="AQ227">
            <v>18</v>
          </cell>
          <cell r="AR227">
            <v>262</v>
          </cell>
          <cell r="AS227">
            <v>147</v>
          </cell>
          <cell r="AT227">
            <v>72</v>
          </cell>
          <cell r="AU227">
            <v>17</v>
          </cell>
          <cell r="AV227">
            <v>-242</v>
          </cell>
          <cell r="AW227">
            <v>-242</v>
          </cell>
          <cell r="AX227">
            <v>-55</v>
          </cell>
          <cell r="AY227">
            <v>192</v>
          </cell>
          <cell r="CA227">
            <v>285.88300000000004</v>
          </cell>
          <cell r="CB227">
            <v>-56</v>
          </cell>
          <cell r="CC227">
            <v>-72</v>
          </cell>
          <cell r="CD227">
            <v>-67</v>
          </cell>
          <cell r="CE227">
            <v>-132</v>
          </cell>
          <cell r="CF227">
            <v>293</v>
          </cell>
          <cell r="CG227">
            <v>280</v>
          </cell>
          <cell r="CH227">
            <v>255</v>
          </cell>
          <cell r="CI227">
            <v>258</v>
          </cell>
          <cell r="CJ227">
            <v>255</v>
          </cell>
          <cell r="CK227">
            <v>314</v>
          </cell>
        </row>
        <row r="228">
          <cell r="B228" t="str">
            <v>Commercial Unbilled Environmental</v>
          </cell>
          <cell r="D228">
            <v>-58.383000000000003</v>
          </cell>
          <cell r="E228">
            <v>-66.727000000000004</v>
          </cell>
          <cell r="F228">
            <v>33.728000000000002</v>
          </cell>
          <cell r="G228">
            <v>10.753</v>
          </cell>
          <cell r="H228">
            <v>128.35300000000001</v>
          </cell>
          <cell r="I228">
            <v>35.140999999999998</v>
          </cell>
          <cell r="J228">
            <v>19.123999999999999</v>
          </cell>
          <cell r="K228">
            <v>-18.064</v>
          </cell>
          <cell r="L228">
            <v>-29.937000000000001</v>
          </cell>
          <cell r="M228">
            <v>-96.79</v>
          </cell>
          <cell r="N228">
            <v>18.04</v>
          </cell>
          <cell r="O228">
            <v>203.94800000000001</v>
          </cell>
          <cell r="P228">
            <v>-69</v>
          </cell>
          <cell r="Q228">
            <v>-86</v>
          </cell>
          <cell r="R228">
            <v>53</v>
          </cell>
          <cell r="S228">
            <v>34</v>
          </cell>
          <cell r="T228">
            <v>128</v>
          </cell>
          <cell r="U228">
            <v>21</v>
          </cell>
          <cell r="V228">
            <v>3</v>
          </cell>
          <cell r="W228">
            <v>-1</v>
          </cell>
          <cell r="X228">
            <v>-82</v>
          </cell>
          <cell r="Y228">
            <v>-54</v>
          </cell>
          <cell r="Z228">
            <v>-2</v>
          </cell>
          <cell r="AA228">
            <v>44</v>
          </cell>
          <cell r="AB228">
            <v>-102</v>
          </cell>
          <cell r="AC228">
            <v>-107</v>
          </cell>
          <cell r="AD228">
            <v>77</v>
          </cell>
          <cell r="AE228">
            <v>48</v>
          </cell>
          <cell r="AF228">
            <v>173</v>
          </cell>
          <cell r="AG228">
            <v>25</v>
          </cell>
          <cell r="AH228">
            <v>4</v>
          </cell>
          <cell r="AI228">
            <v>-1</v>
          </cell>
          <cell r="AJ228">
            <v>-106</v>
          </cell>
          <cell r="AK228">
            <v>-70</v>
          </cell>
          <cell r="AL228">
            <v>-3</v>
          </cell>
          <cell r="AM228">
            <v>56</v>
          </cell>
          <cell r="AN228">
            <v>-96</v>
          </cell>
          <cell r="AO228">
            <v>-97</v>
          </cell>
          <cell r="AP228">
            <v>73</v>
          </cell>
          <cell r="AQ228">
            <v>45</v>
          </cell>
          <cell r="AR228">
            <v>156</v>
          </cell>
          <cell r="AS228">
            <v>22</v>
          </cell>
          <cell r="AT228">
            <v>2</v>
          </cell>
          <cell r="AU228">
            <v>-1</v>
          </cell>
          <cell r="AV228">
            <v>-92</v>
          </cell>
          <cell r="AW228">
            <v>-60</v>
          </cell>
          <cell r="AX228">
            <v>-3</v>
          </cell>
          <cell r="AY228">
            <v>50</v>
          </cell>
          <cell r="CA228">
            <v>179.18600000000001</v>
          </cell>
          <cell r="CB228">
            <v>-11</v>
          </cell>
          <cell r="CC228">
            <v>-6</v>
          </cell>
          <cell r="CD228">
            <v>-1</v>
          </cell>
          <cell r="CE228">
            <v>-8</v>
          </cell>
          <cell r="CF228">
            <v>178</v>
          </cell>
          <cell r="CG228">
            <v>170</v>
          </cell>
          <cell r="CH228">
            <v>156</v>
          </cell>
          <cell r="CI228">
            <v>161</v>
          </cell>
          <cell r="CJ228">
            <v>160</v>
          </cell>
          <cell r="CK228">
            <v>194</v>
          </cell>
        </row>
        <row r="229">
          <cell r="B229" t="str">
            <v>Industrial Unbilled Environmental</v>
          </cell>
          <cell r="D229">
            <v>117.374</v>
          </cell>
          <cell r="E229">
            <v>-26.515000000000001</v>
          </cell>
          <cell r="F229">
            <v>36.954000000000001</v>
          </cell>
          <cell r="G229">
            <v>5.46</v>
          </cell>
          <cell r="H229">
            <v>44.212000000000003</v>
          </cell>
          <cell r="I229">
            <v>3.7360000000000002</v>
          </cell>
          <cell r="J229">
            <v>-17.058</v>
          </cell>
          <cell r="K229">
            <v>21.939</v>
          </cell>
          <cell r="L229">
            <v>4.9809999999999999</v>
          </cell>
          <cell r="M229">
            <v>-17.312999999999999</v>
          </cell>
          <cell r="N229">
            <v>-39.334000000000003</v>
          </cell>
          <cell r="O229">
            <v>25.481999999999999</v>
          </cell>
          <cell r="P229">
            <v>-19</v>
          </cell>
          <cell r="Q229">
            <v>-11</v>
          </cell>
          <cell r="R229">
            <v>14</v>
          </cell>
          <cell r="S229">
            <v>6</v>
          </cell>
          <cell r="T229">
            <v>26</v>
          </cell>
          <cell r="U229">
            <v>0</v>
          </cell>
          <cell r="V229">
            <v>-3</v>
          </cell>
          <cell r="W229">
            <v>6</v>
          </cell>
          <cell r="X229">
            <v>-24</v>
          </cell>
          <cell r="Y229">
            <v>-6</v>
          </cell>
          <cell r="Z229">
            <v>9</v>
          </cell>
          <cell r="AA229">
            <v>2</v>
          </cell>
          <cell r="AB229">
            <v>-29</v>
          </cell>
          <cell r="AC229">
            <v>-13</v>
          </cell>
          <cell r="AD229">
            <v>20</v>
          </cell>
          <cell r="AE229">
            <v>7</v>
          </cell>
          <cell r="AF229">
            <v>34</v>
          </cell>
          <cell r="AG229">
            <v>0</v>
          </cell>
          <cell r="AH229">
            <v>-5</v>
          </cell>
          <cell r="AI229">
            <v>10</v>
          </cell>
          <cell r="AJ229">
            <v>-34</v>
          </cell>
          <cell r="AK229">
            <v>-6</v>
          </cell>
          <cell r="AL229">
            <v>16</v>
          </cell>
          <cell r="AM229">
            <v>-3</v>
          </cell>
          <cell r="AN229">
            <v>-29</v>
          </cell>
          <cell r="AO229">
            <v>-11</v>
          </cell>
          <cell r="AP229">
            <v>19</v>
          </cell>
          <cell r="AQ229">
            <v>6</v>
          </cell>
          <cell r="AR229">
            <v>32</v>
          </cell>
          <cell r="AS229">
            <v>-3</v>
          </cell>
          <cell r="AT229">
            <v>-4</v>
          </cell>
          <cell r="AU229">
            <v>8</v>
          </cell>
          <cell r="AV229">
            <v>-27</v>
          </cell>
          <cell r="AW229">
            <v>-6</v>
          </cell>
          <cell r="AX229">
            <v>13</v>
          </cell>
          <cell r="AY229">
            <v>-1</v>
          </cell>
          <cell r="CA229">
            <v>159.91800000000001</v>
          </cell>
          <cell r="CB229">
            <v>0</v>
          </cell>
          <cell r="CC229">
            <v>-3</v>
          </cell>
          <cell r="CD229">
            <v>-3</v>
          </cell>
          <cell r="CE229">
            <v>-11</v>
          </cell>
          <cell r="CF229">
            <v>32</v>
          </cell>
          <cell r="CG229">
            <v>31</v>
          </cell>
          <cell r="CH229">
            <v>26</v>
          </cell>
          <cell r="CI229">
            <v>28</v>
          </cell>
          <cell r="CJ229">
            <v>29</v>
          </cell>
          <cell r="CK229">
            <v>30</v>
          </cell>
        </row>
        <row r="231">
          <cell r="B231" t="str">
            <v>Residential Billed Storm Recovery</v>
          </cell>
          <cell r="D231">
            <v>0</v>
          </cell>
          <cell r="E231">
            <v>0</v>
          </cell>
          <cell r="F231">
            <v>0</v>
          </cell>
          <cell r="G231">
            <v>845.03367000000003</v>
          </cell>
          <cell r="H231">
            <v>892.63993999999991</v>
          </cell>
          <cell r="I231">
            <v>1356.26791</v>
          </cell>
          <cell r="J231">
            <v>1540.97192</v>
          </cell>
          <cell r="K231">
            <v>1591.3848899999998</v>
          </cell>
          <cell r="L231">
            <v>1621.3082199999999</v>
          </cell>
          <cell r="M231">
            <v>1294.9357399999999</v>
          </cell>
          <cell r="N231">
            <v>933.58736999999996</v>
          </cell>
          <cell r="O231">
            <v>1090.5803100000001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CA231">
            <v>11166.709969999998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</row>
        <row r="232">
          <cell r="B232" t="str">
            <v>Commercial Billed Storm Recovery</v>
          </cell>
          <cell r="D232">
            <v>0</v>
          </cell>
          <cell r="E232">
            <v>0</v>
          </cell>
          <cell r="F232">
            <v>0</v>
          </cell>
          <cell r="G232">
            <v>597.72106999999994</v>
          </cell>
          <cell r="H232">
            <v>619.58086000000003</v>
          </cell>
          <cell r="I232">
            <v>772.02706000000001</v>
          </cell>
          <cell r="J232">
            <v>811.60655000000008</v>
          </cell>
          <cell r="K232">
            <v>823.64157</v>
          </cell>
          <cell r="L232">
            <v>830.48890000000006</v>
          </cell>
          <cell r="M232">
            <v>755.78350999999998</v>
          </cell>
          <cell r="N232">
            <v>631.21378000000004</v>
          </cell>
          <cell r="O232">
            <v>624.55378000000007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CA232">
            <v>6466.6170800000009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</row>
        <row r="233">
          <cell r="B233" t="str">
            <v>Industrial Billed Storm Recovery</v>
          </cell>
          <cell r="D233">
            <v>0</v>
          </cell>
          <cell r="E233">
            <v>0</v>
          </cell>
          <cell r="F233">
            <v>0</v>
          </cell>
          <cell r="G233">
            <v>303.82496999999995</v>
          </cell>
          <cell r="H233">
            <v>316.18804999999998</v>
          </cell>
          <cell r="I233">
            <v>340.53298999999998</v>
          </cell>
          <cell r="J233">
            <v>353.46669000000003</v>
          </cell>
          <cell r="K233">
            <v>341.42142000000001</v>
          </cell>
          <cell r="L233">
            <v>357.89269999999999</v>
          </cell>
          <cell r="M233">
            <v>358.54892999999998</v>
          </cell>
          <cell r="N233">
            <v>350.62003999999996</v>
          </cell>
          <cell r="O233">
            <v>298.45355999999998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CA233">
            <v>3020.9493499999994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</row>
        <row r="234">
          <cell r="B234" t="str">
            <v>Street Lighting Billed Storm Recovery</v>
          </cell>
          <cell r="D234">
            <v>0</v>
          </cell>
          <cell r="E234">
            <v>0</v>
          </cell>
          <cell r="F234">
            <v>0</v>
          </cell>
          <cell r="G234">
            <v>1.9888599999999999</v>
          </cell>
          <cell r="H234">
            <v>1.9803900000000001</v>
          </cell>
          <cell r="I234">
            <v>1.98224</v>
          </cell>
          <cell r="J234">
            <v>1.97827</v>
          </cell>
          <cell r="K234">
            <v>1.98732</v>
          </cell>
          <cell r="L234">
            <v>1.9874799999999999</v>
          </cell>
          <cell r="M234">
            <v>1.8209600000000001</v>
          </cell>
          <cell r="N234">
            <v>1.97143</v>
          </cell>
          <cell r="O234">
            <v>1.9928900000000001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CA234">
            <v>17.68984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</row>
        <row r="236">
          <cell r="B236" t="str">
            <v>Residential Unbilled Storm Recovery</v>
          </cell>
          <cell r="D236">
            <v>0</v>
          </cell>
          <cell r="E236">
            <v>0</v>
          </cell>
          <cell r="F236">
            <v>0</v>
          </cell>
          <cell r="G236">
            <v>-31.998000000000001</v>
          </cell>
          <cell r="H236">
            <v>192.66900000000001</v>
          </cell>
          <cell r="I236">
            <v>175.56200000000001</v>
          </cell>
          <cell r="J236">
            <v>88.498999999999995</v>
          </cell>
          <cell r="K236">
            <v>-16.05</v>
          </cell>
          <cell r="L236">
            <v>-59.320999999999998</v>
          </cell>
          <cell r="M236">
            <v>-249.107</v>
          </cell>
          <cell r="N236">
            <v>-32.192999999999998</v>
          </cell>
          <cell r="O236">
            <v>132.32300000000001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CA236">
            <v>200.38400000000013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</row>
        <row r="237">
          <cell r="B237" t="str">
            <v>Commercial Unbilled Storm Recovery</v>
          </cell>
          <cell r="D237">
            <v>0</v>
          </cell>
          <cell r="E237">
            <v>0</v>
          </cell>
          <cell r="F237">
            <v>0</v>
          </cell>
          <cell r="G237">
            <v>42.19</v>
          </cell>
          <cell r="H237">
            <v>125.09099999999999</v>
          </cell>
          <cell r="I237">
            <v>36.04</v>
          </cell>
          <cell r="J237">
            <v>18.396999999999998</v>
          </cell>
          <cell r="K237">
            <v>-17.120999999999999</v>
          </cell>
          <cell r="L237">
            <v>-30.061</v>
          </cell>
          <cell r="M237">
            <v>-95.31</v>
          </cell>
          <cell r="N237">
            <v>17.077000000000002</v>
          </cell>
          <cell r="O237">
            <v>26.06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CA237">
            <v>122.36299999999997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</row>
        <row r="238">
          <cell r="B238" t="str">
            <v>Industrial Unbilled Storm Recovery</v>
          </cell>
          <cell r="D238">
            <v>0</v>
          </cell>
          <cell r="E238">
            <v>0</v>
          </cell>
          <cell r="F238">
            <v>0</v>
          </cell>
          <cell r="G238">
            <v>232.815</v>
          </cell>
          <cell r="H238">
            <v>39.284999999999997</v>
          </cell>
          <cell r="I238">
            <v>3.528</v>
          </cell>
          <cell r="J238">
            <v>-12.438000000000001</v>
          </cell>
          <cell r="K238">
            <v>17.460999999999999</v>
          </cell>
          <cell r="L238">
            <v>2.2789999999999999</v>
          </cell>
          <cell r="M238">
            <v>-17.591999999999999</v>
          </cell>
          <cell r="N238">
            <v>-30.184000000000001</v>
          </cell>
          <cell r="O238">
            <v>4.5999999999999999E-2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CA238">
            <v>235.20000000000007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</row>
        <row r="240">
          <cell r="B240" t="str">
            <v>Unbilled Revenues for Customer A/R Calc:</v>
          </cell>
          <cell r="D240">
            <v>-3078.607</v>
          </cell>
          <cell r="E240">
            <v>-6797.2</v>
          </cell>
          <cell r="F240">
            <v>2653.3449999999998</v>
          </cell>
          <cell r="G240">
            <v>-821.69399999999996</v>
          </cell>
          <cell r="H240">
            <v>10060.300999999999</v>
          </cell>
          <cell r="I240">
            <v>6246.5290000000005</v>
          </cell>
          <cell r="J240">
            <v>2897.567</v>
          </cell>
          <cell r="K240">
            <v>-27.108000000000036</v>
          </cell>
          <cell r="L240">
            <v>-1518.366</v>
          </cell>
          <cell r="M240">
            <v>-11231.753000000001</v>
          </cell>
          <cell r="N240">
            <v>-1262.0090000000002</v>
          </cell>
          <cell r="O240">
            <v>6034.8857600000001</v>
          </cell>
          <cell r="P240">
            <v>-1320.9650000000001</v>
          </cell>
          <cell r="Q240">
            <v>-5214.558</v>
          </cell>
          <cell r="R240">
            <v>1535.424</v>
          </cell>
          <cell r="S240">
            <v>1065.011</v>
          </cell>
          <cell r="T240">
            <v>8927.9480000000003</v>
          </cell>
          <cell r="U240">
            <v>4113.9189999999999</v>
          </cell>
          <cell r="V240">
            <v>2188.3109999999997</v>
          </cell>
          <cell r="W240">
            <v>934.12799999999993</v>
          </cell>
          <cell r="X240">
            <v>-7132.3729999999996</v>
          </cell>
          <cell r="Y240">
            <v>-5101.2880000000005</v>
          </cell>
          <cell r="Z240">
            <v>-817.03599999999994</v>
          </cell>
          <cell r="AA240">
            <v>3858.1780000000003</v>
          </cell>
          <cell r="AB240">
            <v>-1367.48</v>
          </cell>
          <cell r="AC240">
            <v>-5735.4340000000002</v>
          </cell>
          <cell r="AD240">
            <v>1503.7669999999998</v>
          </cell>
          <cell r="AE240">
            <v>951.31100000000004</v>
          </cell>
          <cell r="AF240">
            <v>9873.884</v>
          </cell>
          <cell r="AG240">
            <v>4505.0349999999999</v>
          </cell>
          <cell r="AH240">
            <v>2432.6350000000002</v>
          </cell>
          <cell r="AI240">
            <v>897.00800000000004</v>
          </cell>
          <cell r="AJ240">
            <v>-7739.5360000000001</v>
          </cell>
          <cell r="AK240">
            <v>-5387.6779999999999</v>
          </cell>
          <cell r="AL240">
            <v>-1013.2620000000001</v>
          </cell>
          <cell r="AM240">
            <v>4191.6049999999996</v>
          </cell>
          <cell r="AN240">
            <v>-1507.3679999999999</v>
          </cell>
          <cell r="AO240">
            <v>-6025.6769999999997</v>
          </cell>
          <cell r="AP240">
            <v>1522.077</v>
          </cell>
          <cell r="AQ240">
            <v>1216.1489999999999</v>
          </cell>
          <cell r="AR240">
            <v>10514.821</v>
          </cell>
          <cell r="AS240">
            <v>4925.18</v>
          </cell>
          <cell r="AT240">
            <v>2520.6260000000002</v>
          </cell>
          <cell r="AU240">
            <v>1089.472</v>
          </cell>
          <cell r="AV240">
            <v>-8407.6049999999996</v>
          </cell>
          <cell r="AW240">
            <v>-6008.1980000000003</v>
          </cell>
          <cell r="AX240">
            <v>-968.44100000000003</v>
          </cell>
          <cell r="AY240">
            <v>4465.1030000000001</v>
          </cell>
          <cell r="CA240">
            <v>3155.8907599999975</v>
          </cell>
          <cell r="CB240">
            <v>3036.699000000001</v>
          </cell>
          <cell r="CC240">
            <v>3111.8549999999982</v>
          </cell>
          <cell r="CD240">
            <v>3336.139000000001</v>
          </cell>
          <cell r="CE240">
            <v>3578.48</v>
          </cell>
          <cell r="CF240">
            <v>4493.4350000000004</v>
          </cell>
          <cell r="CG240">
            <v>4409.3510000000006</v>
          </cell>
          <cell r="CH240">
            <v>4333.0029999999997</v>
          </cell>
          <cell r="CI240">
            <v>4550.1540000000005</v>
          </cell>
          <cell r="CJ240">
            <v>4444.1630000000005</v>
          </cell>
          <cell r="CK240">
            <v>4677.57</v>
          </cell>
        </row>
        <row r="241">
          <cell r="B241" t="str">
            <v>Total Residential Unbilled Revenue</v>
          </cell>
          <cell r="D241">
            <v>-1322.444</v>
          </cell>
          <cell r="E241">
            <v>-4240.183</v>
          </cell>
          <cell r="F241">
            <v>786.69099999999992</v>
          </cell>
          <cell r="G241">
            <v>-1141.4089999999999</v>
          </cell>
          <cell r="H241">
            <v>5437.5109999999995</v>
          </cell>
          <cell r="I241">
            <v>4995.2619999999997</v>
          </cell>
          <cell r="J241">
            <v>2496.88</v>
          </cell>
          <cell r="K241">
            <v>-267.34800000000001</v>
          </cell>
          <cell r="L241">
            <v>-1224.5999999999999</v>
          </cell>
          <cell r="M241">
            <v>-7184.16</v>
          </cell>
          <cell r="N241">
            <v>-1151.326</v>
          </cell>
          <cell r="O241">
            <v>4535.2920000000004</v>
          </cell>
          <cell r="P241">
            <v>437.44200000000001</v>
          </cell>
          <cell r="Q241">
            <v>-3543.5050000000001</v>
          </cell>
          <cell r="R241">
            <v>182.41800000000001</v>
          </cell>
          <cell r="S241">
            <v>279.20299999999997</v>
          </cell>
          <cell r="T241">
            <v>5106.7289999999994</v>
          </cell>
          <cell r="U241">
            <v>3593.0280000000002</v>
          </cell>
          <cell r="V241">
            <v>2153.4929999999999</v>
          </cell>
          <cell r="W241">
            <v>732.71699999999998</v>
          </cell>
          <cell r="X241">
            <v>-4998.8999999999996</v>
          </cell>
          <cell r="Y241">
            <v>-3853.04</v>
          </cell>
          <cell r="Z241">
            <v>-1017.789</v>
          </cell>
          <cell r="AA241">
            <v>2883.9960000000001</v>
          </cell>
          <cell r="AB241">
            <v>639.19000000000005</v>
          </cell>
          <cell r="AC241">
            <v>-3975.223</v>
          </cell>
          <cell r="AD241">
            <v>41.192999999999998</v>
          </cell>
          <cell r="AE241">
            <v>219.39500000000001</v>
          </cell>
          <cell r="AF241">
            <v>5599.2199999999993</v>
          </cell>
          <cell r="AG241">
            <v>4025.7799999999997</v>
          </cell>
          <cell r="AH241">
            <v>2378.2049999999999</v>
          </cell>
          <cell r="AI241">
            <v>778.92499999999995</v>
          </cell>
          <cell r="AJ241">
            <v>-5511.5550000000003</v>
          </cell>
          <cell r="AK241">
            <v>-4198.0129999999999</v>
          </cell>
          <cell r="AL241">
            <v>-1132.8510000000001</v>
          </cell>
          <cell r="AM241">
            <v>3224.864</v>
          </cell>
          <cell r="AN241">
            <v>804.42700000000002</v>
          </cell>
          <cell r="AO241">
            <v>-4210.2710000000006</v>
          </cell>
          <cell r="AP241">
            <v>-100.702</v>
          </cell>
          <cell r="AQ241">
            <v>245.58699999999999</v>
          </cell>
          <cell r="AR241">
            <v>5958.8090000000002</v>
          </cell>
          <cell r="AS241">
            <v>4427.3150000000005</v>
          </cell>
          <cell r="AT241">
            <v>2561.9409999999998</v>
          </cell>
          <cell r="AU241">
            <v>878.09199999999998</v>
          </cell>
          <cell r="AV241">
            <v>-5977.6350000000002</v>
          </cell>
          <cell r="AW241">
            <v>-4661.7379999999994</v>
          </cell>
          <cell r="AX241">
            <v>-1202.758</v>
          </cell>
          <cell r="AY241">
            <v>3490.5070000000001</v>
          </cell>
          <cell r="CA241">
            <v>1720.1659999999993</v>
          </cell>
          <cell r="CB241">
            <v>1955.7920000000001</v>
          </cell>
          <cell r="CC241">
            <v>2089.1299999999974</v>
          </cell>
          <cell r="CD241">
            <v>2213.5740000000005</v>
          </cell>
          <cell r="CE241">
            <v>2070.8000000000002</v>
          </cell>
          <cell r="CF241">
            <v>2648.9549999999999</v>
          </cell>
          <cell r="CG241">
            <v>2609.0730000000003</v>
          </cell>
          <cell r="CH241">
            <v>2561.578</v>
          </cell>
          <cell r="CI241">
            <v>2555.2939999999999</v>
          </cell>
          <cell r="CJ241">
            <v>2670.223</v>
          </cell>
          <cell r="CK241">
            <v>2766.8040000000001</v>
          </cell>
        </row>
        <row r="242">
          <cell r="B242" t="str">
            <v>Total Commercial Unbilled Revenue</v>
          </cell>
          <cell r="D242">
            <v>-2094.174</v>
          </cell>
          <cell r="E242">
            <v>-2044.6170000000002</v>
          </cell>
          <cell r="F242">
            <v>1071.6600000000001</v>
          </cell>
          <cell r="G242">
            <v>233.84000000000003</v>
          </cell>
          <cell r="H242">
            <v>3503.1019999999999</v>
          </cell>
          <cell r="I242">
            <v>939.35099999999989</v>
          </cell>
          <cell r="J242">
            <v>524.42899999999997</v>
          </cell>
          <cell r="K242">
            <v>-390.82800000000003</v>
          </cell>
          <cell r="L242">
            <v>-486.96999999999997</v>
          </cell>
          <cell r="M242">
            <v>-2846.1600000000003</v>
          </cell>
          <cell r="N242">
            <v>627.40900000000011</v>
          </cell>
          <cell r="O242">
            <v>1426.799</v>
          </cell>
          <cell r="P242">
            <v>-1471.37</v>
          </cell>
          <cell r="Q242">
            <v>-1540.8389999999999</v>
          </cell>
          <cell r="R242">
            <v>1139.481</v>
          </cell>
          <cell r="S242">
            <v>697.226</v>
          </cell>
          <cell r="T242">
            <v>3407.424</v>
          </cell>
          <cell r="U242">
            <v>514.21799999999996</v>
          </cell>
          <cell r="V242">
            <v>128.98399999999998</v>
          </cell>
          <cell r="W242">
            <v>36.116</v>
          </cell>
          <cell r="X242">
            <v>-1819.4459999999999</v>
          </cell>
          <cell r="Y242">
            <v>-1138.5410000000002</v>
          </cell>
          <cell r="Z242">
            <v>56.858999999999995</v>
          </cell>
          <cell r="AA242">
            <v>943.29600000000005</v>
          </cell>
          <cell r="AB242">
            <v>-1669.107</v>
          </cell>
          <cell r="AC242">
            <v>-1624.902</v>
          </cell>
          <cell r="AD242">
            <v>1233.838</v>
          </cell>
          <cell r="AE242">
            <v>659.65700000000004</v>
          </cell>
          <cell r="AF242">
            <v>3828.123</v>
          </cell>
          <cell r="AG242">
            <v>478.36900000000003</v>
          </cell>
          <cell r="AH242">
            <v>170.23699999999999</v>
          </cell>
          <cell r="AI242">
            <v>-77.715000000000003</v>
          </cell>
          <cell r="AJ242">
            <v>-1859.4560000000001</v>
          </cell>
          <cell r="AK242">
            <v>-1104.194</v>
          </cell>
          <cell r="AL242">
            <v>-80.141999999999996</v>
          </cell>
          <cell r="AM242">
            <v>986.39800000000002</v>
          </cell>
          <cell r="AN242">
            <v>-1904.057</v>
          </cell>
          <cell r="AO242">
            <v>-1693.7370000000001</v>
          </cell>
          <cell r="AP242">
            <v>1369.1420000000001</v>
          </cell>
          <cell r="AQ242">
            <v>893.24299999999994</v>
          </cell>
          <cell r="AR242">
            <v>4049.1320000000001</v>
          </cell>
          <cell r="AS242">
            <v>548.721</v>
          </cell>
          <cell r="AT242">
            <v>70.774000000000001</v>
          </cell>
          <cell r="AU242">
            <v>24.902000000000001</v>
          </cell>
          <cell r="AV242">
            <v>-2077.5839999999998</v>
          </cell>
          <cell r="AW242">
            <v>-1236.2570000000001</v>
          </cell>
          <cell r="AX242">
            <v>43.796000000000006</v>
          </cell>
          <cell r="AY242">
            <v>980.55200000000002</v>
          </cell>
          <cell r="CA242">
            <v>463.84099999999921</v>
          </cell>
          <cell r="CB242">
            <v>953.40799999999979</v>
          </cell>
          <cell r="CC242">
            <v>941.10599999999999</v>
          </cell>
          <cell r="CD242">
            <v>1068.627</v>
          </cell>
          <cell r="CE242">
            <v>1389.2559999999999</v>
          </cell>
          <cell r="CF242">
            <v>1670.6480000000001</v>
          </cell>
          <cell r="CG242">
            <v>1628.828</v>
          </cell>
          <cell r="CH242">
            <v>1621.423</v>
          </cell>
          <cell r="CI242">
            <v>1827.1010000000001</v>
          </cell>
          <cell r="CJ242">
            <v>1616.01</v>
          </cell>
          <cell r="CK242">
            <v>1767.46</v>
          </cell>
        </row>
        <row r="243">
          <cell r="B243" t="str">
            <v>Total Industrial Unbilled Revenue</v>
          </cell>
          <cell r="D243">
            <v>338.01099999999997</v>
          </cell>
          <cell r="E243">
            <v>-512.4</v>
          </cell>
          <cell r="F243">
            <v>794.99399999999991</v>
          </cell>
          <cell r="G243">
            <v>85.875</v>
          </cell>
          <cell r="H243">
            <v>1119.6880000000001</v>
          </cell>
          <cell r="I243">
            <v>311.916</v>
          </cell>
          <cell r="J243">
            <v>-123.74199999999999</v>
          </cell>
          <cell r="K243">
            <v>631.06799999999998</v>
          </cell>
          <cell r="L243">
            <v>193.20399999999998</v>
          </cell>
          <cell r="M243">
            <v>-1201.433</v>
          </cell>
          <cell r="N243">
            <v>-738.09199999999987</v>
          </cell>
          <cell r="O243">
            <v>72.794759999999997</v>
          </cell>
          <cell r="P243">
            <v>-287.03700000000003</v>
          </cell>
          <cell r="Q243">
            <v>-130.214</v>
          </cell>
          <cell r="R243">
            <v>213.52500000000001</v>
          </cell>
          <cell r="S243">
            <v>88.581999999999994</v>
          </cell>
          <cell r="T243">
            <v>413.79499999999996</v>
          </cell>
          <cell r="U243">
            <v>6.673</v>
          </cell>
          <cell r="V243">
            <v>-94.165999999999997</v>
          </cell>
          <cell r="W243">
            <v>165.29500000000002</v>
          </cell>
          <cell r="X243">
            <v>-314.02699999999999</v>
          </cell>
          <cell r="Y243">
            <v>-109.70699999999999</v>
          </cell>
          <cell r="Z243">
            <v>143.89400000000001</v>
          </cell>
          <cell r="AA243">
            <v>30.885999999999999</v>
          </cell>
          <cell r="AB243">
            <v>-337.56299999999999</v>
          </cell>
          <cell r="AC243">
            <v>-135.309</v>
          </cell>
          <cell r="AD243">
            <v>228.73599999999999</v>
          </cell>
          <cell r="AE243">
            <v>72.259</v>
          </cell>
          <cell r="AF243">
            <v>446.541</v>
          </cell>
          <cell r="AG243">
            <v>0.88600000000000012</v>
          </cell>
          <cell r="AH243">
            <v>-115.807</v>
          </cell>
          <cell r="AI243">
            <v>195.798</v>
          </cell>
          <cell r="AJ243">
            <v>-368.52499999999998</v>
          </cell>
          <cell r="AK243">
            <v>-85.471000000000004</v>
          </cell>
          <cell r="AL243">
            <v>199.73099999999999</v>
          </cell>
          <cell r="AM243">
            <v>-19.657</v>
          </cell>
          <cell r="AN243">
            <v>-407.738</v>
          </cell>
          <cell r="AO243">
            <v>-121.669</v>
          </cell>
          <cell r="AP243">
            <v>253.637</v>
          </cell>
          <cell r="AQ243">
            <v>77.319000000000003</v>
          </cell>
          <cell r="AR243">
            <v>506.88</v>
          </cell>
          <cell r="AS243">
            <v>-50.856000000000002</v>
          </cell>
          <cell r="AT243">
            <v>-112.089</v>
          </cell>
          <cell r="AU243">
            <v>186.47800000000001</v>
          </cell>
          <cell r="AV243">
            <v>-352.38599999999997</v>
          </cell>
          <cell r="AW243">
            <v>-110.203</v>
          </cell>
          <cell r="AX243">
            <v>190.52100000000002</v>
          </cell>
          <cell r="AY243">
            <v>-5.9560000000000004</v>
          </cell>
          <cell r="CA243">
            <v>971.88376000000062</v>
          </cell>
          <cell r="CB243">
            <v>127.499</v>
          </cell>
          <cell r="CC243">
            <v>81.619000000000071</v>
          </cell>
          <cell r="CD243">
            <v>53.938000000000031</v>
          </cell>
          <cell r="CE243">
            <v>118.42400000000001</v>
          </cell>
          <cell r="CF243">
            <v>173.83199999999999</v>
          </cell>
          <cell r="CG243">
            <v>171.45</v>
          </cell>
          <cell r="CH243">
            <v>150.00200000000001</v>
          </cell>
          <cell r="CI243">
            <v>167.75900000000001</v>
          </cell>
          <cell r="CJ243">
            <v>157.93</v>
          </cell>
          <cell r="CK243">
            <v>143.30599999999998</v>
          </cell>
        </row>
        <row r="245">
          <cell r="B245" t="str">
            <v>Billed Revenues for Gross Receipts Allocation for Price by Class</v>
          </cell>
        </row>
        <row r="246">
          <cell r="B246" t="str">
            <v>12-MTD</v>
          </cell>
        </row>
        <row r="247">
          <cell r="B247" t="str">
            <v>Total Residential Billed Revenue</v>
          </cell>
          <cell r="O247">
            <v>430375.40349000006</v>
          </cell>
          <cell r="P247">
            <v>433924.19070000004</v>
          </cell>
          <cell r="Q247">
            <v>437752.95301000006</v>
          </cell>
          <cell r="R247">
            <v>439892.18593000009</v>
          </cell>
          <cell r="S247">
            <v>443536.28295000008</v>
          </cell>
          <cell r="T247">
            <v>446517.62961000006</v>
          </cell>
          <cell r="U247">
            <v>448900.82958000014</v>
          </cell>
          <cell r="V247">
            <v>455360.22045000008</v>
          </cell>
          <cell r="W247">
            <v>463434.40853000002</v>
          </cell>
          <cell r="X247">
            <v>462101.69948000007</v>
          </cell>
          <cell r="Y247">
            <v>459389.10049000004</v>
          </cell>
          <cell r="Z247">
            <v>459066.15911000012</v>
          </cell>
          <cell r="AA247">
            <v>457335.81500000006</v>
          </cell>
          <cell r="AB247">
            <v>458058.53900000005</v>
          </cell>
          <cell r="AC247">
            <v>460467.37000000005</v>
          </cell>
          <cell r="AD247">
            <v>459900.45900000003</v>
          </cell>
          <cell r="AE247">
            <v>459046.28100000002</v>
          </cell>
          <cell r="AF247">
            <v>461044.89599999995</v>
          </cell>
          <cell r="AG247">
            <v>463956.63399999996</v>
          </cell>
          <cell r="AH247">
            <v>467212.41499999998</v>
          </cell>
          <cell r="AI247">
            <v>470199.28799999994</v>
          </cell>
          <cell r="AJ247">
            <v>473336.52299999999</v>
          </cell>
          <cell r="AK247">
            <v>475500.42500000005</v>
          </cell>
          <cell r="AL247">
            <v>476215.95499999996</v>
          </cell>
          <cell r="AM247">
            <v>478003.79299999995</v>
          </cell>
          <cell r="AN247">
            <v>482246.38799999998</v>
          </cell>
          <cell r="AO247">
            <v>484348.91800000001</v>
          </cell>
          <cell r="AP247">
            <v>486285.15299999993</v>
          </cell>
          <cell r="AQ247">
            <v>489904.16899999999</v>
          </cell>
          <cell r="AR247">
            <v>492188.42</v>
          </cell>
          <cell r="AS247">
            <v>495916.20699999999</v>
          </cell>
          <cell r="AT247">
            <v>499006.98699999996</v>
          </cell>
          <cell r="AU247">
            <v>502867.52799999999</v>
          </cell>
          <cell r="AV247">
            <v>506400.65399999998</v>
          </cell>
          <cell r="AW247">
            <v>509535.26500000001</v>
          </cell>
          <cell r="AX247">
            <v>511725.99600000004</v>
          </cell>
          <cell r="AY247">
            <v>514003.973</v>
          </cell>
          <cell r="CA247">
            <v>430375.40349000006</v>
          </cell>
          <cell r="CB247">
            <v>457335.81500000006</v>
          </cell>
          <cell r="CC247">
            <v>478003.79299999995</v>
          </cell>
          <cell r="CD247">
            <v>514003.973</v>
          </cell>
          <cell r="CE247">
            <v>546157.76699999999</v>
          </cell>
          <cell r="CF247">
            <v>589887.16800000006</v>
          </cell>
          <cell r="CG247">
            <v>595415.05099999998</v>
          </cell>
          <cell r="CH247">
            <v>609148.81499999994</v>
          </cell>
          <cell r="CI247">
            <v>622372.95600000001</v>
          </cell>
          <cell r="CJ247">
            <v>631432.79499999993</v>
          </cell>
          <cell r="CK247">
            <v>656355.01899999997</v>
          </cell>
        </row>
        <row r="248">
          <cell r="B248" t="str">
            <v>Total Commercial Billed Revenue</v>
          </cell>
          <cell r="O248">
            <v>252047.68523</v>
          </cell>
          <cell r="P248">
            <v>252534.18597999998</v>
          </cell>
          <cell r="Q248">
            <v>252972.87685999999</v>
          </cell>
          <cell r="R248">
            <v>253803.69552000004</v>
          </cell>
          <cell r="S248">
            <v>254789.95043999999</v>
          </cell>
          <cell r="T248">
            <v>255349.75469999996</v>
          </cell>
          <cell r="U248">
            <v>256853.50529</v>
          </cell>
          <cell r="V248">
            <v>260495.66571</v>
          </cell>
          <cell r="W248">
            <v>264765.81693000003</v>
          </cell>
          <cell r="X248">
            <v>265179.74051999999</v>
          </cell>
          <cell r="Y248">
            <v>264175.48243000003</v>
          </cell>
          <cell r="Z248">
            <v>262811.92222000001</v>
          </cell>
          <cell r="AA248">
            <v>261735.59999999998</v>
          </cell>
          <cell r="AB248">
            <v>262573.88199999998</v>
          </cell>
          <cell r="AC248">
            <v>264576.19799999997</v>
          </cell>
          <cell r="AD248">
            <v>264739.83799999999</v>
          </cell>
          <cell r="AE248">
            <v>264631.14399999997</v>
          </cell>
          <cell r="AF248">
            <v>266808.261</v>
          </cell>
          <cell r="AG248">
            <v>269477.26699999999</v>
          </cell>
          <cell r="AH248">
            <v>272205.31799999997</v>
          </cell>
          <cell r="AI248">
            <v>274810.065</v>
          </cell>
          <cell r="AJ248">
            <v>277419.09299999999</v>
          </cell>
          <cell r="AK248">
            <v>279778.01800000004</v>
          </cell>
          <cell r="AL248">
            <v>281188.41200000001</v>
          </cell>
          <cell r="AM248">
            <v>283086.56799999997</v>
          </cell>
          <cell r="AN248">
            <v>285582.00199999998</v>
          </cell>
          <cell r="AO248">
            <v>286892.46499999997</v>
          </cell>
          <cell r="AP248">
            <v>288337.65299999999</v>
          </cell>
          <cell r="AQ248">
            <v>291164.451</v>
          </cell>
          <cell r="AR248">
            <v>293094.37900000002</v>
          </cell>
          <cell r="AS248">
            <v>295594.87100000004</v>
          </cell>
          <cell r="AT248">
            <v>297624.29000000004</v>
          </cell>
          <cell r="AU248">
            <v>299953.15299999999</v>
          </cell>
          <cell r="AV248">
            <v>302519.59999999998</v>
          </cell>
          <cell r="AW248">
            <v>304833.962</v>
          </cell>
          <cell r="AX248">
            <v>306349.14999999997</v>
          </cell>
          <cell r="AY248">
            <v>307976.34699999995</v>
          </cell>
          <cell r="CA248">
            <v>252047.68523</v>
          </cell>
          <cell r="CB248">
            <v>261735.59999999998</v>
          </cell>
          <cell r="CC248">
            <v>283086.56799999997</v>
          </cell>
          <cell r="CD248">
            <v>307976.34699999995</v>
          </cell>
          <cell r="CE248">
            <v>328865.63699999999</v>
          </cell>
          <cell r="CF248">
            <v>358083.40899999999</v>
          </cell>
          <cell r="CG248">
            <v>361877.636</v>
          </cell>
          <cell r="CH248">
            <v>370735.82999999996</v>
          </cell>
          <cell r="CI248">
            <v>379906.141</v>
          </cell>
          <cell r="CJ248">
            <v>386583.40899999999</v>
          </cell>
          <cell r="CK248">
            <v>402360.73100000003</v>
          </cell>
        </row>
        <row r="249">
          <cell r="B249" t="str">
            <v>Total Industrial Billed Revenue</v>
          </cell>
          <cell r="O249">
            <v>111708.54820999998</v>
          </cell>
          <cell r="P249">
            <v>112566.30609999999</v>
          </cell>
          <cell r="Q249">
            <v>112226.73229999999</v>
          </cell>
          <cell r="R249">
            <v>113115.84577</v>
          </cell>
          <cell r="S249">
            <v>113624.44712</v>
          </cell>
          <cell r="T249">
            <v>113643.70503</v>
          </cell>
          <cell r="U249">
            <v>114813.41561</v>
          </cell>
          <cell r="V249">
            <v>116853.20461000002</v>
          </cell>
          <cell r="W249">
            <v>119626.25912</v>
          </cell>
          <cell r="X249">
            <v>118452.76295000002</v>
          </cell>
          <cell r="Y249">
            <v>116687.59413</v>
          </cell>
          <cell r="Z249">
            <v>114667.10860000001</v>
          </cell>
          <cell r="AA249">
            <v>113889.91799999999</v>
          </cell>
          <cell r="AB249">
            <v>114310.986</v>
          </cell>
          <cell r="AC249">
            <v>115390.995</v>
          </cell>
          <cell r="AD249">
            <v>115399.067</v>
          </cell>
          <cell r="AE249">
            <v>115235.66800000001</v>
          </cell>
          <cell r="AF249">
            <v>116339.58799999999</v>
          </cell>
          <cell r="AG249">
            <v>117750.618</v>
          </cell>
          <cell r="AH249">
            <v>119097.489</v>
          </cell>
          <cell r="AI249">
            <v>120411.82500000001</v>
          </cell>
          <cell r="AJ249">
            <v>121346.511</v>
          </cell>
          <cell r="AK249">
            <v>122515.88200000001</v>
          </cell>
          <cell r="AL249">
            <v>123454.852</v>
          </cell>
          <cell r="AM249">
            <v>124424.595</v>
          </cell>
          <cell r="AN249">
            <v>125449.458</v>
          </cell>
          <cell r="AO249">
            <v>125790.97500000001</v>
          </cell>
          <cell r="AP249">
            <v>126315.008</v>
          </cell>
          <cell r="AQ249">
            <v>127514.94499999999</v>
          </cell>
          <cell r="AR249">
            <v>128437.704</v>
          </cell>
          <cell r="AS249">
            <v>129230.371</v>
          </cell>
          <cell r="AT249">
            <v>129876.239</v>
          </cell>
          <cell r="AU249">
            <v>130473.701</v>
          </cell>
          <cell r="AV249">
            <v>131332.02499999999</v>
          </cell>
          <cell r="AW249">
            <v>132088.54499999998</v>
          </cell>
          <cell r="AX249">
            <v>132348.35800000001</v>
          </cell>
          <cell r="AY249">
            <v>132878.94099999999</v>
          </cell>
          <cell r="CA249">
            <v>111708.54820999998</v>
          </cell>
          <cell r="CB249">
            <v>113889.91799999999</v>
          </cell>
          <cell r="CC249">
            <v>124424.595</v>
          </cell>
          <cell r="CD249">
            <v>132878.94099999999</v>
          </cell>
          <cell r="CE249">
            <v>144317.91500000001</v>
          </cell>
          <cell r="CF249">
            <v>158695.23000000001</v>
          </cell>
          <cell r="CG249">
            <v>156420.99799999999</v>
          </cell>
          <cell r="CH249">
            <v>155717.734</v>
          </cell>
          <cell r="CI249">
            <v>156572.443</v>
          </cell>
          <cell r="CJ249">
            <v>155126.715</v>
          </cell>
          <cell r="CK249">
            <v>162008.095</v>
          </cell>
        </row>
        <row r="250">
          <cell r="B250" t="str">
            <v>Total St. Lt. Billed Revenue</v>
          </cell>
          <cell r="O250">
            <v>3210.4259999999999</v>
          </cell>
          <cell r="P250">
            <v>3237.9594999999999</v>
          </cell>
          <cell r="Q250">
            <v>3284.7110000000002</v>
          </cell>
          <cell r="R250">
            <v>3293.2462700000001</v>
          </cell>
          <cell r="S250">
            <v>3319.1677200000004</v>
          </cell>
          <cell r="T250">
            <v>3338.4188200000003</v>
          </cell>
          <cell r="U250">
            <v>3379.9578000000001</v>
          </cell>
          <cell r="V250">
            <v>3443.7913600000002</v>
          </cell>
          <cell r="W250">
            <v>3514.8886600000001</v>
          </cell>
          <cell r="X250">
            <v>3555.1849000000002</v>
          </cell>
          <cell r="Y250">
            <v>3605.85466</v>
          </cell>
          <cell r="Z250">
            <v>3627.1894900000002</v>
          </cell>
          <cell r="AA250">
            <v>3648.6200000000003</v>
          </cell>
          <cell r="AB250">
            <v>3659.86</v>
          </cell>
          <cell r="AC250">
            <v>3682.0949999999998</v>
          </cell>
          <cell r="AD250">
            <v>3689.3319999999994</v>
          </cell>
          <cell r="AE250">
            <v>3695.57</v>
          </cell>
          <cell r="AF250">
            <v>3716.8090000000002</v>
          </cell>
          <cell r="AG250">
            <v>3739.0390000000002</v>
          </cell>
          <cell r="AH250">
            <v>3761.2690000000007</v>
          </cell>
          <cell r="AI250">
            <v>3783.5010000000002</v>
          </cell>
          <cell r="AJ250">
            <v>3804.7370000000001</v>
          </cell>
          <cell r="AK250">
            <v>3825.9780000000001</v>
          </cell>
          <cell r="AL250">
            <v>3846.2150000000001</v>
          </cell>
          <cell r="AM250">
            <v>3866.4480000000003</v>
          </cell>
          <cell r="AN250">
            <v>3880.6839999999997</v>
          </cell>
          <cell r="AO250">
            <v>3884.922</v>
          </cell>
          <cell r="AP250">
            <v>3893.1580000000004</v>
          </cell>
          <cell r="AQ250">
            <v>3906.3919999999998</v>
          </cell>
          <cell r="AR250">
            <v>3916.6269999999995</v>
          </cell>
          <cell r="AS250">
            <v>3923.8689999999997</v>
          </cell>
          <cell r="AT250">
            <v>3931.1099999999997</v>
          </cell>
          <cell r="AU250">
            <v>3937.3509999999997</v>
          </cell>
          <cell r="AV250">
            <v>3947.5879999999997</v>
          </cell>
          <cell r="AW250">
            <v>3956.8280000000004</v>
          </cell>
          <cell r="AX250">
            <v>3959.0690000000004</v>
          </cell>
          <cell r="AY250">
            <v>3968.3089999999997</v>
          </cell>
          <cell r="CA250">
            <v>3210.4259999999999</v>
          </cell>
          <cell r="CB250">
            <v>3648.6200000000003</v>
          </cell>
          <cell r="CC250">
            <v>3866.4480000000003</v>
          </cell>
          <cell r="CD250">
            <v>3968.3089999999997</v>
          </cell>
          <cell r="CE250">
            <v>4436</v>
          </cell>
          <cell r="CF250">
            <v>4981</v>
          </cell>
          <cell r="CG250">
            <v>4981</v>
          </cell>
          <cell r="CH250">
            <v>4984</v>
          </cell>
          <cell r="CI250">
            <v>5093</v>
          </cell>
          <cell r="CJ250">
            <v>5096</v>
          </cell>
          <cell r="CK250">
            <v>5445</v>
          </cell>
        </row>
        <row r="251">
          <cell r="B251" t="str">
            <v>Total Billed Revenues</v>
          </cell>
          <cell r="O251">
            <v>797342.06293000001</v>
          </cell>
          <cell r="P251">
            <v>802262.64227999991</v>
          </cell>
          <cell r="Q251">
            <v>806237.27317000006</v>
          </cell>
          <cell r="R251">
            <v>810104.97349000012</v>
          </cell>
          <cell r="S251">
            <v>815269.84823000012</v>
          </cell>
          <cell r="T251">
            <v>818849.50815999997</v>
          </cell>
          <cell r="U251">
            <v>823947.70828000014</v>
          </cell>
          <cell r="V251">
            <v>836152.88213000016</v>
          </cell>
          <cell r="W251">
            <v>851341.37324000022</v>
          </cell>
          <cell r="X251">
            <v>849289.38785000006</v>
          </cell>
          <cell r="Y251">
            <v>843858.03171000001</v>
          </cell>
          <cell r="Z251">
            <v>840172.37942000024</v>
          </cell>
          <cell r="AA251">
            <v>836609.95299999998</v>
          </cell>
          <cell r="AB251">
            <v>838603.26700000011</v>
          </cell>
          <cell r="AC251">
            <v>844116.65799999994</v>
          </cell>
          <cell r="AD251">
            <v>843728.69600000011</v>
          </cell>
          <cell r="AE251">
            <v>842608.66300000006</v>
          </cell>
          <cell r="AF251">
            <v>847909.55399999989</v>
          </cell>
          <cell r="AG251">
            <v>854923.55799999996</v>
          </cell>
          <cell r="AH251">
            <v>862276.49100000004</v>
          </cell>
          <cell r="AI251">
            <v>869204.67899999989</v>
          </cell>
          <cell r="AJ251">
            <v>875906.86399999983</v>
          </cell>
          <cell r="AK251">
            <v>881620.30300000007</v>
          </cell>
          <cell r="AL251">
            <v>884705.43399999989</v>
          </cell>
          <cell r="AM251">
            <v>889381.40399999986</v>
          </cell>
          <cell r="AN251">
            <v>897158.53199999989</v>
          </cell>
          <cell r="AO251">
            <v>900917.27999999991</v>
          </cell>
          <cell r="AP251">
            <v>904830.97199999995</v>
          </cell>
          <cell r="AQ251">
            <v>912489.95699999994</v>
          </cell>
          <cell r="AR251">
            <v>917637.13</v>
          </cell>
          <cell r="AS251">
            <v>924665.31799999997</v>
          </cell>
          <cell r="AT251">
            <v>930438.62600000005</v>
          </cell>
          <cell r="AU251">
            <v>937231.73300000001</v>
          </cell>
          <cell r="AV251">
            <v>944199.86699999997</v>
          </cell>
          <cell r="AW251">
            <v>950414.59999999986</v>
          </cell>
          <cell r="AX251">
            <v>954382.57299999997</v>
          </cell>
          <cell r="AY251">
            <v>958827.57</v>
          </cell>
          <cell r="CA251">
            <v>797342.06293000001</v>
          </cell>
          <cell r="CB251">
            <v>836609.95299999998</v>
          </cell>
          <cell r="CC251">
            <v>889381.40399999986</v>
          </cell>
          <cell r="CD251">
            <v>958827.57</v>
          </cell>
          <cell r="CE251">
            <v>1023777.319</v>
          </cell>
          <cell r="CF251">
            <v>1111646.807</v>
          </cell>
          <cell r="CG251">
            <v>1118694.6849999998</v>
          </cell>
          <cell r="CH251">
            <v>1140586.379</v>
          </cell>
          <cell r="CI251">
            <v>1163944.54</v>
          </cell>
          <cell r="CJ251">
            <v>1178238.919</v>
          </cell>
          <cell r="CK251">
            <v>1226168.845</v>
          </cell>
        </row>
        <row r="252">
          <cell r="B252" t="str">
            <v xml:space="preserve">      Resid % of Gross Receipts</v>
          </cell>
          <cell r="O252">
            <v>0.53976257305239328</v>
          </cell>
          <cell r="P252">
            <v>0.54087547871704955</v>
          </cell>
          <cell r="Q252">
            <v>0.5429579697907333</v>
          </cell>
          <cell r="R252">
            <v>0.54300640080619145</v>
          </cell>
          <cell r="S252">
            <v>0.54403616656858345</v>
          </cell>
          <cell r="T252">
            <v>0.54529876999419569</v>
          </cell>
          <cell r="U252">
            <v>0.54481713471487836</v>
          </cell>
          <cell r="V252">
            <v>0.54458966796840313</v>
          </cell>
          <cell r="W252">
            <v>0.5443579075292444</v>
          </cell>
          <cell r="X252">
            <v>0.54410393688048253</v>
          </cell>
          <cell r="Y252">
            <v>0.54439145357079866</v>
          </cell>
          <cell r="Z252">
            <v>0.54639520454946311</v>
          </cell>
          <cell r="AA252">
            <v>0.54665356700579448</v>
          </cell>
          <cell r="AB252">
            <v>0.54621602016725745</v>
          </cell>
          <cell r="AC252">
            <v>0.54550205310602939</v>
          </cell>
          <cell r="AD252">
            <v>0.54508097351710794</v>
          </cell>
          <cell r="AE252">
            <v>0.54479178906804093</v>
          </cell>
          <cell r="AF252">
            <v>0.54374301342050924</v>
          </cell>
          <cell r="AG252">
            <v>0.54268785747976778</v>
          </cell>
          <cell r="AH252">
            <v>0.54183596546644108</v>
          </cell>
          <cell r="AI252">
            <v>0.54095347086828094</v>
          </cell>
          <cell r="AJ252">
            <v>0.54039595127547724</v>
          </cell>
          <cell r="AK252">
            <v>0.53934831512154957</v>
          </cell>
          <cell r="AL252">
            <v>0.53827628575411235</v>
          </cell>
          <cell r="AM252">
            <v>0.53745647351088532</v>
          </cell>
          <cell r="AN252">
            <v>0.53752639115513645</v>
          </cell>
          <cell r="AO252">
            <v>0.5376175246633077</v>
          </cell>
          <cell r="AP252">
            <v>0.53743203763807501</v>
          </cell>
          <cell r="AQ252">
            <v>0.53688719009101382</v>
          </cell>
          <cell r="AR252">
            <v>0.53636497904133407</v>
          </cell>
          <cell r="AS252">
            <v>0.53631967950592041</v>
          </cell>
          <cell r="AT252">
            <v>0.53631370523089172</v>
          </cell>
          <cell r="AU252">
            <v>0.53654556316650026</v>
          </cell>
          <cell r="AV252">
            <v>0.53632781755094228</v>
          </cell>
          <cell r="AW252">
            <v>0.53611893693552271</v>
          </cell>
          <cell r="AX252">
            <v>0.53618539407257182</v>
          </cell>
          <cell r="AY252">
            <v>0.5360755041701607</v>
          </cell>
          <cell r="CA252">
            <v>0.53976257305239328</v>
          </cell>
          <cell r="CB252">
            <v>0.54665356700579448</v>
          </cell>
          <cell r="CC252">
            <v>0.53745647351088532</v>
          </cell>
          <cell r="CD252">
            <v>0.5360755041701607</v>
          </cell>
          <cell r="CE252">
            <v>0.53347320444007607</v>
          </cell>
          <cell r="CF252">
            <v>0.53064261443967786</v>
          </cell>
          <cell r="CG252">
            <v>0.53224088661867563</v>
          </cell>
          <cell r="CH252">
            <v>0.53406635938793723</v>
          </cell>
          <cell r="CI252">
            <v>0.53471014692847818</v>
          </cell>
          <cell r="CJ252">
            <v>0.53591235598965981</v>
          </cell>
          <cell r="CK252">
            <v>0.53528926434270963</v>
          </cell>
        </row>
        <row r="253">
          <cell r="B253" t="str">
            <v xml:space="preserve">      Comm % of Gross Receipts</v>
          </cell>
          <cell r="O253">
            <v>0.31610985667029545</v>
          </cell>
          <cell r="P253">
            <v>0.31477744652587514</v>
          </cell>
          <cell r="Q253">
            <v>0.31376976143182989</v>
          </cell>
          <cell r="R253">
            <v>0.31329729334532097</v>
          </cell>
          <cell r="S253">
            <v>0.31252222928784168</v>
          </cell>
          <cell r="T253">
            <v>0.31183966303379107</v>
          </cell>
          <cell r="U253">
            <v>0.31173520201443911</v>
          </cell>
          <cell r="V253">
            <v>0.31154071375849141</v>
          </cell>
          <cell r="W253">
            <v>0.31099841409370849</v>
          </cell>
          <cell r="X253">
            <v>0.31223720008006922</v>
          </cell>
          <cell r="Y253">
            <v>0.31305678503133155</v>
          </cell>
          <cell r="Z253">
            <v>0.31280714369761603</v>
          </cell>
          <cell r="AA253">
            <v>0.31285260121690184</v>
          </cell>
          <cell r="AB253">
            <v>0.31310858463421648</v>
          </cell>
          <cell r="AC253">
            <v>0.31343558439762481</v>
          </cell>
          <cell r="AD253">
            <v>0.31377365645508393</v>
          </cell>
          <cell r="AE253">
            <v>0.31406174137566389</v>
          </cell>
          <cell r="AF253">
            <v>0.31466594490100536</v>
          </cell>
          <cell r="AG253">
            <v>0.31520627134244911</v>
          </cell>
          <cell r="AH253">
            <v>0.31568217484894873</v>
          </cell>
          <cell r="AI253">
            <v>0.31616266184411557</v>
          </cell>
          <cell r="AJ253">
            <v>0.31672213611058087</v>
          </cell>
          <cell r="AK253">
            <v>0.31734525288036614</v>
          </cell>
          <cell r="AL253">
            <v>0.31783280761447208</v>
          </cell>
          <cell r="AM253">
            <v>0.31829602769612214</v>
          </cell>
          <cell r="AN253">
            <v>0.3183183259299372</v>
          </cell>
          <cell r="AO253">
            <v>0.31844484656793354</v>
          </cell>
          <cell r="AP253">
            <v>0.31866465883972861</v>
          </cell>
          <cell r="AQ253">
            <v>0.31908784175254218</v>
          </cell>
          <cell r="AR253">
            <v>0.31940117658491002</v>
          </cell>
          <cell r="AS253">
            <v>0.31967768796536616</v>
          </cell>
          <cell r="AT253">
            <v>0.31987525204053602</v>
          </cell>
          <cell r="AU253">
            <v>0.32004161024283201</v>
          </cell>
          <cell r="AV253">
            <v>0.32039784220812645</v>
          </cell>
          <cell r="AW253">
            <v>0.32073787797451769</v>
          </cell>
          <cell r="AX253">
            <v>0.32099197812992752</v>
          </cell>
          <cell r="AY253">
            <v>0.32120097151566052</v>
          </cell>
          <cell r="CA253">
            <v>0.31610985667029545</v>
          </cell>
          <cell r="CB253">
            <v>0.31285260121690184</v>
          </cell>
          <cell r="CC253">
            <v>0.31829602769612214</v>
          </cell>
          <cell r="CD253">
            <v>0.32120097151566052</v>
          </cell>
          <cell r="CE253">
            <v>0.32122770342404899</v>
          </cell>
          <cell r="CF253">
            <v>0.32211976568921136</v>
          </cell>
          <cell r="CG253">
            <v>0.32348203746047122</v>
          </cell>
          <cell r="CH253">
            <v>0.32503967855993482</v>
          </cell>
          <cell r="CI253">
            <v>0.32639539767075154</v>
          </cell>
          <cell r="CJ253">
            <v>0.32810273261733935</v>
          </cell>
          <cell r="CK253">
            <v>0.32814463737251459</v>
          </cell>
        </row>
        <row r="254">
          <cell r="B254" t="str">
            <v xml:space="preserve">      Indust % of Gross Receipts</v>
          </cell>
          <cell r="O254">
            <v>0.14010116034704551</v>
          </cell>
          <cell r="P254">
            <v>0.14031104050924126</v>
          </cell>
          <cell r="Q254">
            <v>0.13919814431146535</v>
          </cell>
          <cell r="R254">
            <v>0.13963109655121292</v>
          </cell>
          <cell r="S254">
            <v>0.13937035371378631</v>
          </cell>
          <cell r="T254">
            <v>0.13878460437176507</v>
          </cell>
          <cell r="U254">
            <v>0.13934551241082307</v>
          </cell>
          <cell r="V254">
            <v>0.13975100380247493</v>
          </cell>
          <cell r="W254">
            <v>0.14051503060955592</v>
          </cell>
          <cell r="X254">
            <v>0.13947279295443279</v>
          </cell>
          <cell r="Y254">
            <v>0.13827870298697451</v>
          </cell>
          <cell r="Z254">
            <v>0.13648045497420261</v>
          </cell>
          <cell r="AA254">
            <v>0.13613263575409554</v>
          </cell>
          <cell r="AB254">
            <v>0.13631116226023479</v>
          </cell>
          <cell r="AC254">
            <v>0.13670029362221164</v>
          </cell>
          <cell r="AD254">
            <v>0.13677271799227744</v>
          </cell>
          <cell r="AE254">
            <v>0.13676060199727616</v>
          </cell>
          <cell r="AF254">
            <v>0.13720754466224591</v>
          </cell>
          <cell r="AG254">
            <v>0.13773233512884436</v>
          </cell>
          <cell r="AH254">
            <v>0.13811983771224026</v>
          </cell>
          <cell r="AI254">
            <v>0.13853103637054862</v>
          </cell>
          <cell r="AJ254">
            <v>0.13853814370839321</v>
          </cell>
          <cell r="AK254">
            <v>0.13896672023443635</v>
          </cell>
          <cell r="AL254">
            <v>0.13954345396277967</v>
          </cell>
          <cell r="AM254">
            <v>0.13990015356786123</v>
          </cell>
          <cell r="AN254">
            <v>0.13982975530572117</v>
          </cell>
          <cell r="AO254">
            <v>0.13962544374773234</v>
          </cell>
          <cell r="AP254">
            <v>0.1396006678692692</v>
          </cell>
          <cell r="AQ254">
            <v>0.13974394350512287</v>
          </cell>
          <cell r="AR254">
            <v>0.13996567902608736</v>
          </cell>
          <cell r="AS254">
            <v>0.13975907659164524</v>
          </cell>
          <cell r="AT254">
            <v>0.13958603541465614</v>
          </cell>
          <cell r="AU254">
            <v>0.13921178338932746</v>
          </cell>
          <cell r="AV254">
            <v>0.13909345848276847</v>
          </cell>
          <cell r="AW254">
            <v>0.13897991992126385</v>
          </cell>
          <cell r="AX254">
            <v>0.13867432384476283</v>
          </cell>
          <cell r="AY254">
            <v>0.13858481457724459</v>
          </cell>
          <cell r="CA254">
            <v>0.14010116034704551</v>
          </cell>
          <cell r="CB254">
            <v>0.13613263575409554</v>
          </cell>
          <cell r="CC254">
            <v>0.13990015356786123</v>
          </cell>
          <cell r="CD254">
            <v>0.13858481457724459</v>
          </cell>
          <cell r="CE254">
            <v>0.14096611862916256</v>
          </cell>
          <cell r="CF254">
            <v>0.14275688015357202</v>
          </cell>
          <cell r="CG254">
            <v>0.1398245652700138</v>
          </cell>
          <cell r="CH254">
            <v>0.13652427985026813</v>
          </cell>
          <cell r="CI254">
            <v>0.13451881736564528</v>
          </cell>
          <cell r="CJ254">
            <v>0.1316598123678174</v>
          </cell>
          <cell r="CK254">
            <v>0.132125437422935</v>
          </cell>
        </row>
        <row r="255">
          <cell r="B255" t="str">
            <v xml:space="preserve">      St. Lt. % of Gross Receipts</v>
          </cell>
          <cell r="O255">
            <v>4.0264099302658373E-3</v>
          </cell>
          <cell r="P255">
            <v>4.0360342478341533E-3</v>
          </cell>
          <cell r="Q255">
            <v>4.0741244659714447E-3</v>
          </cell>
          <cell r="R255">
            <v>4.0652092972746721E-3</v>
          </cell>
          <cell r="S255">
            <v>4.0712504297885088E-3</v>
          </cell>
          <cell r="T255">
            <v>4.0769626002482573E-3</v>
          </cell>
          <cell r="U255">
            <v>4.1021508598594186E-3</v>
          </cell>
          <cell r="V255">
            <v>4.1186144706304795E-3</v>
          </cell>
          <cell r="W255">
            <v>4.1286477674909424E-3</v>
          </cell>
          <cell r="X255">
            <v>4.186070085015486E-3</v>
          </cell>
          <cell r="Y255">
            <v>4.2730584108953374E-3</v>
          </cell>
          <cell r="Z255">
            <v>4.3171967787181643E-3</v>
          </cell>
          <cell r="AA255">
            <v>4.3611960232082013E-3</v>
          </cell>
          <cell r="AB255">
            <v>4.3642329382911878E-3</v>
          </cell>
          <cell r="AC255">
            <v>4.3620688741342192E-3</v>
          </cell>
          <cell r="AD255">
            <v>4.3726520355306239E-3</v>
          </cell>
          <cell r="AE255">
            <v>4.3858675590189126E-3</v>
          </cell>
          <cell r="AF255">
            <v>4.3834970162395419E-3</v>
          </cell>
          <cell r="AG255">
            <v>4.3735360489387757E-3</v>
          </cell>
          <cell r="AH255">
            <v>4.3620219723698814E-3</v>
          </cell>
          <cell r="AI255">
            <v>4.3528309170549236E-3</v>
          </cell>
          <cell r="AJ255">
            <v>4.3437689055488447E-3</v>
          </cell>
          <cell r="AK255">
            <v>4.3397117636479838E-3</v>
          </cell>
          <cell r="AL255">
            <v>4.3474526686359208E-3</v>
          </cell>
          <cell r="AM255">
            <v>4.3473452251313327E-3</v>
          </cell>
          <cell r="AN255">
            <v>4.3255276092051924E-3</v>
          </cell>
          <cell r="AO255">
            <v>4.3121850210265699E-3</v>
          </cell>
          <cell r="AP255">
            <v>4.3026356529272305E-3</v>
          </cell>
          <cell r="AQ255">
            <v>4.2810246513211763E-3</v>
          </cell>
          <cell r="AR255">
            <v>4.2681653476685268E-3</v>
          </cell>
          <cell r="AS255">
            <v>4.2435559370682481E-3</v>
          </cell>
          <cell r="AT255">
            <v>4.2250073139160488E-3</v>
          </cell>
          <cell r="AU255">
            <v>4.2010432013402602E-3</v>
          </cell>
          <cell r="AV255">
            <v>4.1808817581627557E-3</v>
          </cell>
          <cell r="AW255">
            <v>4.1632651686958526E-3</v>
          </cell>
          <cell r="AX255">
            <v>4.1483039527378304E-3</v>
          </cell>
          <cell r="AY255">
            <v>4.1387097369342436E-3</v>
          </cell>
          <cell r="CA255">
            <v>4.0264099302658373E-3</v>
          </cell>
          <cell r="CB255">
            <v>4.3611960232082013E-3</v>
          </cell>
          <cell r="CC255">
            <v>4.3473452251313327E-3</v>
          </cell>
          <cell r="CD255">
            <v>4.1387097369342436E-3</v>
          </cell>
          <cell r="CE255">
            <v>4.3329735067123513E-3</v>
          </cell>
          <cell r="CF255">
            <v>4.4807397175387195E-3</v>
          </cell>
          <cell r="CG255">
            <v>4.4525106508394655E-3</v>
          </cell>
          <cell r="CH255">
            <v>4.3696822018597856E-3</v>
          </cell>
          <cell r="CI255">
            <v>4.375638035124938E-3</v>
          </cell>
          <cell r="CJ255">
            <v>4.3250990251833639E-3</v>
          </cell>
          <cell r="CK255">
            <v>4.4406608618407688E-3</v>
          </cell>
        </row>
        <row r="257">
          <cell r="D257" t="str">
            <v xml:space="preserve"> </v>
          </cell>
        </row>
        <row r="259">
          <cell r="B259" t="str">
            <v>Muni's &amp; Rea's</v>
          </cell>
        </row>
        <row r="260">
          <cell r="B260" t="str">
            <v>Base Revenues</v>
          </cell>
          <cell r="D260">
            <v>151.79023999999998</v>
          </cell>
          <cell r="E260">
            <v>351.25108</v>
          </cell>
          <cell r="F260">
            <v>138.15525</v>
          </cell>
          <cell r="G260">
            <v>131.89564000000001</v>
          </cell>
          <cell r="H260">
            <v>166.60240999999999</v>
          </cell>
          <cell r="I260">
            <v>183.49965</v>
          </cell>
          <cell r="J260">
            <v>193.74465000000001</v>
          </cell>
          <cell r="K260">
            <v>200.57723999999999</v>
          </cell>
          <cell r="L260">
            <v>186.93796</v>
          </cell>
          <cell r="M260">
            <v>157.12647000000001</v>
          </cell>
          <cell r="N260">
            <v>125.48524</v>
          </cell>
          <cell r="O260">
            <v>154.50979999999998</v>
          </cell>
          <cell r="P260">
            <v>167.29900000000001</v>
          </cell>
          <cell r="Q260">
            <v>139.44499999999999</v>
          </cell>
          <cell r="R260">
            <v>143.15799999999999</v>
          </cell>
          <cell r="S260">
            <v>146.88999999999999</v>
          </cell>
          <cell r="T260">
            <v>175.178</v>
          </cell>
          <cell r="U260">
            <v>189.952</v>
          </cell>
          <cell r="V260">
            <v>206.02099999999999</v>
          </cell>
          <cell r="W260">
            <v>207.16200000000001</v>
          </cell>
          <cell r="X260">
            <v>183.476</v>
          </cell>
          <cell r="Y260">
            <v>162.381</v>
          </cell>
          <cell r="Z260">
            <v>141.608</v>
          </cell>
          <cell r="AA260">
            <v>155.29499999999999</v>
          </cell>
          <cell r="AB260">
            <v>233.554</v>
          </cell>
          <cell r="AC260">
            <v>209.55099999999999</v>
          </cell>
          <cell r="AD260">
            <v>216.84</v>
          </cell>
          <cell r="AE260">
            <v>217.06</v>
          </cell>
          <cell r="AF260">
            <v>242.78700000000001</v>
          </cell>
          <cell r="AG260">
            <v>256.387</v>
          </cell>
          <cell r="AH260">
            <v>270.322</v>
          </cell>
          <cell r="AI260">
            <v>272.27100000000002</v>
          </cell>
          <cell r="AJ260">
            <v>250.36</v>
          </cell>
          <cell r="AK260">
            <v>231.023</v>
          </cell>
          <cell r="AL260">
            <v>214.41</v>
          </cell>
          <cell r="AM260">
            <v>226.67599999999999</v>
          </cell>
          <cell r="AN260">
            <v>249.43799999999999</v>
          </cell>
          <cell r="AO260">
            <v>227.88</v>
          </cell>
          <cell r="AP260">
            <v>231.54</v>
          </cell>
          <cell r="AQ260">
            <v>231.57</v>
          </cell>
          <cell r="AR260">
            <v>259.53899999999999</v>
          </cell>
          <cell r="AS260">
            <v>274.21499999999997</v>
          </cell>
          <cell r="AT260">
            <v>289.37200000000001</v>
          </cell>
          <cell r="AU260">
            <v>291.52499999999998</v>
          </cell>
          <cell r="AV260">
            <v>267.67399999999998</v>
          </cell>
          <cell r="AW260">
            <v>246.78299999999999</v>
          </cell>
          <cell r="AX260">
            <v>228.79</v>
          </cell>
          <cell r="AY260">
            <v>242.15600000000001</v>
          </cell>
          <cell r="CA260">
            <v>2141.5756299999998</v>
          </cell>
          <cell r="CB260">
            <v>2017.8650000000002</v>
          </cell>
          <cell r="CC260">
            <v>2841.241</v>
          </cell>
          <cell r="CD260">
            <v>3040.4819999999995</v>
          </cell>
          <cell r="CE260">
            <v>3300.2530000000002</v>
          </cell>
          <cell r="CF260">
            <v>3519.0250000000001</v>
          </cell>
          <cell r="CG260">
            <v>3607.962</v>
          </cell>
          <cell r="CH260">
            <v>3680.6990000000001</v>
          </cell>
          <cell r="CI260">
            <v>3786.614</v>
          </cell>
          <cell r="CJ260">
            <v>3899.5549999999998</v>
          </cell>
          <cell r="CK260">
            <v>4013.0909999999999</v>
          </cell>
        </row>
        <row r="261">
          <cell r="B261" t="str">
            <v>Fuel Revenues</v>
          </cell>
          <cell r="D261">
            <v>57.153016686000001</v>
          </cell>
          <cell r="E261">
            <v>193.35013671199999</v>
          </cell>
          <cell r="F261">
            <v>97.476083585999987</v>
          </cell>
          <cell r="G261">
            <v>81.510446580000007</v>
          </cell>
          <cell r="H261">
            <v>92.817953515999989</v>
          </cell>
          <cell r="I261">
            <v>111.7573443</v>
          </cell>
          <cell r="J261">
            <v>142.63714782400001</v>
          </cell>
          <cell r="K261">
            <v>149.91210183600001</v>
          </cell>
          <cell r="L261">
            <v>165.10710070800002</v>
          </cell>
          <cell r="M261">
            <v>112.9618217</v>
          </cell>
          <cell r="N261">
            <v>93.419620280000004</v>
          </cell>
          <cell r="O261">
            <v>90.125879776000005</v>
          </cell>
          <cell r="P261">
            <v>103</v>
          </cell>
          <cell r="Q261">
            <v>83</v>
          </cell>
          <cell r="R261">
            <v>101</v>
          </cell>
          <cell r="S261">
            <v>93</v>
          </cell>
          <cell r="T261">
            <v>101</v>
          </cell>
          <cell r="U261">
            <v>122</v>
          </cell>
          <cell r="V261">
            <v>142</v>
          </cell>
          <cell r="W261">
            <v>145</v>
          </cell>
          <cell r="X261">
            <v>115</v>
          </cell>
          <cell r="Y261">
            <v>100</v>
          </cell>
          <cell r="Z261">
            <v>80</v>
          </cell>
          <cell r="AA261">
            <v>91</v>
          </cell>
          <cell r="AB261">
            <v>109.99299999999999</v>
          </cell>
          <cell r="AC261">
            <v>91.52</v>
          </cell>
          <cell r="AD261">
            <v>99.162000000000006</v>
          </cell>
          <cell r="AE261">
            <v>97.822000000000003</v>
          </cell>
          <cell r="AF261">
            <v>118.39700000000001</v>
          </cell>
          <cell r="AG261">
            <v>129.40799999999999</v>
          </cell>
          <cell r="AH261">
            <v>140.23699999999999</v>
          </cell>
          <cell r="AI261">
            <v>142.24</v>
          </cell>
          <cell r="AJ261">
            <v>124.544</v>
          </cell>
          <cell r="AK261">
            <v>108.943</v>
          </cell>
          <cell r="AL261">
            <v>96.787999999999997</v>
          </cell>
          <cell r="AM261">
            <v>106.485</v>
          </cell>
          <cell r="AN261">
            <v>124.724</v>
          </cell>
          <cell r="AO261">
            <v>107.63500000000001</v>
          </cell>
          <cell r="AP261">
            <v>112.643</v>
          </cell>
          <cell r="AQ261">
            <v>111.084</v>
          </cell>
          <cell r="AR261">
            <v>134.10599999999999</v>
          </cell>
          <cell r="AS261">
            <v>146.327</v>
          </cell>
          <cell r="AT261">
            <v>158.47399999999999</v>
          </cell>
          <cell r="AU261">
            <v>160.709</v>
          </cell>
          <cell r="AV261">
            <v>140.9</v>
          </cell>
          <cell r="AW261">
            <v>123.55800000000001</v>
          </cell>
          <cell r="AX261">
            <v>109.93</v>
          </cell>
          <cell r="AY261">
            <v>120.815</v>
          </cell>
          <cell r="CA261">
            <v>1388.228653504</v>
          </cell>
          <cell r="CB261">
            <v>1276</v>
          </cell>
          <cell r="CC261">
            <v>1365.539</v>
          </cell>
          <cell r="CD261">
            <v>1550.9050000000002</v>
          </cell>
          <cell r="CE261">
            <v>1674.3420000000001</v>
          </cell>
          <cell r="CF261">
            <v>1773.57</v>
          </cell>
          <cell r="CG261">
            <v>1755.7360000000001</v>
          </cell>
          <cell r="CH261">
            <v>1732.4559999999999</v>
          </cell>
          <cell r="CI261">
            <v>1782.4369999999999</v>
          </cell>
          <cell r="CJ261">
            <v>1837</v>
          </cell>
          <cell r="CK261">
            <v>1892.3820000000001</v>
          </cell>
        </row>
        <row r="262">
          <cell r="B262" t="str">
            <v>Revenue Adjustment</v>
          </cell>
          <cell r="D262">
            <v>-57.153016686000001</v>
          </cell>
          <cell r="E262">
            <v>-193.35013671199999</v>
          </cell>
          <cell r="F262">
            <v>-97.476083585999987</v>
          </cell>
          <cell r="G262">
            <v>-81.510446580000007</v>
          </cell>
          <cell r="H262">
            <v>-92.817953515999989</v>
          </cell>
          <cell r="I262">
            <v>-111.7573443</v>
          </cell>
          <cell r="J262">
            <v>-142.63714782400001</v>
          </cell>
          <cell r="K262">
            <v>-149.91210183600001</v>
          </cell>
          <cell r="L262">
            <v>-165.10710070800002</v>
          </cell>
          <cell r="M262">
            <v>-112.9618217</v>
          </cell>
          <cell r="N262">
            <v>-93.419620280000004</v>
          </cell>
          <cell r="O262">
            <v>-90.125879776000005</v>
          </cell>
          <cell r="P262">
            <v>-103</v>
          </cell>
          <cell r="Q262">
            <v>-83</v>
          </cell>
          <cell r="R262">
            <v>-101</v>
          </cell>
          <cell r="S262">
            <v>-93</v>
          </cell>
          <cell r="T262">
            <v>-101</v>
          </cell>
          <cell r="U262">
            <v>-122</v>
          </cell>
          <cell r="V262">
            <v>-142</v>
          </cell>
          <cell r="W262">
            <v>-145</v>
          </cell>
          <cell r="X262">
            <v>-115</v>
          </cell>
          <cell r="Y262">
            <v>-100</v>
          </cell>
          <cell r="Z262">
            <v>-80</v>
          </cell>
          <cell r="AA262">
            <v>-91</v>
          </cell>
          <cell r="AB262">
            <v>-109.99299999999999</v>
          </cell>
          <cell r="AC262">
            <v>-91.52</v>
          </cell>
          <cell r="AD262">
            <v>-99.162000000000006</v>
          </cell>
          <cell r="AE262">
            <v>-97.822000000000003</v>
          </cell>
          <cell r="AF262">
            <v>-118.39700000000001</v>
          </cell>
          <cell r="AG262">
            <v>-129.40799999999999</v>
          </cell>
          <cell r="AH262">
            <v>-140.23699999999999</v>
          </cell>
          <cell r="AI262">
            <v>-142.24</v>
          </cell>
          <cell r="AJ262">
            <v>-124.544</v>
          </cell>
          <cell r="AK262">
            <v>-108.943</v>
          </cell>
          <cell r="AL262">
            <v>-96.787999999999997</v>
          </cell>
          <cell r="AM262">
            <v>-106.485</v>
          </cell>
          <cell r="AN262">
            <v>-124.724</v>
          </cell>
          <cell r="AO262">
            <v>-107.63500000000001</v>
          </cell>
          <cell r="AP262">
            <v>-112.643</v>
          </cell>
          <cell r="AQ262">
            <v>-111.084</v>
          </cell>
          <cell r="AR262">
            <v>-134.10599999999999</v>
          </cell>
          <cell r="AS262">
            <v>-146.327</v>
          </cell>
          <cell r="AT262">
            <v>-158.47399999999999</v>
          </cell>
          <cell r="AU262">
            <v>-160.709</v>
          </cell>
          <cell r="AV262">
            <v>-140.9</v>
          </cell>
          <cell r="AW262">
            <v>-123.55800000000001</v>
          </cell>
          <cell r="AX262">
            <v>-109.93</v>
          </cell>
          <cell r="AY262">
            <v>-120.815</v>
          </cell>
          <cell r="CA262">
            <v>-1388.228653504</v>
          </cell>
          <cell r="CB262">
            <v>-1276</v>
          </cell>
          <cell r="CC262">
            <v>-1365.539</v>
          </cell>
          <cell r="CD262">
            <v>-1550.9050000000002</v>
          </cell>
          <cell r="CE262">
            <v>-1674.3420000000001</v>
          </cell>
          <cell r="CF262">
            <v>-1773.57</v>
          </cell>
          <cell r="CG262">
            <v>-1755.7360000000001</v>
          </cell>
          <cell r="CH262">
            <v>-1732.4559999999999</v>
          </cell>
          <cell r="CI262">
            <v>-1782.4369999999999</v>
          </cell>
          <cell r="CJ262">
            <v>-1837</v>
          </cell>
          <cell r="CK262">
            <v>-1892.3820000000001</v>
          </cell>
        </row>
        <row r="263">
          <cell r="B263" t="str">
            <v xml:space="preserve">   Total Munis &amp; REAs</v>
          </cell>
          <cell r="D263">
            <v>151.79023999999998</v>
          </cell>
          <cell r="E263">
            <v>351.25108</v>
          </cell>
          <cell r="F263">
            <v>138.15525</v>
          </cell>
          <cell r="G263">
            <v>131.89564000000001</v>
          </cell>
          <cell r="H263">
            <v>166.60240999999996</v>
          </cell>
          <cell r="I263">
            <v>183.49964999999997</v>
          </cell>
          <cell r="J263">
            <v>193.74465000000004</v>
          </cell>
          <cell r="K263">
            <v>200.57723999999999</v>
          </cell>
          <cell r="L263">
            <v>186.93796000000003</v>
          </cell>
          <cell r="M263">
            <v>157.12647000000001</v>
          </cell>
          <cell r="N263">
            <v>125.48524</v>
          </cell>
          <cell r="O263">
            <v>154.50979999999998</v>
          </cell>
          <cell r="P263">
            <v>167.29899999999998</v>
          </cell>
          <cell r="Q263">
            <v>139.44499999999999</v>
          </cell>
          <cell r="R263">
            <v>143.15799999999999</v>
          </cell>
          <cell r="S263">
            <v>146.88999999999999</v>
          </cell>
          <cell r="T263">
            <v>175.178</v>
          </cell>
          <cell r="U263">
            <v>189.952</v>
          </cell>
          <cell r="V263">
            <v>206.02099999999996</v>
          </cell>
          <cell r="W263">
            <v>207.16200000000003</v>
          </cell>
          <cell r="X263">
            <v>183.476</v>
          </cell>
          <cell r="Y263">
            <v>162.38099999999997</v>
          </cell>
          <cell r="Z263">
            <v>141.608</v>
          </cell>
          <cell r="AA263">
            <v>155.29499999999999</v>
          </cell>
          <cell r="AB263">
            <v>233.55400000000003</v>
          </cell>
          <cell r="AC263">
            <v>209.55099999999999</v>
          </cell>
          <cell r="AD263">
            <v>216.84</v>
          </cell>
          <cell r="AE263">
            <v>217.06</v>
          </cell>
          <cell r="AF263">
            <v>242.78700000000003</v>
          </cell>
          <cell r="AG263">
            <v>256.38699999999994</v>
          </cell>
          <cell r="AH263">
            <v>270.322</v>
          </cell>
          <cell r="AI263">
            <v>272.27100000000002</v>
          </cell>
          <cell r="AJ263">
            <v>250.36</v>
          </cell>
          <cell r="AK263">
            <v>231.02300000000002</v>
          </cell>
          <cell r="AL263">
            <v>214.40999999999997</v>
          </cell>
          <cell r="AM263">
            <v>226.67599999999999</v>
          </cell>
          <cell r="AN263">
            <v>249.43799999999999</v>
          </cell>
          <cell r="AO263">
            <v>227.88</v>
          </cell>
          <cell r="AP263">
            <v>231.54</v>
          </cell>
          <cell r="AQ263">
            <v>231.57</v>
          </cell>
          <cell r="AR263">
            <v>259.53899999999999</v>
          </cell>
          <cell r="AS263">
            <v>274.21499999999997</v>
          </cell>
          <cell r="AT263">
            <v>289.37200000000001</v>
          </cell>
          <cell r="AU263">
            <v>291.52499999999998</v>
          </cell>
          <cell r="AV263">
            <v>267.67399999999998</v>
          </cell>
          <cell r="AW263">
            <v>246.78300000000002</v>
          </cell>
          <cell r="AX263">
            <v>228.79000000000002</v>
          </cell>
          <cell r="AY263">
            <v>242.15600000000001</v>
          </cell>
          <cell r="CA263">
            <v>2141.5756299999998</v>
          </cell>
          <cell r="CB263">
            <v>2017.8649999999996</v>
          </cell>
          <cell r="CC263">
            <v>2841.241</v>
          </cell>
          <cell r="CD263">
            <v>3040.4819999999995</v>
          </cell>
          <cell r="CE263">
            <v>3300.2530000000002</v>
          </cell>
          <cell r="CF263">
            <v>3519.0250000000005</v>
          </cell>
          <cell r="CG263">
            <v>3607.9620000000004</v>
          </cell>
          <cell r="CH263">
            <v>3680.6989999999996</v>
          </cell>
          <cell r="CI263">
            <v>3786.6139999999996</v>
          </cell>
          <cell r="CJ263">
            <v>3899.5550000000003</v>
          </cell>
          <cell r="CK263">
            <v>4013.0909999999999</v>
          </cell>
        </row>
        <row r="265">
          <cell r="B265" t="str">
            <v>FPU Non-Associated</v>
          </cell>
        </row>
        <row r="266">
          <cell r="B266" t="str">
            <v>Base Revenues</v>
          </cell>
          <cell r="D266">
            <v>1173.8396699999998</v>
          </cell>
          <cell r="E266">
            <v>1004.7899</v>
          </cell>
          <cell r="F266">
            <v>1034.6289200000001</v>
          </cell>
          <cell r="G266">
            <v>861.85264000000006</v>
          </cell>
          <cell r="H266">
            <v>1128.0086100000001</v>
          </cell>
          <cell r="I266">
            <v>1249.7601299999999</v>
          </cell>
          <cell r="J266">
            <v>1322.3476499999999</v>
          </cell>
          <cell r="K266">
            <v>1374.6648500000001</v>
          </cell>
          <cell r="L266">
            <v>1295.4159199999999</v>
          </cell>
          <cell r="M266">
            <v>1108.88058</v>
          </cell>
          <cell r="N266">
            <v>1016.8066600000001</v>
          </cell>
          <cell r="O266">
            <v>1260.3558</v>
          </cell>
          <cell r="P266">
            <v>1303.779</v>
          </cell>
          <cell r="Q266">
            <v>1071.425</v>
          </cell>
          <cell r="R266">
            <v>1067.4760000000001</v>
          </cell>
          <cell r="S266">
            <v>993.89599999999996</v>
          </cell>
          <cell r="T266">
            <v>1175.854</v>
          </cell>
          <cell r="U266">
            <v>1312.9190000000001</v>
          </cell>
          <cell r="V266">
            <v>1402.0329999999999</v>
          </cell>
          <cell r="W266">
            <v>1403.8409999999999</v>
          </cell>
          <cell r="X266">
            <v>1235.1310000000001</v>
          </cell>
          <cell r="Y266">
            <v>1105.463</v>
          </cell>
          <cell r="Z266">
            <v>1046.085</v>
          </cell>
          <cell r="AA266">
            <v>1199.4010000000001</v>
          </cell>
          <cell r="AB266">
            <v>1360.193</v>
          </cell>
          <cell r="AC266">
            <v>1119.6300000000001</v>
          </cell>
          <cell r="AD266">
            <v>1116.8</v>
          </cell>
          <cell r="AE266">
            <v>1040.3040000000001</v>
          </cell>
          <cell r="AF266">
            <v>1227.8230000000001</v>
          </cell>
          <cell r="AG266">
            <v>1367.93</v>
          </cell>
          <cell r="AH266">
            <v>1459.9259999999999</v>
          </cell>
          <cell r="AI266">
            <v>1461.673</v>
          </cell>
          <cell r="AJ266">
            <v>1288.0350000000001</v>
          </cell>
          <cell r="AK266">
            <v>1155.57</v>
          </cell>
          <cell r="AL266">
            <v>1093.92</v>
          </cell>
          <cell r="AM266">
            <v>1252.3119999999999</v>
          </cell>
          <cell r="AN266">
            <v>2225.7220000000002</v>
          </cell>
          <cell r="AO266">
            <v>1996.704</v>
          </cell>
          <cell r="AP266">
            <v>2002.0260000000001</v>
          </cell>
          <cell r="AQ266">
            <v>1928.7550000000001</v>
          </cell>
          <cell r="AR266">
            <v>2141.1660000000002</v>
          </cell>
          <cell r="AS266">
            <v>2296.7420000000002</v>
          </cell>
          <cell r="AT266">
            <v>2416.3029999999999</v>
          </cell>
          <cell r="AU266">
            <v>2427.3429999999998</v>
          </cell>
          <cell r="AV266">
            <v>2207.6410000000001</v>
          </cell>
          <cell r="AW266">
            <v>2059.1280000000002</v>
          </cell>
          <cell r="AX266">
            <v>1987.7919999999999</v>
          </cell>
          <cell r="AY266">
            <v>2151.61</v>
          </cell>
          <cell r="CA266">
            <v>13831.351329999998</v>
          </cell>
          <cell r="CB266">
            <v>14317.302999999998</v>
          </cell>
          <cell r="CC266">
            <v>14944.116000000002</v>
          </cell>
          <cell r="CD266">
            <v>25840.932000000001</v>
          </cell>
          <cell r="CE266">
            <v>28132.075000000001</v>
          </cell>
          <cell r="CF266">
            <v>30044.600999999999</v>
          </cell>
          <cell r="CG266">
            <v>30837.626</v>
          </cell>
          <cell r="CH266">
            <v>31497.314999999999</v>
          </cell>
          <cell r="CI266">
            <v>32463.582999999999</v>
          </cell>
          <cell r="CJ266">
            <v>33496.453000000001</v>
          </cell>
          <cell r="CK266">
            <v>34538.286</v>
          </cell>
        </row>
        <row r="267">
          <cell r="B267" t="str">
            <v>Fuel Revenues</v>
          </cell>
          <cell r="D267">
            <v>509.71469783100002</v>
          </cell>
          <cell r="E267">
            <v>604.31511780800008</v>
          </cell>
          <cell r="F267">
            <v>831.03816217799999</v>
          </cell>
          <cell r="G267">
            <v>667.52546834999998</v>
          </cell>
          <cell r="H267">
            <v>771.25477920200001</v>
          </cell>
          <cell r="I267">
            <v>938.78564219999998</v>
          </cell>
          <cell r="J267">
            <v>1206.412153776</v>
          </cell>
          <cell r="K267">
            <v>1252.7761434930003</v>
          </cell>
          <cell r="L267">
            <v>1412.459163126</v>
          </cell>
          <cell r="M267">
            <v>995.37095712600001</v>
          </cell>
          <cell r="N267">
            <v>870.62144583999998</v>
          </cell>
          <cell r="O267">
            <v>884.38744721600006</v>
          </cell>
          <cell r="P267">
            <v>953</v>
          </cell>
          <cell r="Q267">
            <v>748</v>
          </cell>
          <cell r="R267">
            <v>885</v>
          </cell>
          <cell r="S267">
            <v>785</v>
          </cell>
          <cell r="T267">
            <v>831</v>
          </cell>
          <cell r="U267">
            <v>1029</v>
          </cell>
          <cell r="V267">
            <v>1197</v>
          </cell>
          <cell r="W267">
            <v>1209</v>
          </cell>
          <cell r="X267">
            <v>949</v>
          </cell>
          <cell r="Y267">
            <v>837</v>
          </cell>
          <cell r="Z267">
            <v>713</v>
          </cell>
          <cell r="AA267">
            <v>834</v>
          </cell>
          <cell r="AB267">
            <v>1004</v>
          </cell>
          <cell r="AC267">
            <v>870</v>
          </cell>
          <cell r="AD267">
            <v>872</v>
          </cell>
          <cell r="AE267">
            <v>776</v>
          </cell>
          <cell r="AF267">
            <v>977</v>
          </cell>
          <cell r="AG267">
            <v>1194</v>
          </cell>
          <cell r="AH267">
            <v>1356</v>
          </cell>
          <cell r="AI267">
            <v>1361</v>
          </cell>
          <cell r="AJ267">
            <v>1068</v>
          </cell>
          <cell r="AK267">
            <v>980</v>
          </cell>
          <cell r="AL267">
            <v>826</v>
          </cell>
          <cell r="AM267">
            <v>968</v>
          </cell>
          <cell r="AN267">
            <v>1154.269</v>
          </cell>
          <cell r="AO267">
            <v>970.28</v>
          </cell>
          <cell r="AP267">
            <v>993.63900000000001</v>
          </cell>
          <cell r="AQ267">
            <v>939.947</v>
          </cell>
          <cell r="AR267">
            <v>1111.194</v>
          </cell>
          <cell r="AS267">
            <v>1235.9179999999999</v>
          </cell>
          <cell r="AT267">
            <v>1338.075</v>
          </cell>
          <cell r="AU267">
            <v>1350.4739999999999</v>
          </cell>
          <cell r="AV267">
            <v>1164.501</v>
          </cell>
          <cell r="AW267">
            <v>1044.854</v>
          </cell>
          <cell r="AX267">
            <v>986.96799999999996</v>
          </cell>
          <cell r="AY267">
            <v>1112.932</v>
          </cell>
          <cell r="CA267">
            <v>10944.661178146</v>
          </cell>
          <cell r="CB267">
            <v>10970</v>
          </cell>
          <cell r="CC267">
            <v>12252</v>
          </cell>
          <cell r="CD267">
            <v>13403.050999999999</v>
          </cell>
          <cell r="CE267">
            <v>14499.891</v>
          </cell>
          <cell r="CF267">
            <v>15390.272000000001</v>
          </cell>
          <cell r="CG267">
            <v>15265.412</v>
          </cell>
          <cell r="CH267">
            <v>15091.885</v>
          </cell>
          <cell r="CI267">
            <v>15555.718000000001</v>
          </cell>
          <cell r="CJ267">
            <v>16060.588</v>
          </cell>
          <cell r="CK267">
            <v>16573.514999999999</v>
          </cell>
        </row>
        <row r="268">
          <cell r="B268" t="str">
            <v>Base Revenue Adjustment</v>
          </cell>
          <cell r="D268">
            <v>-509.71469783100002</v>
          </cell>
          <cell r="E268">
            <v>-604.31511780800008</v>
          </cell>
          <cell r="F268">
            <v>-831.03816217799999</v>
          </cell>
          <cell r="G268">
            <v>-667.52546834999998</v>
          </cell>
          <cell r="H268">
            <v>-771.25477920200001</v>
          </cell>
          <cell r="I268">
            <v>-938.78564219999998</v>
          </cell>
          <cell r="J268">
            <v>-1206.412153776</v>
          </cell>
          <cell r="K268">
            <v>-1252.7761434930003</v>
          </cell>
          <cell r="L268">
            <v>-1412.459163126</v>
          </cell>
          <cell r="M268">
            <v>-995.37095712600001</v>
          </cell>
          <cell r="N268">
            <v>-870.62144583999998</v>
          </cell>
          <cell r="O268">
            <v>-884.38744721600006</v>
          </cell>
          <cell r="P268">
            <v>-953</v>
          </cell>
          <cell r="Q268">
            <v>-748</v>
          </cell>
          <cell r="R268">
            <v>-885</v>
          </cell>
          <cell r="S268">
            <v>-785</v>
          </cell>
          <cell r="T268">
            <v>-831</v>
          </cell>
          <cell r="U268">
            <v>-1029</v>
          </cell>
          <cell r="V268">
            <v>-1197</v>
          </cell>
          <cell r="W268">
            <v>-1209</v>
          </cell>
          <cell r="X268">
            <v>-949</v>
          </cell>
          <cell r="Y268">
            <v>-837</v>
          </cell>
          <cell r="Z268">
            <v>-713</v>
          </cell>
          <cell r="AA268">
            <v>-834</v>
          </cell>
          <cell r="AB268">
            <v>-1004</v>
          </cell>
          <cell r="AC268">
            <v>-870</v>
          </cell>
          <cell r="AD268">
            <v>-872</v>
          </cell>
          <cell r="AE268">
            <v>-776</v>
          </cell>
          <cell r="AF268">
            <v>-977</v>
          </cell>
          <cell r="AG268">
            <v>-1194</v>
          </cell>
          <cell r="AH268">
            <v>-1356</v>
          </cell>
          <cell r="AI268">
            <v>-1361</v>
          </cell>
          <cell r="AJ268">
            <v>-1068</v>
          </cell>
          <cell r="AK268">
            <v>-980</v>
          </cell>
          <cell r="AL268">
            <v>-826</v>
          </cell>
          <cell r="AM268">
            <v>-968</v>
          </cell>
          <cell r="AN268">
            <v>-1154.269</v>
          </cell>
          <cell r="AO268">
            <v>-970.28</v>
          </cell>
          <cell r="AP268">
            <v>-993.63900000000001</v>
          </cell>
          <cell r="AQ268">
            <v>-939.947</v>
          </cell>
          <cell r="AR268">
            <v>-1111.194</v>
          </cell>
          <cell r="AS268">
            <v>-1235.9179999999999</v>
          </cell>
          <cell r="AT268">
            <v>-1338.075</v>
          </cell>
          <cell r="AU268">
            <v>-1350.4739999999999</v>
          </cell>
          <cell r="AV268">
            <v>-1164.501</v>
          </cell>
          <cell r="AW268">
            <v>-1044.854</v>
          </cell>
          <cell r="AX268">
            <v>-986.96799999999996</v>
          </cell>
          <cell r="AY268">
            <v>-1112.932</v>
          </cell>
          <cell r="CA268">
            <v>-10944.661178146</v>
          </cell>
          <cell r="CB268">
            <v>-10970</v>
          </cell>
          <cell r="CC268">
            <v>-12252</v>
          </cell>
          <cell r="CD268">
            <v>-13403.050999999999</v>
          </cell>
          <cell r="CE268">
            <v>-14499.891</v>
          </cell>
          <cell r="CF268">
            <v>-15390.272000000001</v>
          </cell>
          <cell r="CG268">
            <v>-15265.412</v>
          </cell>
          <cell r="CH268">
            <v>-15091.885</v>
          </cell>
          <cell r="CI268">
            <v>-15555.718000000001</v>
          </cell>
          <cell r="CJ268">
            <v>-16060.588</v>
          </cell>
          <cell r="CK268">
            <v>-16573.514999999999</v>
          </cell>
        </row>
        <row r="269">
          <cell r="B269" t="str">
            <v xml:space="preserve">  Total FPU Non-Associated</v>
          </cell>
          <cell r="D269">
            <v>1173.8396699999998</v>
          </cell>
          <cell r="E269">
            <v>1004.7898999999999</v>
          </cell>
          <cell r="F269">
            <v>1034.6289200000001</v>
          </cell>
          <cell r="G269">
            <v>861.85264000000006</v>
          </cell>
          <cell r="H269">
            <v>1128.0086100000001</v>
          </cell>
          <cell r="I269">
            <v>1249.7601300000001</v>
          </cell>
          <cell r="J269">
            <v>1322.3476499999999</v>
          </cell>
          <cell r="K269">
            <v>1374.6648500000001</v>
          </cell>
          <cell r="L269">
            <v>1295.4159199999999</v>
          </cell>
          <cell r="M269">
            <v>1108.88058</v>
          </cell>
          <cell r="N269">
            <v>1016.8066600000002</v>
          </cell>
          <cell r="O269">
            <v>1260.3557999999998</v>
          </cell>
          <cell r="P269">
            <v>1303.779</v>
          </cell>
          <cell r="Q269">
            <v>1071.425</v>
          </cell>
          <cell r="R269">
            <v>1067.4760000000001</v>
          </cell>
          <cell r="S269">
            <v>993.89599999999996</v>
          </cell>
          <cell r="T269">
            <v>1175.854</v>
          </cell>
          <cell r="U269">
            <v>1312.9189999999999</v>
          </cell>
          <cell r="V269">
            <v>1402.0329999999999</v>
          </cell>
          <cell r="W269">
            <v>1403.8409999999999</v>
          </cell>
          <cell r="X269">
            <v>1235.1310000000003</v>
          </cell>
          <cell r="Y269">
            <v>1105.463</v>
          </cell>
          <cell r="Z269">
            <v>1046.085</v>
          </cell>
          <cell r="AA269">
            <v>1199.4010000000001</v>
          </cell>
          <cell r="AB269">
            <v>1360.1930000000002</v>
          </cell>
          <cell r="AC269">
            <v>1119.6300000000001</v>
          </cell>
          <cell r="AD269">
            <v>1116.8</v>
          </cell>
          <cell r="AE269">
            <v>1040.3040000000001</v>
          </cell>
          <cell r="AF269">
            <v>1227.8230000000003</v>
          </cell>
          <cell r="AG269">
            <v>1367.9300000000003</v>
          </cell>
          <cell r="AH269">
            <v>1459.9259999999999</v>
          </cell>
          <cell r="AI269">
            <v>1461.6729999999998</v>
          </cell>
          <cell r="AJ269">
            <v>1288.0349999999999</v>
          </cell>
          <cell r="AK269">
            <v>1155.5699999999997</v>
          </cell>
          <cell r="AL269">
            <v>1093.92</v>
          </cell>
          <cell r="AM269">
            <v>1252.3119999999999</v>
          </cell>
          <cell r="AN269">
            <v>2225.7219999999998</v>
          </cell>
          <cell r="AO269">
            <v>1996.704</v>
          </cell>
          <cell r="AP269">
            <v>2002.0259999999998</v>
          </cell>
          <cell r="AQ269">
            <v>1928.7550000000001</v>
          </cell>
          <cell r="AR269">
            <v>2141.1660000000002</v>
          </cell>
          <cell r="AS269">
            <v>2296.7420000000002</v>
          </cell>
          <cell r="AT269">
            <v>2416.3029999999999</v>
          </cell>
          <cell r="AU269">
            <v>2427.3429999999998</v>
          </cell>
          <cell r="AV269">
            <v>2207.6409999999996</v>
          </cell>
          <cell r="AW269">
            <v>2059.1279999999997</v>
          </cell>
          <cell r="AX269">
            <v>1987.7919999999999</v>
          </cell>
          <cell r="AY269">
            <v>2151.6100000000006</v>
          </cell>
          <cell r="CA269">
            <v>13831.351330000001</v>
          </cell>
          <cell r="CB269">
            <v>14317.302999999998</v>
          </cell>
          <cell r="CC269">
            <v>14944.116000000002</v>
          </cell>
          <cell r="CD269">
            <v>25840.932000000001</v>
          </cell>
          <cell r="CE269">
            <v>28132.075000000001</v>
          </cell>
          <cell r="CF269">
            <v>30044.600999999999</v>
          </cell>
          <cell r="CG269">
            <v>30837.626</v>
          </cell>
          <cell r="CH269">
            <v>31497.314999999995</v>
          </cell>
          <cell r="CI269">
            <v>32463.582999999999</v>
          </cell>
          <cell r="CJ269">
            <v>33496.452999999994</v>
          </cell>
          <cell r="CK269">
            <v>34538.286</v>
          </cell>
        </row>
        <row r="272">
          <cell r="B272" t="str">
            <v>Non-Territorial Revenues</v>
          </cell>
        </row>
        <row r="273">
          <cell r="B273" t="str">
            <v>Assoc Co. Capacity Revenue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</row>
        <row r="274">
          <cell r="B274" t="str">
            <v>Assoc Co. Energy Revenue</v>
          </cell>
          <cell r="D274">
            <v>20607.85944</v>
          </cell>
          <cell r="E274">
            <v>8373.90877</v>
          </cell>
          <cell r="F274">
            <v>3527.8426400000003</v>
          </cell>
          <cell r="G274">
            <v>4970.6244899999992</v>
          </cell>
          <cell r="H274">
            <v>5721.2721000000001</v>
          </cell>
          <cell r="I274">
            <v>3664.5058300000001</v>
          </cell>
          <cell r="J274">
            <v>3513.4490100000003</v>
          </cell>
          <cell r="K274">
            <v>6773.7018799999996</v>
          </cell>
          <cell r="L274">
            <v>3804.6576200000004</v>
          </cell>
          <cell r="M274">
            <v>9516.6373800000001</v>
          </cell>
          <cell r="N274">
            <v>10845.470190000002</v>
          </cell>
          <cell r="O274">
            <v>9809.6952500000007</v>
          </cell>
          <cell r="P274">
            <v>13410</v>
          </cell>
          <cell r="Q274">
            <v>11102</v>
          </cell>
          <cell r="R274">
            <v>10916</v>
          </cell>
          <cell r="S274">
            <v>3527</v>
          </cell>
          <cell r="T274">
            <v>8055</v>
          </cell>
          <cell r="U274">
            <v>10159</v>
          </cell>
          <cell r="V274">
            <v>12223</v>
          </cell>
          <cell r="W274">
            <v>12749</v>
          </cell>
          <cell r="X274">
            <v>13904</v>
          </cell>
          <cell r="Y274">
            <v>9971</v>
          </cell>
          <cell r="Z274">
            <v>14817</v>
          </cell>
          <cell r="AA274">
            <v>12296</v>
          </cell>
          <cell r="AB274">
            <v>18072</v>
          </cell>
          <cell r="AC274">
            <v>12952</v>
          </cell>
          <cell r="AD274">
            <v>17249</v>
          </cell>
          <cell r="AE274">
            <v>14997</v>
          </cell>
          <cell r="AF274">
            <v>11399</v>
          </cell>
          <cell r="AG274">
            <v>11161</v>
          </cell>
          <cell r="AH274">
            <v>13494</v>
          </cell>
          <cell r="AI274">
            <v>14570</v>
          </cell>
          <cell r="AJ274">
            <v>15483</v>
          </cell>
          <cell r="AK274">
            <v>9933</v>
          </cell>
          <cell r="AL274">
            <v>13480</v>
          </cell>
          <cell r="AM274">
            <v>11183</v>
          </cell>
          <cell r="AN274">
            <v>11380.842655</v>
          </cell>
          <cell r="AO274">
            <v>11681.842655</v>
          </cell>
          <cell r="AP274">
            <v>18736.908957744985</v>
          </cell>
          <cell r="AQ274">
            <v>14890.845628021207</v>
          </cell>
          <cell r="AR274">
            <v>11660.842655</v>
          </cell>
          <cell r="AS274">
            <v>9591.5290775422</v>
          </cell>
          <cell r="AT274">
            <v>12525.475125951491</v>
          </cell>
          <cell r="AU274">
            <v>12881.898650310652</v>
          </cell>
          <cell r="AV274">
            <v>11029.679385353764</v>
          </cell>
          <cell r="AW274">
            <v>13281.296657237328</v>
          </cell>
          <cell r="AX274">
            <v>11371.012394875175</v>
          </cell>
          <cell r="AY274">
            <v>14769</v>
          </cell>
          <cell r="CA274">
            <v>91129.62460000001</v>
          </cell>
          <cell r="CB274">
            <v>133129</v>
          </cell>
          <cell r="CC274">
            <v>163973</v>
          </cell>
          <cell r="CD274">
            <v>153801.17384203681</v>
          </cell>
          <cell r="CE274">
            <v>161147.06446743253</v>
          </cell>
          <cell r="CF274">
            <v>123700.83658946719</v>
          </cell>
          <cell r="CG274">
            <v>121939.23767510292</v>
          </cell>
          <cell r="CH274">
            <v>95597.29341696667</v>
          </cell>
          <cell r="CI274">
            <v>104220.91251124226</v>
          </cell>
          <cell r="CJ274">
            <v>113966.60661099193</v>
          </cell>
          <cell r="CK274">
            <v>110244.45957402927</v>
          </cell>
        </row>
        <row r="275">
          <cell r="B275" t="str">
            <v xml:space="preserve">   Total Assoc Co. Revenues</v>
          </cell>
          <cell r="D275">
            <v>20607.85944</v>
          </cell>
          <cell r="E275">
            <v>8373.90877</v>
          </cell>
          <cell r="F275">
            <v>3527.8426400000003</v>
          </cell>
          <cell r="G275">
            <v>4970.6244899999992</v>
          </cell>
          <cell r="H275">
            <v>5721.2721000000001</v>
          </cell>
          <cell r="I275">
            <v>3664.5058300000001</v>
          </cell>
          <cell r="J275">
            <v>3513.4490100000003</v>
          </cell>
          <cell r="K275">
            <v>6773.7018799999996</v>
          </cell>
          <cell r="L275">
            <v>3804.6576200000004</v>
          </cell>
          <cell r="M275">
            <v>9516.6373800000001</v>
          </cell>
          <cell r="N275">
            <v>10845.470190000002</v>
          </cell>
          <cell r="O275">
            <v>9809.6952500000007</v>
          </cell>
          <cell r="P275">
            <v>13410</v>
          </cell>
          <cell r="Q275">
            <v>11102</v>
          </cell>
          <cell r="R275">
            <v>10916</v>
          </cell>
          <cell r="S275">
            <v>3527</v>
          </cell>
          <cell r="T275">
            <v>8055</v>
          </cell>
          <cell r="U275">
            <v>10159</v>
          </cell>
          <cell r="V275">
            <v>12223</v>
          </cell>
          <cell r="W275">
            <v>12749</v>
          </cell>
          <cell r="X275">
            <v>13904</v>
          </cell>
          <cell r="Y275">
            <v>9971</v>
          </cell>
          <cell r="Z275">
            <v>14817</v>
          </cell>
          <cell r="AA275">
            <v>12296</v>
          </cell>
          <cell r="AB275">
            <v>18072</v>
          </cell>
          <cell r="AC275">
            <v>12952</v>
          </cell>
          <cell r="AD275">
            <v>17249</v>
          </cell>
          <cell r="AE275">
            <v>14997</v>
          </cell>
          <cell r="AF275">
            <v>11399</v>
          </cell>
          <cell r="AG275">
            <v>11161</v>
          </cell>
          <cell r="AH275">
            <v>13494</v>
          </cell>
          <cell r="AI275">
            <v>14570</v>
          </cell>
          <cell r="AJ275">
            <v>15483</v>
          </cell>
          <cell r="AK275">
            <v>9933</v>
          </cell>
          <cell r="AL275">
            <v>13480</v>
          </cell>
          <cell r="AM275">
            <v>11183</v>
          </cell>
          <cell r="AN275">
            <v>11380.842655</v>
          </cell>
          <cell r="AO275">
            <v>11681.842655</v>
          </cell>
          <cell r="AP275">
            <v>18736.908957744985</v>
          </cell>
          <cell r="AQ275">
            <v>14890.845628021207</v>
          </cell>
          <cell r="AR275">
            <v>11660.842655</v>
          </cell>
          <cell r="AS275">
            <v>9591.5290775422</v>
          </cell>
          <cell r="AT275">
            <v>12525.475125951491</v>
          </cell>
          <cell r="AU275">
            <v>12881.898650310652</v>
          </cell>
          <cell r="AV275">
            <v>11029.679385353764</v>
          </cell>
          <cell r="AW275">
            <v>13281.296657237328</v>
          </cell>
          <cell r="AX275">
            <v>11371.012394875175</v>
          </cell>
          <cell r="AY275">
            <v>14769</v>
          </cell>
          <cell r="CA275">
            <v>91129.62460000001</v>
          </cell>
          <cell r="CB275">
            <v>133129</v>
          </cell>
          <cell r="CC275">
            <v>163973</v>
          </cell>
          <cell r="CD275">
            <v>153801.17384203681</v>
          </cell>
          <cell r="CE275">
            <v>161147.06446743253</v>
          </cell>
          <cell r="CF275">
            <v>123700.83658946719</v>
          </cell>
          <cell r="CG275">
            <v>121939.23767510292</v>
          </cell>
          <cell r="CH275">
            <v>95597.29341696667</v>
          </cell>
          <cell r="CI275">
            <v>104220.91251124226</v>
          </cell>
          <cell r="CJ275">
            <v>113966.60661099193</v>
          </cell>
          <cell r="CK275">
            <v>110244.45957402927</v>
          </cell>
        </row>
        <row r="277">
          <cell r="B277" t="str">
            <v>Non-Assoc Co. Capacity Revenue</v>
          </cell>
          <cell r="D277">
            <v>1672.3113999999998</v>
          </cell>
          <cell r="E277">
            <v>2198.8413999999998</v>
          </cell>
          <cell r="F277">
            <v>1611.3574599999999</v>
          </cell>
          <cell r="G277">
            <v>1538.82735</v>
          </cell>
          <cell r="H277">
            <v>1590.9816699999999</v>
          </cell>
          <cell r="I277">
            <v>1535.5346200000001</v>
          </cell>
          <cell r="J277">
            <v>1502.2424799999999</v>
          </cell>
          <cell r="K277">
            <v>1597.41482</v>
          </cell>
          <cell r="L277">
            <v>1591.8099499999998</v>
          </cell>
          <cell r="M277">
            <v>1572.0588400000001</v>
          </cell>
          <cell r="N277">
            <v>1524.84158</v>
          </cell>
          <cell r="O277">
            <v>2983.6506199999999</v>
          </cell>
          <cell r="P277">
            <v>1573</v>
          </cell>
          <cell r="Q277">
            <v>1576</v>
          </cell>
          <cell r="R277">
            <v>1613</v>
          </cell>
          <cell r="S277">
            <v>1585</v>
          </cell>
          <cell r="T277">
            <v>1597</v>
          </cell>
          <cell r="U277">
            <v>1631</v>
          </cell>
          <cell r="V277">
            <v>1618</v>
          </cell>
          <cell r="W277">
            <v>1663</v>
          </cell>
          <cell r="X277">
            <v>1701</v>
          </cell>
          <cell r="Y277">
            <v>1666</v>
          </cell>
          <cell r="Z277">
            <v>1830</v>
          </cell>
          <cell r="AA277">
            <v>1650</v>
          </cell>
          <cell r="AB277">
            <v>1628</v>
          </cell>
          <cell r="AC277">
            <v>1628</v>
          </cell>
          <cell r="AD277">
            <v>1628</v>
          </cell>
          <cell r="AE277">
            <v>1628</v>
          </cell>
          <cell r="AF277">
            <v>1628</v>
          </cell>
          <cell r="AG277">
            <v>1628</v>
          </cell>
          <cell r="AH277">
            <v>1628</v>
          </cell>
          <cell r="AI277">
            <v>1628</v>
          </cell>
          <cell r="AJ277">
            <v>1628</v>
          </cell>
          <cell r="AK277">
            <v>1628</v>
          </cell>
          <cell r="AL277">
            <v>1628</v>
          </cell>
          <cell r="AM277">
            <v>1628</v>
          </cell>
          <cell r="AN277">
            <v>1644</v>
          </cell>
          <cell r="AO277">
            <v>1644</v>
          </cell>
          <cell r="AP277">
            <v>1644</v>
          </cell>
          <cell r="AQ277">
            <v>1644</v>
          </cell>
          <cell r="AR277">
            <v>1644</v>
          </cell>
          <cell r="AS277">
            <v>1644</v>
          </cell>
          <cell r="AT277">
            <v>1644</v>
          </cell>
          <cell r="AU277">
            <v>1644</v>
          </cell>
          <cell r="AV277">
            <v>1644</v>
          </cell>
          <cell r="AW277">
            <v>1644</v>
          </cell>
          <cell r="AX277">
            <v>1644</v>
          </cell>
          <cell r="AY277">
            <v>1644</v>
          </cell>
          <cell r="CA277">
            <v>20919.872190000002</v>
          </cell>
          <cell r="CB277">
            <v>19703</v>
          </cell>
          <cell r="CC277">
            <v>19536</v>
          </cell>
          <cell r="CD277">
            <v>19728</v>
          </cell>
          <cell r="CE277">
            <v>20016</v>
          </cell>
          <cell r="CF277">
            <v>26824</v>
          </cell>
          <cell r="CG277">
            <v>31652</v>
          </cell>
          <cell r="CH277">
            <v>31822</v>
          </cell>
          <cell r="CI277">
            <v>31997</v>
          </cell>
          <cell r="CJ277">
            <v>32173</v>
          </cell>
          <cell r="CK277">
            <v>32354</v>
          </cell>
        </row>
        <row r="278">
          <cell r="B278" t="str">
            <v>Non-Assoc Co Energy Revenue</v>
          </cell>
          <cell r="D278">
            <v>3030.5867800000037</v>
          </cell>
          <cell r="E278">
            <v>2927.0770000000025</v>
          </cell>
          <cell r="F278">
            <v>3976.6568799999986</v>
          </cell>
          <cell r="G278">
            <v>3885.1396299999969</v>
          </cell>
          <cell r="H278">
            <v>3143.0749599999981</v>
          </cell>
          <cell r="I278">
            <v>3519.446280000001</v>
          </cell>
          <cell r="J278">
            <v>4090.9058000000009</v>
          </cell>
          <cell r="K278">
            <v>4866.891059999999</v>
          </cell>
          <cell r="L278">
            <v>3447.1419600000004</v>
          </cell>
          <cell r="M278">
            <v>3395.8886599999992</v>
          </cell>
          <cell r="N278">
            <v>3045.1640099999959</v>
          </cell>
          <cell r="O278">
            <v>4224.9665099999966</v>
          </cell>
          <cell r="P278">
            <v>4268</v>
          </cell>
          <cell r="Q278">
            <v>4100</v>
          </cell>
          <cell r="R278">
            <v>5358</v>
          </cell>
          <cell r="S278">
            <v>4098</v>
          </cell>
          <cell r="T278">
            <v>3950</v>
          </cell>
          <cell r="U278">
            <v>4929</v>
          </cell>
          <cell r="V278">
            <v>5209</v>
          </cell>
          <cell r="W278">
            <v>4410</v>
          </cell>
          <cell r="X278">
            <v>4621</v>
          </cell>
          <cell r="Y278">
            <v>1813</v>
          </cell>
          <cell r="Z278">
            <v>2263</v>
          </cell>
          <cell r="AA278">
            <v>3742</v>
          </cell>
          <cell r="AB278">
            <v>5131</v>
          </cell>
          <cell r="AC278">
            <v>4781</v>
          </cell>
          <cell r="AD278">
            <v>5439</v>
          </cell>
          <cell r="AE278">
            <v>4449</v>
          </cell>
          <cell r="AF278">
            <v>4258</v>
          </cell>
          <cell r="AG278">
            <v>5294</v>
          </cell>
          <cell r="AH278">
            <v>5676</v>
          </cell>
          <cell r="AI278">
            <v>4882</v>
          </cell>
          <cell r="AJ278">
            <v>4889</v>
          </cell>
          <cell r="AK278">
            <v>4215</v>
          </cell>
          <cell r="AL278">
            <v>4109</v>
          </cell>
          <cell r="AM278">
            <v>4145</v>
          </cell>
          <cell r="AN278">
            <v>5279</v>
          </cell>
          <cell r="AO278">
            <v>4505</v>
          </cell>
          <cell r="AP278">
            <v>5843</v>
          </cell>
          <cell r="AQ278">
            <v>5270</v>
          </cell>
          <cell r="AR278">
            <v>4148</v>
          </cell>
          <cell r="AS278">
            <v>5124</v>
          </cell>
          <cell r="AT278">
            <v>5512</v>
          </cell>
          <cell r="AU278">
            <v>4730</v>
          </cell>
          <cell r="AV278">
            <v>4699</v>
          </cell>
          <cell r="AW278">
            <v>1846</v>
          </cell>
          <cell r="AX278">
            <v>3324</v>
          </cell>
          <cell r="AY278">
            <v>4054</v>
          </cell>
          <cell r="CA278">
            <v>43552.939529999989</v>
          </cell>
          <cell r="CB278">
            <v>48761</v>
          </cell>
          <cell r="CC278">
            <v>57268</v>
          </cell>
          <cell r="CD278">
            <v>54334</v>
          </cell>
          <cell r="CE278">
            <v>54771</v>
          </cell>
          <cell r="CF278">
            <v>53798</v>
          </cell>
          <cell r="CG278">
            <v>43428</v>
          </cell>
          <cell r="CH278">
            <v>45744</v>
          </cell>
          <cell r="CI278">
            <v>42721</v>
          </cell>
          <cell r="CJ278">
            <v>49302</v>
          </cell>
          <cell r="CK278">
            <v>43826</v>
          </cell>
        </row>
        <row r="279">
          <cell r="B279" t="str">
            <v>SALT Profits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</row>
        <row r="280">
          <cell r="B280" t="str">
            <v>Economy Energy Markup</v>
          </cell>
          <cell r="D280">
            <v>184.00182999999998</v>
          </cell>
          <cell r="E280">
            <v>148.96510000000001</v>
          </cell>
          <cell r="F280">
            <v>190.71420000000001</v>
          </cell>
          <cell r="G280">
            <v>250.04707999999999</v>
          </cell>
          <cell r="H280">
            <v>151.26942000000003</v>
          </cell>
          <cell r="I280">
            <v>356.68215999999995</v>
          </cell>
          <cell r="J280">
            <v>546.54266000000007</v>
          </cell>
          <cell r="K280">
            <v>861.44267000000059</v>
          </cell>
          <cell r="L280">
            <v>280.52109999999999</v>
          </cell>
          <cell r="M280">
            <v>393.70182</v>
          </cell>
          <cell r="N280">
            <v>131.56464000000003</v>
          </cell>
          <cell r="O280">
            <v>596.70981999999992</v>
          </cell>
          <cell r="P280">
            <v>366</v>
          </cell>
          <cell r="Q280">
            <v>308</v>
          </cell>
          <cell r="R280">
            <v>260</v>
          </cell>
          <cell r="S280">
            <v>216</v>
          </cell>
          <cell r="T280">
            <v>296</v>
          </cell>
          <cell r="U280">
            <v>380</v>
          </cell>
          <cell r="V280">
            <v>411</v>
          </cell>
          <cell r="W280">
            <v>356</v>
          </cell>
          <cell r="X280">
            <v>104</v>
          </cell>
          <cell r="Y280">
            <v>122</v>
          </cell>
          <cell r="Z280">
            <v>325</v>
          </cell>
          <cell r="AA280">
            <v>311</v>
          </cell>
          <cell r="AB280">
            <v>366</v>
          </cell>
          <cell r="AC280">
            <v>308</v>
          </cell>
          <cell r="AD280">
            <v>260</v>
          </cell>
          <cell r="AE280">
            <v>216</v>
          </cell>
          <cell r="AF280">
            <v>296</v>
          </cell>
          <cell r="AG280">
            <v>380</v>
          </cell>
          <cell r="AH280">
            <v>411</v>
          </cell>
          <cell r="AI280">
            <v>356</v>
          </cell>
          <cell r="AJ280">
            <v>104</v>
          </cell>
          <cell r="AK280">
            <v>122</v>
          </cell>
          <cell r="AL280">
            <v>325</v>
          </cell>
          <cell r="AM280">
            <v>311</v>
          </cell>
          <cell r="AN280">
            <v>366</v>
          </cell>
          <cell r="AO280">
            <v>308</v>
          </cell>
          <cell r="AP280">
            <v>260</v>
          </cell>
          <cell r="AQ280">
            <v>216</v>
          </cell>
          <cell r="AR280">
            <v>296</v>
          </cell>
          <cell r="AS280">
            <v>380</v>
          </cell>
          <cell r="AT280">
            <v>411</v>
          </cell>
          <cell r="AU280">
            <v>356</v>
          </cell>
          <cell r="AV280">
            <v>104</v>
          </cell>
          <cell r="AW280">
            <v>122</v>
          </cell>
          <cell r="AX280">
            <v>325</v>
          </cell>
          <cell r="AY280">
            <v>311</v>
          </cell>
          <cell r="CA280">
            <v>4092.1625000000008</v>
          </cell>
          <cell r="CB280">
            <v>3455</v>
          </cell>
          <cell r="CC280">
            <v>3455</v>
          </cell>
          <cell r="CD280">
            <v>3455</v>
          </cell>
          <cell r="CE280">
            <v>3455</v>
          </cell>
          <cell r="CF280">
            <v>3455</v>
          </cell>
          <cell r="CG280">
            <v>3455</v>
          </cell>
          <cell r="CH280">
            <v>3455</v>
          </cell>
          <cell r="CI280">
            <v>3455</v>
          </cell>
          <cell r="CJ280">
            <v>3455</v>
          </cell>
          <cell r="CK280">
            <v>3455</v>
          </cell>
        </row>
        <row r="281">
          <cell r="B281" t="str">
            <v>Trans &amp; Other Non Assoc Revenue</v>
          </cell>
          <cell r="D281">
            <v>2.5819999999999999</v>
          </cell>
          <cell r="E281">
            <v>2.5819999999999999</v>
          </cell>
          <cell r="F281">
            <v>2.5819999999999999</v>
          </cell>
          <cell r="G281">
            <v>2.5819999999999999</v>
          </cell>
          <cell r="H281">
            <v>2.5819999999999999</v>
          </cell>
          <cell r="I281">
            <v>2.5819999999999999</v>
          </cell>
          <cell r="J281">
            <v>2.5819999999999999</v>
          </cell>
          <cell r="K281">
            <v>2.5819999999999999</v>
          </cell>
          <cell r="L281">
            <v>2.5819999999999999</v>
          </cell>
          <cell r="M281">
            <v>2.5819999999999999</v>
          </cell>
          <cell r="N281">
            <v>2.5819999999999999</v>
          </cell>
          <cell r="O281">
            <v>2.5819999999999999</v>
          </cell>
          <cell r="P281">
            <v>3</v>
          </cell>
          <cell r="Q281">
            <v>3</v>
          </cell>
          <cell r="R281">
            <v>3</v>
          </cell>
          <cell r="S281">
            <v>3</v>
          </cell>
          <cell r="T281">
            <v>3</v>
          </cell>
          <cell r="U281">
            <v>3</v>
          </cell>
          <cell r="V281">
            <v>3</v>
          </cell>
          <cell r="W281">
            <v>3</v>
          </cell>
          <cell r="X281">
            <v>3</v>
          </cell>
          <cell r="Y281">
            <v>3</v>
          </cell>
          <cell r="Z281">
            <v>3</v>
          </cell>
          <cell r="AA281">
            <v>3</v>
          </cell>
          <cell r="AB281">
            <v>3</v>
          </cell>
          <cell r="AC281">
            <v>3</v>
          </cell>
          <cell r="AD281">
            <v>3</v>
          </cell>
          <cell r="AE281">
            <v>3</v>
          </cell>
          <cell r="AF281">
            <v>3</v>
          </cell>
          <cell r="AG281">
            <v>3</v>
          </cell>
          <cell r="AH281">
            <v>3</v>
          </cell>
          <cell r="AI281">
            <v>3</v>
          </cell>
          <cell r="AJ281">
            <v>3</v>
          </cell>
          <cell r="AK281">
            <v>3</v>
          </cell>
          <cell r="AL281">
            <v>3</v>
          </cell>
          <cell r="AM281">
            <v>3</v>
          </cell>
          <cell r="AN281">
            <v>3</v>
          </cell>
          <cell r="AO281">
            <v>3</v>
          </cell>
          <cell r="AP281">
            <v>3</v>
          </cell>
          <cell r="AQ281">
            <v>3</v>
          </cell>
          <cell r="AR281">
            <v>3</v>
          </cell>
          <cell r="AS281">
            <v>3</v>
          </cell>
          <cell r="AT281">
            <v>3</v>
          </cell>
          <cell r="AU281">
            <v>3</v>
          </cell>
          <cell r="AV281">
            <v>3</v>
          </cell>
          <cell r="AW281">
            <v>3</v>
          </cell>
          <cell r="AX281">
            <v>3</v>
          </cell>
          <cell r="AY281">
            <v>3</v>
          </cell>
          <cell r="CA281">
            <v>30.984000000000005</v>
          </cell>
          <cell r="CB281">
            <v>36</v>
          </cell>
          <cell r="CC281">
            <v>36</v>
          </cell>
          <cell r="CD281">
            <v>36</v>
          </cell>
          <cell r="CE281">
            <v>36</v>
          </cell>
          <cell r="CF281">
            <v>36</v>
          </cell>
          <cell r="CG281">
            <v>36</v>
          </cell>
          <cell r="CH281">
            <v>36</v>
          </cell>
          <cell r="CI281">
            <v>36</v>
          </cell>
          <cell r="CJ281">
            <v>36</v>
          </cell>
          <cell r="CK281">
            <v>36</v>
          </cell>
        </row>
        <row r="282">
          <cell r="B282" t="str">
            <v xml:space="preserve">   Total Non-Assoc Co. Revenues</v>
          </cell>
          <cell r="D282">
            <v>4889.4820100000043</v>
          </cell>
          <cell r="E282">
            <v>5277.465500000003</v>
          </cell>
          <cell r="F282">
            <v>5781.3105399999995</v>
          </cell>
          <cell r="G282">
            <v>5676.596059999998</v>
          </cell>
          <cell r="H282">
            <v>4887.9080499999982</v>
          </cell>
          <cell r="I282">
            <v>5414.245060000002</v>
          </cell>
          <cell r="J282">
            <v>6142.2729400000017</v>
          </cell>
          <cell r="K282">
            <v>7328.3305499999997</v>
          </cell>
          <cell r="L282">
            <v>5322.05501</v>
          </cell>
          <cell r="M282">
            <v>5364.2313199999999</v>
          </cell>
          <cell r="N282">
            <v>4704.1522299999961</v>
          </cell>
          <cell r="O282">
            <v>7807.9089499999973</v>
          </cell>
          <cell r="P282">
            <v>6210</v>
          </cell>
          <cell r="Q282">
            <v>5987</v>
          </cell>
          <cell r="R282">
            <v>7234</v>
          </cell>
          <cell r="S282">
            <v>5902</v>
          </cell>
          <cell r="T282">
            <v>5846</v>
          </cell>
          <cell r="U282">
            <v>6943</v>
          </cell>
          <cell r="V282">
            <v>7241</v>
          </cell>
          <cell r="W282">
            <v>6432</v>
          </cell>
          <cell r="X282">
            <v>6429</v>
          </cell>
          <cell r="Y282">
            <v>3604</v>
          </cell>
          <cell r="Z282">
            <v>4421</v>
          </cell>
          <cell r="AA282">
            <v>5706</v>
          </cell>
          <cell r="AB282">
            <v>7128</v>
          </cell>
          <cell r="AC282">
            <v>6720</v>
          </cell>
          <cell r="AD282">
            <v>7330</v>
          </cell>
          <cell r="AE282">
            <v>6296</v>
          </cell>
          <cell r="AF282">
            <v>6185</v>
          </cell>
          <cell r="AG282">
            <v>7305</v>
          </cell>
          <cell r="AH282">
            <v>7718</v>
          </cell>
          <cell r="AI282">
            <v>6869</v>
          </cell>
          <cell r="AJ282">
            <v>6624</v>
          </cell>
          <cell r="AK282">
            <v>5968</v>
          </cell>
          <cell r="AL282">
            <v>6065</v>
          </cell>
          <cell r="AM282">
            <v>6087</v>
          </cell>
          <cell r="AN282">
            <v>7292</v>
          </cell>
          <cell r="AO282">
            <v>6460</v>
          </cell>
          <cell r="AP282">
            <v>7750</v>
          </cell>
          <cell r="AQ282">
            <v>7133</v>
          </cell>
          <cell r="AR282">
            <v>6091</v>
          </cell>
          <cell r="AS282">
            <v>7151</v>
          </cell>
          <cell r="AT282">
            <v>7570</v>
          </cell>
          <cell r="AU282">
            <v>6733</v>
          </cell>
          <cell r="AV282">
            <v>6450</v>
          </cell>
          <cell r="AW282">
            <v>3615</v>
          </cell>
          <cell r="AX282">
            <v>5296</v>
          </cell>
          <cell r="AY282">
            <v>6012</v>
          </cell>
          <cell r="CA282">
            <v>68595.95822</v>
          </cell>
          <cell r="CB282">
            <v>71955</v>
          </cell>
          <cell r="CC282">
            <v>80295</v>
          </cell>
          <cell r="CD282">
            <v>77553</v>
          </cell>
          <cell r="CE282">
            <v>78278</v>
          </cell>
          <cell r="CF282">
            <v>84113</v>
          </cell>
          <cell r="CG282">
            <v>78571</v>
          </cell>
          <cell r="CH282">
            <v>81057</v>
          </cell>
          <cell r="CI282">
            <v>78209</v>
          </cell>
          <cell r="CJ282">
            <v>84966</v>
          </cell>
          <cell r="CK282">
            <v>79671</v>
          </cell>
        </row>
        <row r="283">
          <cell r="P283">
            <v>4637</v>
          </cell>
          <cell r="Q283">
            <v>4411</v>
          </cell>
          <cell r="R283">
            <v>5621</v>
          </cell>
          <cell r="S283">
            <v>4317</v>
          </cell>
          <cell r="T283">
            <v>4249</v>
          </cell>
          <cell r="U283">
            <v>5312</v>
          </cell>
          <cell r="V283">
            <v>5623</v>
          </cell>
          <cell r="W283">
            <v>4769</v>
          </cell>
          <cell r="X283">
            <v>4728</v>
          </cell>
          <cell r="Y283">
            <v>1938</v>
          </cell>
          <cell r="Z283">
            <v>2591</v>
          </cell>
          <cell r="AA283">
            <v>4056</v>
          </cell>
        </row>
        <row r="284">
          <cell r="B284" t="str">
            <v>Other Operating Revenues</v>
          </cell>
        </row>
        <row r="285">
          <cell r="B285" t="str">
            <v>Municipal Franchise Fees</v>
          </cell>
          <cell r="D285">
            <v>1120.8402900000001</v>
          </cell>
          <cell r="E285">
            <v>1050.6518999999998</v>
          </cell>
          <cell r="F285">
            <v>985.33553000000006</v>
          </cell>
          <cell r="G285">
            <v>1001.25023</v>
          </cell>
          <cell r="H285">
            <v>1019.14582</v>
          </cell>
          <cell r="I285">
            <v>1346.9395099999999</v>
          </cell>
          <cell r="J285">
            <v>1519.9738200000002</v>
          </cell>
          <cell r="K285">
            <v>1508.42598</v>
          </cell>
          <cell r="L285">
            <v>1527.6966299999999</v>
          </cell>
          <cell r="M285">
            <v>1365.3264199999999</v>
          </cell>
          <cell r="N285">
            <v>1071.2855500000001</v>
          </cell>
          <cell r="O285">
            <v>1117.1203</v>
          </cell>
          <cell r="P285">
            <v>1214</v>
          </cell>
          <cell r="Q285">
            <v>1040</v>
          </cell>
          <cell r="R285">
            <v>1064</v>
          </cell>
          <cell r="S285">
            <v>1047</v>
          </cell>
          <cell r="T285">
            <v>1228</v>
          </cell>
          <cell r="U285">
            <v>1475</v>
          </cell>
          <cell r="V285">
            <v>1694</v>
          </cell>
          <cell r="W285">
            <v>1744</v>
          </cell>
          <cell r="X285">
            <v>1329</v>
          </cell>
          <cell r="Y285">
            <v>1090</v>
          </cell>
          <cell r="Z285">
            <v>953</v>
          </cell>
          <cell r="AA285">
            <v>1117</v>
          </cell>
          <cell r="AB285">
            <v>1246</v>
          </cell>
          <cell r="AC285">
            <v>1121</v>
          </cell>
          <cell r="AD285">
            <v>1055</v>
          </cell>
          <cell r="AE285">
            <v>1025</v>
          </cell>
          <cell r="AF285">
            <v>1334</v>
          </cell>
          <cell r="AG285">
            <v>1599</v>
          </cell>
          <cell r="AH285">
            <v>1824</v>
          </cell>
          <cell r="AI285">
            <v>1859</v>
          </cell>
          <cell r="AJ285">
            <v>1436</v>
          </cell>
          <cell r="AK285">
            <v>1178</v>
          </cell>
          <cell r="AL285">
            <v>992</v>
          </cell>
          <cell r="AM285">
            <v>1202</v>
          </cell>
          <cell r="AN285">
            <v>1385</v>
          </cell>
          <cell r="AO285">
            <v>1186</v>
          </cell>
          <cell r="AP285">
            <v>1125</v>
          </cell>
          <cell r="AQ285">
            <v>1165</v>
          </cell>
          <cell r="AR285">
            <v>1433</v>
          </cell>
          <cell r="AS285">
            <v>1738</v>
          </cell>
          <cell r="AT285">
            <v>1932</v>
          </cell>
          <cell r="AU285">
            <v>1991</v>
          </cell>
          <cell r="AV285">
            <v>1549</v>
          </cell>
          <cell r="AW285">
            <v>1278</v>
          </cell>
          <cell r="AX285">
            <v>1070</v>
          </cell>
          <cell r="AY285">
            <v>1288</v>
          </cell>
          <cell r="CA285">
            <v>14633.991980000001</v>
          </cell>
          <cell r="CB285">
            <v>14995</v>
          </cell>
          <cell r="CC285">
            <v>15871</v>
          </cell>
          <cell r="CD285">
            <v>17140</v>
          </cell>
          <cell r="CE285">
            <v>18245</v>
          </cell>
          <cell r="CF285">
            <v>19778</v>
          </cell>
          <cell r="CG285">
            <v>19970</v>
          </cell>
          <cell r="CH285">
            <v>20438</v>
          </cell>
          <cell r="CI285">
            <v>20907</v>
          </cell>
          <cell r="CJ285">
            <v>21232</v>
          </cell>
          <cell r="CK285">
            <v>22083</v>
          </cell>
        </row>
        <row r="286">
          <cell r="B286" t="str">
            <v>Misc. Service Revenues</v>
          </cell>
          <cell r="D286">
            <v>323.7229700000002</v>
          </cell>
          <cell r="E286">
            <v>399.67663999999991</v>
          </cell>
          <cell r="F286">
            <v>385.56372999999974</v>
          </cell>
          <cell r="G286">
            <v>363.44017999999994</v>
          </cell>
          <cell r="H286">
            <v>432.97872000000029</v>
          </cell>
          <cell r="I286">
            <v>376.48892000000018</v>
          </cell>
          <cell r="J286">
            <v>288.06387000000012</v>
          </cell>
          <cell r="K286">
            <v>403.07757000000004</v>
          </cell>
          <cell r="L286">
            <v>374.40040000000016</v>
          </cell>
          <cell r="M286">
            <v>396.51019000000019</v>
          </cell>
          <cell r="N286">
            <v>351.47385000000008</v>
          </cell>
          <cell r="O286">
            <v>275.63686999999987</v>
          </cell>
          <cell r="P286">
            <v>383</v>
          </cell>
          <cell r="Q286">
            <v>448</v>
          </cell>
          <cell r="R286">
            <v>423</v>
          </cell>
          <cell r="S286">
            <v>440</v>
          </cell>
          <cell r="T286">
            <v>456</v>
          </cell>
          <cell r="U286">
            <v>496</v>
          </cell>
          <cell r="V286">
            <v>502</v>
          </cell>
          <cell r="W286">
            <v>581</v>
          </cell>
          <cell r="X286">
            <v>460</v>
          </cell>
          <cell r="Y286">
            <v>465</v>
          </cell>
          <cell r="Z286">
            <v>490</v>
          </cell>
          <cell r="AA286">
            <v>415</v>
          </cell>
          <cell r="AB286">
            <v>393</v>
          </cell>
          <cell r="AC286">
            <v>459</v>
          </cell>
          <cell r="AD286">
            <v>434</v>
          </cell>
          <cell r="AE286">
            <v>451</v>
          </cell>
          <cell r="AF286">
            <v>468</v>
          </cell>
          <cell r="AG286">
            <v>507</v>
          </cell>
          <cell r="AH286">
            <v>515</v>
          </cell>
          <cell r="AI286">
            <v>595</v>
          </cell>
          <cell r="AJ286">
            <v>472</v>
          </cell>
          <cell r="AK286">
            <v>477</v>
          </cell>
          <cell r="AL286">
            <v>501</v>
          </cell>
          <cell r="AM286">
            <v>426</v>
          </cell>
          <cell r="AN286">
            <v>401</v>
          </cell>
          <cell r="AO286">
            <v>469</v>
          </cell>
          <cell r="AP286">
            <v>443</v>
          </cell>
          <cell r="AQ286">
            <v>461</v>
          </cell>
          <cell r="AR286">
            <v>477</v>
          </cell>
          <cell r="AS286">
            <v>519</v>
          </cell>
          <cell r="AT286">
            <v>525</v>
          </cell>
          <cell r="AU286">
            <v>607</v>
          </cell>
          <cell r="AV286">
            <v>481</v>
          </cell>
          <cell r="AW286">
            <v>487</v>
          </cell>
          <cell r="AX286">
            <v>512</v>
          </cell>
          <cell r="AY286">
            <v>433</v>
          </cell>
          <cell r="CA286">
            <v>4371.033910000001</v>
          </cell>
          <cell r="CB286">
            <v>5559</v>
          </cell>
          <cell r="CC286">
            <v>5698</v>
          </cell>
          <cell r="CD286">
            <v>5815</v>
          </cell>
          <cell r="CE286">
            <v>5937</v>
          </cell>
          <cell r="CF286">
            <v>6063</v>
          </cell>
          <cell r="CG286">
            <v>6063</v>
          </cell>
          <cell r="CH286">
            <v>6063</v>
          </cell>
          <cell r="CI286">
            <v>6063</v>
          </cell>
          <cell r="CJ286">
            <v>6063</v>
          </cell>
          <cell r="CK286">
            <v>6063</v>
          </cell>
        </row>
        <row r="287">
          <cell r="B287" t="str">
            <v>Rent-Electric Property</v>
          </cell>
          <cell r="D287">
            <v>482.34084000000001</v>
          </cell>
          <cell r="E287">
            <v>385.8811</v>
          </cell>
          <cell r="F287">
            <v>385.43915999999996</v>
          </cell>
          <cell r="G287">
            <v>383.43544000000003</v>
          </cell>
          <cell r="H287">
            <v>385.76440000000002</v>
          </cell>
          <cell r="I287">
            <v>387.39290999999997</v>
          </cell>
          <cell r="J287">
            <v>394.20907</v>
          </cell>
          <cell r="K287">
            <v>419.31626</v>
          </cell>
          <cell r="L287">
            <v>384.52713</v>
          </cell>
          <cell r="M287">
            <v>383.4144</v>
          </cell>
          <cell r="N287">
            <v>464.99169000000001</v>
          </cell>
          <cell r="O287">
            <v>350.61867000000001</v>
          </cell>
          <cell r="P287">
            <v>368</v>
          </cell>
          <cell r="Q287">
            <v>368</v>
          </cell>
          <cell r="R287">
            <v>368</v>
          </cell>
          <cell r="S287">
            <v>368</v>
          </cell>
          <cell r="T287">
            <v>368</v>
          </cell>
          <cell r="U287">
            <v>368</v>
          </cell>
          <cell r="V287">
            <v>368</v>
          </cell>
          <cell r="W287">
            <v>367</v>
          </cell>
          <cell r="X287">
            <v>367</v>
          </cell>
          <cell r="Y287">
            <v>367</v>
          </cell>
          <cell r="Z287">
            <v>367</v>
          </cell>
          <cell r="AA287">
            <v>367</v>
          </cell>
          <cell r="AB287">
            <v>366</v>
          </cell>
          <cell r="AC287">
            <v>366</v>
          </cell>
          <cell r="AD287">
            <v>366</v>
          </cell>
          <cell r="AE287">
            <v>366</v>
          </cell>
          <cell r="AF287">
            <v>366</v>
          </cell>
          <cell r="AG287">
            <v>366</v>
          </cell>
          <cell r="AH287">
            <v>365</v>
          </cell>
          <cell r="AI287">
            <v>365</v>
          </cell>
          <cell r="AJ287">
            <v>365</v>
          </cell>
          <cell r="AK287">
            <v>365</v>
          </cell>
          <cell r="AL287">
            <v>365</v>
          </cell>
          <cell r="AM287">
            <v>365</v>
          </cell>
          <cell r="AN287">
            <v>366</v>
          </cell>
          <cell r="AO287">
            <v>366</v>
          </cell>
          <cell r="AP287">
            <v>366</v>
          </cell>
          <cell r="AQ287">
            <v>366</v>
          </cell>
          <cell r="AR287">
            <v>366</v>
          </cell>
          <cell r="AS287">
            <v>366</v>
          </cell>
          <cell r="AT287">
            <v>366</v>
          </cell>
          <cell r="AU287">
            <v>366</v>
          </cell>
          <cell r="AV287">
            <v>366</v>
          </cell>
          <cell r="AW287">
            <v>366</v>
          </cell>
          <cell r="AX287">
            <v>365</v>
          </cell>
          <cell r="AY287">
            <v>364</v>
          </cell>
          <cell r="CA287">
            <v>4807.3310700000002</v>
          </cell>
          <cell r="CB287">
            <v>4411</v>
          </cell>
          <cell r="CC287">
            <v>4386</v>
          </cell>
          <cell r="CD287">
            <v>4389</v>
          </cell>
          <cell r="CE287">
            <v>4411</v>
          </cell>
          <cell r="CF287">
            <v>4441</v>
          </cell>
          <cell r="CG287">
            <v>4441</v>
          </cell>
          <cell r="CH287">
            <v>4441</v>
          </cell>
          <cell r="CI287">
            <v>4441</v>
          </cell>
          <cell r="CJ287">
            <v>4441</v>
          </cell>
          <cell r="CK287">
            <v>4441</v>
          </cell>
        </row>
        <row r="288">
          <cell r="B288" t="str">
            <v>O/U Fuel, Cons, Cap, Environ</v>
          </cell>
          <cell r="D288">
            <v>-12352.024120000002</v>
          </cell>
          <cell r="E288">
            <v>-3180.7827900000007</v>
          </cell>
          <cell r="F288">
            <v>2287.0556299999998</v>
          </cell>
          <cell r="G288">
            <v>-1043.43893</v>
          </cell>
          <cell r="H288">
            <v>-2433.2535699999999</v>
          </cell>
          <cell r="I288">
            <v>638.45477000000017</v>
          </cell>
          <cell r="J288">
            <v>9283.0518400000001</v>
          </cell>
          <cell r="K288">
            <v>10436.809740000002</v>
          </cell>
          <cell r="L288">
            <v>14706.091610000001</v>
          </cell>
          <cell r="M288">
            <v>4072.8483299999998</v>
          </cell>
          <cell r="N288">
            <v>3215.0002999999997</v>
          </cell>
          <cell r="O288">
            <v>-3488.9377599999998</v>
          </cell>
          <cell r="P288">
            <v>-955.05100000000004</v>
          </cell>
          <cell r="Q288">
            <v>-955.05100000000004</v>
          </cell>
          <cell r="R288">
            <v>-955.05100000000004</v>
          </cell>
          <cell r="S288">
            <v>-955.05100000000004</v>
          </cell>
          <cell r="T288">
            <v>-955.05100000000004</v>
          </cell>
          <cell r="U288">
            <v>-955.05100000000004</v>
          </cell>
          <cell r="V288">
            <v>-955.05100000000004</v>
          </cell>
          <cell r="W288">
            <v>-955.05100000000004</v>
          </cell>
          <cell r="X288">
            <v>-955.05100000000004</v>
          </cell>
          <cell r="Y288">
            <v>-955.05100000000004</v>
          </cell>
          <cell r="Z288">
            <v>-955.05100000000004</v>
          </cell>
          <cell r="AA288">
            <v>-955.05100000000004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CA288">
            <v>22140.875049999999</v>
          </cell>
          <cell r="CB288">
            <v>-11460.611999999999</v>
          </cell>
          <cell r="CC288">
            <v>0</v>
          </cell>
          <cell r="CD288">
            <v>0</v>
          </cell>
          <cell r="CE288">
            <v>0</v>
          </cell>
          <cell r="CF288">
            <v>0</v>
          </cell>
          <cell r="CG288">
            <v>0</v>
          </cell>
          <cell r="CH288">
            <v>0</v>
          </cell>
          <cell r="CI288">
            <v>0</v>
          </cell>
          <cell r="CJ288">
            <v>0</v>
          </cell>
          <cell r="CK288">
            <v>0</v>
          </cell>
        </row>
        <row r="289">
          <cell r="B289" t="str">
            <v>Revenues from Reactive Charges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CA289">
            <v>0</v>
          </cell>
          <cell r="CB289">
            <v>0</v>
          </cell>
          <cell r="CC289">
            <v>0</v>
          </cell>
          <cell r="CD289">
            <v>0</v>
          </cell>
          <cell r="CE289">
            <v>0</v>
          </cell>
          <cell r="CF289">
            <v>0</v>
          </cell>
          <cell r="CG289">
            <v>0</v>
          </cell>
          <cell r="CH289">
            <v>0</v>
          </cell>
          <cell r="CI289">
            <v>0</v>
          </cell>
          <cell r="CJ289">
            <v>0</v>
          </cell>
          <cell r="CK289">
            <v>0</v>
          </cell>
        </row>
        <row r="290">
          <cell r="B290" t="str">
            <v>Other Misc. Operating Revenue</v>
          </cell>
          <cell r="D290">
            <v>511.49394000000052</v>
          </cell>
          <cell r="E290">
            <v>349.89754999999991</v>
          </cell>
          <cell r="F290">
            <v>382.71857000000034</v>
          </cell>
          <cell r="G290">
            <v>312.23374999999999</v>
          </cell>
          <cell r="H290">
            <v>443.58141000000001</v>
          </cell>
          <cell r="I290">
            <v>468.00463999999988</v>
          </cell>
          <cell r="J290">
            <v>437.22389000000021</v>
          </cell>
          <cell r="K290">
            <v>405.35298000000193</v>
          </cell>
          <cell r="L290">
            <v>739.73732000000132</v>
          </cell>
          <cell r="M290">
            <v>452.32648999999998</v>
          </cell>
          <cell r="N290">
            <v>594.40280000000007</v>
          </cell>
          <cell r="O290">
            <v>267.51797000000022</v>
          </cell>
          <cell r="P290">
            <v>331</v>
          </cell>
          <cell r="Q290">
            <v>321</v>
          </cell>
          <cell r="R290">
            <v>326</v>
          </cell>
          <cell r="S290">
            <v>320</v>
          </cell>
          <cell r="T290">
            <v>302</v>
          </cell>
          <cell r="U290">
            <v>315</v>
          </cell>
          <cell r="V290">
            <v>302</v>
          </cell>
          <cell r="W290">
            <v>308</v>
          </cell>
          <cell r="X290">
            <v>302</v>
          </cell>
          <cell r="Y290">
            <v>288</v>
          </cell>
          <cell r="Z290">
            <v>284</v>
          </cell>
          <cell r="AA290">
            <v>287</v>
          </cell>
          <cell r="AB290">
            <v>280</v>
          </cell>
          <cell r="AC290">
            <v>270</v>
          </cell>
          <cell r="AD290">
            <v>275</v>
          </cell>
          <cell r="AE290">
            <v>268</v>
          </cell>
          <cell r="AF290">
            <v>268</v>
          </cell>
          <cell r="AG290">
            <v>290</v>
          </cell>
          <cell r="AH290">
            <v>286</v>
          </cell>
          <cell r="AI290">
            <v>292</v>
          </cell>
          <cell r="AJ290">
            <v>286</v>
          </cell>
          <cell r="AK290">
            <v>271</v>
          </cell>
          <cell r="AL290">
            <v>267</v>
          </cell>
          <cell r="AM290">
            <v>270</v>
          </cell>
          <cell r="AN290">
            <v>292</v>
          </cell>
          <cell r="AO290">
            <v>282</v>
          </cell>
          <cell r="AP290">
            <v>287</v>
          </cell>
          <cell r="AQ290">
            <v>281</v>
          </cell>
          <cell r="AR290">
            <v>281</v>
          </cell>
          <cell r="AS290">
            <v>302</v>
          </cell>
          <cell r="AT290">
            <v>298</v>
          </cell>
          <cell r="AU290">
            <v>304</v>
          </cell>
          <cell r="AV290">
            <v>298</v>
          </cell>
          <cell r="AW290">
            <v>283</v>
          </cell>
          <cell r="AX290">
            <v>278</v>
          </cell>
          <cell r="AY290">
            <v>282</v>
          </cell>
          <cell r="CA290">
            <v>5364.491310000004</v>
          </cell>
          <cell r="CB290">
            <v>3686</v>
          </cell>
          <cell r="CC290">
            <v>3323</v>
          </cell>
          <cell r="CD290">
            <v>3468</v>
          </cell>
          <cell r="CE290">
            <v>3604</v>
          </cell>
          <cell r="CF290">
            <v>3955</v>
          </cell>
          <cell r="CG290">
            <v>4242</v>
          </cell>
          <cell r="CH290">
            <v>3713</v>
          </cell>
          <cell r="CI290">
            <v>3599</v>
          </cell>
          <cell r="CJ290">
            <v>3729</v>
          </cell>
          <cell r="CK290">
            <v>3842</v>
          </cell>
        </row>
        <row r="291">
          <cell r="B291" t="str">
            <v>County Franchise Fee</v>
          </cell>
          <cell r="D291">
            <v>1039.95571</v>
          </cell>
          <cell r="E291">
            <v>964.78471999999999</v>
          </cell>
          <cell r="F291">
            <v>892.30966000000001</v>
          </cell>
          <cell r="G291">
            <v>829.25630000000001</v>
          </cell>
          <cell r="H291">
            <v>904.95394999999996</v>
          </cell>
          <cell r="I291">
            <v>1156.0606499999999</v>
          </cell>
          <cell r="J291">
            <v>1214.4395300000001</v>
          </cell>
          <cell r="K291">
            <v>1286.9973200000002</v>
          </cell>
          <cell r="L291">
            <v>1307.2642599999999</v>
          </cell>
          <cell r="M291">
            <v>1113.85241</v>
          </cell>
          <cell r="N291">
            <v>929.63346999999999</v>
          </cell>
          <cell r="O291">
            <v>1028.4065000000001</v>
          </cell>
          <cell r="P291">
            <v>1063.0871006691707</v>
          </cell>
          <cell r="Q291">
            <v>911.0024758446192</v>
          </cell>
          <cell r="R291">
            <v>931.81791101329247</v>
          </cell>
          <cell r="S291">
            <v>917.38025502529354</v>
          </cell>
          <cell r="T291">
            <v>1075.5228978632847</v>
          </cell>
          <cell r="U291">
            <v>1291.6507058951124</v>
          </cell>
          <cell r="V291">
            <v>1483.677136678722</v>
          </cell>
          <cell r="W291">
            <v>1527.2587338547178</v>
          </cell>
          <cell r="X291">
            <v>1163.6021563908894</v>
          </cell>
          <cell r="Y291">
            <v>954.81461247300285</v>
          </cell>
          <cell r="Z291">
            <v>834.31665749837271</v>
          </cell>
          <cell r="AA291">
            <v>978.66213075029384</v>
          </cell>
          <cell r="AB291">
            <v>1091.5546848697791</v>
          </cell>
          <cell r="AC291">
            <v>981.85899663460862</v>
          </cell>
          <cell r="AD291">
            <v>923.6299041836686</v>
          </cell>
          <cell r="AE291">
            <v>898.09437654530859</v>
          </cell>
          <cell r="AF291">
            <v>1168.0901450723106</v>
          </cell>
          <cell r="AG291">
            <v>1400.3838182472555</v>
          </cell>
          <cell r="AH291">
            <v>1597.3606444835634</v>
          </cell>
          <cell r="AI291">
            <v>1627.7399744555596</v>
          </cell>
          <cell r="AJ291">
            <v>1258.0734550215823</v>
          </cell>
          <cell r="AK291">
            <v>1031.4343467234212</v>
          </cell>
          <cell r="AL291">
            <v>868.40209925251099</v>
          </cell>
          <cell r="AM291">
            <v>1052.6945807897789</v>
          </cell>
          <cell r="AN291">
            <v>1212.8510332201574</v>
          </cell>
          <cell r="AO291">
            <v>1038.4135584789551</v>
          </cell>
          <cell r="AP291">
            <v>985.01793646888166</v>
          </cell>
          <cell r="AQ291">
            <v>1020.0687735486162</v>
          </cell>
          <cell r="AR291">
            <v>1255.3069088331133</v>
          </cell>
          <cell r="AS291">
            <v>1522.2595165706944</v>
          </cell>
          <cell r="AT291">
            <v>1692.0297406529396</v>
          </cell>
          <cell r="AU291">
            <v>1743.9953777718924</v>
          </cell>
          <cell r="AV291">
            <v>1356.5786847504144</v>
          </cell>
          <cell r="AW291">
            <v>1119.713549204052</v>
          </cell>
          <cell r="AX291">
            <v>936.79540949455782</v>
          </cell>
          <cell r="AY291">
            <v>1128.4552036044779</v>
          </cell>
          <cell r="CA291">
            <v>12667.914479999999</v>
          </cell>
          <cell r="CB291">
            <v>13132.792773956771</v>
          </cell>
          <cell r="CC291">
            <v>13899.317026279346</v>
          </cell>
          <cell r="CD291">
            <v>15011.485692598751</v>
          </cell>
          <cell r="CE291">
            <v>15979.572021512713</v>
          </cell>
          <cell r="CF291">
            <v>17322.112719901757</v>
          </cell>
          <cell r="CG291">
            <v>17490.195298421975</v>
          </cell>
          <cell r="CH291">
            <v>17900.143302979748</v>
          </cell>
          <cell r="CI291">
            <v>18311.124278535015</v>
          </cell>
          <cell r="CJ291">
            <v>18595.632318233358</v>
          </cell>
          <cell r="CK291">
            <v>19340.46678077172</v>
          </cell>
        </row>
        <row r="292">
          <cell r="B292" t="str">
            <v>Cogeneration Services</v>
          </cell>
          <cell r="D292">
            <v>110.45699999999999</v>
          </cell>
          <cell r="E292">
            <v>116.952</v>
          </cell>
          <cell r="F292">
            <v>115.014</v>
          </cell>
          <cell r="G292">
            <v>116.64400000000001</v>
          </cell>
          <cell r="H292">
            <v>101.89400000000001</v>
          </cell>
          <cell r="I292">
            <v>100.982</v>
          </cell>
          <cell r="J292">
            <v>109.10599999999999</v>
          </cell>
          <cell r="K292">
            <v>96.658000000000001</v>
          </cell>
          <cell r="L292">
            <v>145.65785</v>
          </cell>
          <cell r="M292">
            <v>167.26344</v>
          </cell>
          <cell r="N292">
            <v>137.22732999999999</v>
          </cell>
          <cell r="O292">
            <v>128.00888</v>
          </cell>
          <cell r="P292">
            <v>111.5</v>
          </cell>
          <cell r="Q292">
            <v>109.5</v>
          </cell>
          <cell r="R292">
            <v>108.5</v>
          </cell>
          <cell r="S292">
            <v>100</v>
          </cell>
          <cell r="T292">
            <v>82.5</v>
          </cell>
          <cell r="U292">
            <v>81</v>
          </cell>
          <cell r="V292">
            <v>39.5</v>
          </cell>
          <cell r="W292">
            <v>43</v>
          </cell>
          <cell r="X292">
            <v>83.5</v>
          </cell>
          <cell r="Y292">
            <v>106</v>
          </cell>
          <cell r="Z292">
            <v>111</v>
          </cell>
          <cell r="AA292">
            <v>111.5</v>
          </cell>
          <cell r="AB292">
            <v>94.625</v>
          </cell>
          <cell r="AC292">
            <v>94.625</v>
          </cell>
          <cell r="AD292">
            <v>94.625</v>
          </cell>
          <cell r="AE292">
            <v>94.625</v>
          </cell>
          <cell r="AF292">
            <v>94.625</v>
          </cell>
          <cell r="AG292">
            <v>94.625</v>
          </cell>
          <cell r="AH292">
            <v>94.625</v>
          </cell>
          <cell r="AI292">
            <v>94.625</v>
          </cell>
          <cell r="AJ292">
            <v>94.625</v>
          </cell>
          <cell r="AK292">
            <v>94.625</v>
          </cell>
          <cell r="AL292">
            <v>94.625</v>
          </cell>
          <cell r="AM292">
            <v>94.625</v>
          </cell>
          <cell r="AN292">
            <v>96.625</v>
          </cell>
          <cell r="AO292">
            <v>96.625</v>
          </cell>
          <cell r="AP292">
            <v>96.625</v>
          </cell>
          <cell r="AQ292">
            <v>96.625</v>
          </cell>
          <cell r="AR292">
            <v>96.625</v>
          </cell>
          <cell r="AS292">
            <v>96.625</v>
          </cell>
          <cell r="AT292">
            <v>96.625</v>
          </cell>
          <cell r="AU292">
            <v>96.625</v>
          </cell>
          <cell r="AV292">
            <v>96.625</v>
          </cell>
          <cell r="AW292">
            <v>96.625</v>
          </cell>
          <cell r="AX292">
            <v>96.625</v>
          </cell>
          <cell r="AY292">
            <v>96.625</v>
          </cell>
          <cell r="CA292">
            <v>1445.8644999999999</v>
          </cell>
          <cell r="CB292">
            <v>1087.5</v>
          </cell>
          <cell r="CC292">
            <v>1135.5</v>
          </cell>
          <cell r="CD292">
            <v>1159.5</v>
          </cell>
          <cell r="CE292">
            <v>1151</v>
          </cell>
          <cell r="CF292">
            <v>1100.5</v>
          </cell>
          <cell r="CG292">
            <v>1100.5</v>
          </cell>
          <cell r="CH292">
            <v>1100.5</v>
          </cell>
          <cell r="CI292">
            <v>1100.5</v>
          </cell>
          <cell r="CJ292">
            <v>1100.5</v>
          </cell>
          <cell r="CK292">
            <v>1100.5</v>
          </cell>
        </row>
        <row r="293">
          <cell r="B293" t="str">
            <v>Adjustments to Other Oper Revenues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CA293">
            <v>0</v>
          </cell>
          <cell r="CB293">
            <v>0</v>
          </cell>
          <cell r="CC293">
            <v>0</v>
          </cell>
          <cell r="CD293">
            <v>0</v>
          </cell>
          <cell r="CE293">
            <v>0</v>
          </cell>
          <cell r="CF293">
            <v>0</v>
          </cell>
          <cell r="CG293">
            <v>0</v>
          </cell>
          <cell r="CH293">
            <v>0</v>
          </cell>
          <cell r="CI293">
            <v>0</v>
          </cell>
          <cell r="CJ293">
            <v>0</v>
          </cell>
          <cell r="CK293">
            <v>0</v>
          </cell>
        </row>
        <row r="294">
          <cell r="B294" t="str">
            <v xml:space="preserve">   Total Other Operating Revenues</v>
          </cell>
          <cell r="D294">
            <v>-8763.2133700000013</v>
          </cell>
          <cell r="E294">
            <v>87.06111999999905</v>
          </cell>
          <cell r="F294">
            <v>5433.4362799999999</v>
          </cell>
          <cell r="G294">
            <v>1962.82097</v>
          </cell>
          <cell r="H294">
            <v>855.0647300000004</v>
          </cell>
          <cell r="I294">
            <v>4474.3233999999993</v>
          </cell>
          <cell r="J294">
            <v>13246.068019999999</v>
          </cell>
          <cell r="K294">
            <v>14556.637850000003</v>
          </cell>
          <cell r="L294">
            <v>19185.375200000002</v>
          </cell>
          <cell r="M294">
            <v>7951.5416799999994</v>
          </cell>
          <cell r="N294">
            <v>6764.0149899999988</v>
          </cell>
          <cell r="O294">
            <v>-321.62856999999974</v>
          </cell>
          <cell r="P294">
            <v>2515.536100669171</v>
          </cell>
          <cell r="Q294">
            <v>2242.4514758446194</v>
          </cell>
          <cell r="R294">
            <v>2266.2669110132924</v>
          </cell>
          <cell r="S294">
            <v>2237.3292550252936</v>
          </cell>
          <cell r="T294">
            <v>2556.9718978632845</v>
          </cell>
          <cell r="U294">
            <v>3071.5997058951125</v>
          </cell>
          <cell r="V294">
            <v>3434.1261366787221</v>
          </cell>
          <cell r="W294">
            <v>3615.2077338547178</v>
          </cell>
          <cell r="X294">
            <v>2750.0511563908894</v>
          </cell>
          <cell r="Y294">
            <v>2315.7636124730029</v>
          </cell>
          <cell r="Z294">
            <v>2084.265657498373</v>
          </cell>
          <cell r="AA294">
            <v>2321.1111307502938</v>
          </cell>
          <cell r="AB294">
            <v>3471.1796848697791</v>
          </cell>
          <cell r="AC294">
            <v>3292.4839966346085</v>
          </cell>
          <cell r="AD294">
            <v>3148.2549041836687</v>
          </cell>
          <cell r="AE294">
            <v>3102.7193765453085</v>
          </cell>
          <cell r="AF294">
            <v>3698.7151450723104</v>
          </cell>
          <cell r="AG294">
            <v>4257.0088182472555</v>
          </cell>
          <cell r="AH294">
            <v>4681.9856444835632</v>
          </cell>
          <cell r="AI294">
            <v>4833.3649744555596</v>
          </cell>
          <cell r="AJ294">
            <v>3911.698455021582</v>
          </cell>
          <cell r="AK294">
            <v>3417.0593467234212</v>
          </cell>
          <cell r="AL294">
            <v>3088.0270992525111</v>
          </cell>
          <cell r="AM294">
            <v>3410.3195807897791</v>
          </cell>
          <cell r="AN294">
            <v>3753.4760332201577</v>
          </cell>
          <cell r="AO294">
            <v>3438.0385584789551</v>
          </cell>
          <cell r="AP294">
            <v>3302.6429364688815</v>
          </cell>
          <cell r="AQ294">
            <v>3389.6937735486163</v>
          </cell>
          <cell r="AR294">
            <v>3908.9319088331131</v>
          </cell>
          <cell r="AS294">
            <v>4543.8845165706944</v>
          </cell>
          <cell r="AT294">
            <v>4909.6547406529398</v>
          </cell>
          <cell r="AU294">
            <v>5108.6203777718929</v>
          </cell>
          <cell r="AV294">
            <v>4147.2036847504141</v>
          </cell>
          <cell r="AW294">
            <v>3630.338549204052</v>
          </cell>
          <cell r="AX294">
            <v>3258.420409494558</v>
          </cell>
          <cell r="AY294">
            <v>3592.0802036044779</v>
          </cell>
          <cell r="CA294">
            <v>65431.502300000007</v>
          </cell>
          <cell r="CB294">
            <v>31410.680773956774</v>
          </cell>
          <cell r="CC294">
            <v>44312.817026279343</v>
          </cell>
          <cell r="CD294">
            <v>46982.985692598755</v>
          </cell>
          <cell r="CE294">
            <v>49327.572021512715</v>
          </cell>
          <cell r="CF294">
            <v>52659.612719901757</v>
          </cell>
          <cell r="CG294">
            <v>53306.695298421975</v>
          </cell>
          <cell r="CH294">
            <v>53655.643302979748</v>
          </cell>
          <cell r="CI294">
            <v>54421.624278535019</v>
          </cell>
          <cell r="CJ294">
            <v>55161.132318233358</v>
          </cell>
          <cell r="CK294">
            <v>56869.96678077172</v>
          </cell>
        </row>
        <row r="297">
          <cell r="B297" t="str">
            <v>Purchase Power Supplemental</v>
          </cell>
        </row>
        <row r="299">
          <cell r="B299" t="str">
            <v>Purchase Power Energy</v>
          </cell>
          <cell r="D299">
            <v>-1186.8440900000001</v>
          </cell>
          <cell r="E299">
            <v>1087.06513</v>
          </cell>
          <cell r="F299">
            <v>3358.5222999999996</v>
          </cell>
          <cell r="G299">
            <v>2467.4321199999999</v>
          </cell>
          <cell r="H299">
            <v>2202.58133</v>
          </cell>
          <cell r="I299">
            <v>3440.03791</v>
          </cell>
          <cell r="J299">
            <v>6307.3044099999988</v>
          </cell>
          <cell r="K299">
            <v>6128.7119299999995</v>
          </cell>
          <cell r="L299">
            <v>12741.266419999998</v>
          </cell>
          <cell r="M299">
            <v>3343.4048599999996</v>
          </cell>
          <cell r="N299">
            <v>1931.7201599999999</v>
          </cell>
          <cell r="O299">
            <v>2832.6644100000003</v>
          </cell>
          <cell r="P299">
            <v>980</v>
          </cell>
          <cell r="Q299">
            <v>1194</v>
          </cell>
          <cell r="R299">
            <v>2420</v>
          </cell>
          <cell r="S299">
            <v>3639</v>
          </cell>
          <cell r="T299">
            <v>1885</v>
          </cell>
          <cell r="U299">
            <v>1921</v>
          </cell>
          <cell r="V299">
            <v>1602</v>
          </cell>
          <cell r="W299">
            <v>2545</v>
          </cell>
          <cell r="X299">
            <v>1225</v>
          </cell>
          <cell r="Y299">
            <v>1161</v>
          </cell>
          <cell r="Z299">
            <v>995</v>
          </cell>
          <cell r="AA299">
            <v>906</v>
          </cell>
          <cell r="AB299">
            <v>1733</v>
          </cell>
          <cell r="AC299">
            <v>1574</v>
          </cell>
          <cell r="AD299">
            <v>2579</v>
          </cell>
          <cell r="AE299">
            <v>1775</v>
          </cell>
          <cell r="AF299">
            <v>1891</v>
          </cell>
          <cell r="AG299">
            <v>2230</v>
          </cell>
          <cell r="AH299">
            <v>2209</v>
          </cell>
          <cell r="AI299">
            <v>2986</v>
          </cell>
          <cell r="AJ299">
            <v>1065</v>
          </cell>
          <cell r="AK299">
            <v>1209</v>
          </cell>
          <cell r="AL299">
            <v>1454</v>
          </cell>
          <cell r="AM299">
            <v>2381</v>
          </cell>
          <cell r="AN299">
            <v>2844</v>
          </cell>
          <cell r="AO299">
            <v>1826</v>
          </cell>
          <cell r="AP299">
            <v>1766</v>
          </cell>
          <cell r="AQ299">
            <v>1305</v>
          </cell>
          <cell r="AR299">
            <v>2425</v>
          </cell>
          <cell r="AS299">
            <v>2092</v>
          </cell>
          <cell r="AT299">
            <v>2524</v>
          </cell>
          <cell r="AU299">
            <v>3061</v>
          </cell>
          <cell r="AV299">
            <v>1448</v>
          </cell>
          <cell r="AW299">
            <v>1924</v>
          </cell>
          <cell r="AX299">
            <v>1616</v>
          </cell>
          <cell r="AY299">
            <v>1336</v>
          </cell>
          <cell r="CA299">
            <v>44653.86688999999</v>
          </cell>
          <cell r="CB299">
            <v>20473</v>
          </cell>
          <cell r="CC299">
            <v>23086</v>
          </cell>
          <cell r="CD299">
            <v>24167</v>
          </cell>
          <cell r="CE299">
            <v>22675</v>
          </cell>
          <cell r="CF299">
            <v>38008</v>
          </cell>
          <cell r="CG299">
            <v>21509</v>
          </cell>
          <cell r="CH299">
            <v>45695</v>
          </cell>
          <cell r="CI299">
            <v>27486</v>
          </cell>
          <cell r="CJ299">
            <v>27856</v>
          </cell>
          <cell r="CK299">
            <v>28755</v>
          </cell>
        </row>
        <row r="300">
          <cell r="B300" t="str">
            <v>Purchase Power Capacity</v>
          </cell>
          <cell r="D300">
            <v>1530.5179800000001</v>
          </cell>
          <cell r="E300">
            <v>530.73125000000005</v>
          </cell>
          <cell r="F300">
            <v>691.77575000000002</v>
          </cell>
          <cell r="G300">
            <v>150.24040000000002</v>
          </cell>
          <cell r="H300">
            <v>182.71073000000001</v>
          </cell>
          <cell r="I300">
            <v>2386.1857500000001</v>
          </cell>
          <cell r="J300">
            <v>7261.6810500000001</v>
          </cell>
          <cell r="K300">
            <v>7630.0054799999998</v>
          </cell>
          <cell r="L300">
            <v>2371.9720000000002</v>
          </cell>
          <cell r="M300">
            <v>599.56160999999997</v>
          </cell>
          <cell r="N300">
            <v>202.54900000000001</v>
          </cell>
          <cell r="O300">
            <v>210.309</v>
          </cell>
          <cell r="P300">
            <v>1711</v>
          </cell>
          <cell r="Q300">
            <v>551</v>
          </cell>
          <cell r="R300">
            <v>647</v>
          </cell>
          <cell r="S300">
            <v>139</v>
          </cell>
          <cell r="T300">
            <v>690</v>
          </cell>
          <cell r="U300">
            <v>3787</v>
          </cell>
          <cell r="V300">
            <v>8296</v>
          </cell>
          <cell r="W300">
            <v>9697</v>
          </cell>
          <cell r="X300">
            <v>3804</v>
          </cell>
          <cell r="Y300">
            <v>293</v>
          </cell>
          <cell r="Z300">
            <v>261</v>
          </cell>
          <cell r="AA300">
            <v>304</v>
          </cell>
          <cell r="AB300">
            <v>1842</v>
          </cell>
          <cell r="AC300">
            <v>805</v>
          </cell>
          <cell r="AD300">
            <v>668</v>
          </cell>
          <cell r="AE300">
            <v>190</v>
          </cell>
          <cell r="AF300">
            <v>748</v>
          </cell>
          <cell r="AG300">
            <v>4128</v>
          </cell>
          <cell r="AH300">
            <v>8704</v>
          </cell>
          <cell r="AI300">
            <v>10689</v>
          </cell>
          <cell r="AJ300">
            <v>4156</v>
          </cell>
          <cell r="AK300">
            <v>345</v>
          </cell>
          <cell r="AL300">
            <v>274</v>
          </cell>
          <cell r="AM300">
            <v>400</v>
          </cell>
          <cell r="AN300">
            <v>2207</v>
          </cell>
          <cell r="AO300">
            <v>1018</v>
          </cell>
          <cell r="AP300">
            <v>749</v>
          </cell>
          <cell r="AQ300">
            <v>288</v>
          </cell>
          <cell r="AR300">
            <v>940</v>
          </cell>
          <cell r="AS300">
            <v>4129</v>
          </cell>
          <cell r="AT300">
            <v>8649</v>
          </cell>
          <cell r="AU300">
            <v>10134</v>
          </cell>
          <cell r="AV300">
            <v>3905</v>
          </cell>
          <cell r="AW300">
            <v>334</v>
          </cell>
          <cell r="AX300">
            <v>234</v>
          </cell>
          <cell r="AY300">
            <v>451</v>
          </cell>
          <cell r="CA300">
            <v>23748.240000000002</v>
          </cell>
          <cell r="CB300">
            <v>30180</v>
          </cell>
          <cell r="CC300">
            <v>32949</v>
          </cell>
          <cell r="CD300">
            <v>33038</v>
          </cell>
          <cell r="CE300">
            <v>15041</v>
          </cell>
          <cell r="CF300">
            <v>8036</v>
          </cell>
          <cell r="CG300">
            <v>7611</v>
          </cell>
          <cell r="CH300">
            <v>9172</v>
          </cell>
          <cell r="CI300">
            <v>7827</v>
          </cell>
          <cell r="CJ300">
            <v>5893</v>
          </cell>
          <cell r="CK300">
            <v>7402</v>
          </cell>
        </row>
        <row r="301">
          <cell r="B301" t="str">
            <v xml:space="preserve">  Total Assoc. Co. Purchase Power</v>
          </cell>
          <cell r="D301">
            <v>343.67389000000003</v>
          </cell>
          <cell r="E301">
            <v>1617.79638</v>
          </cell>
          <cell r="F301">
            <v>4050.2980499999994</v>
          </cell>
          <cell r="G301">
            <v>2617.6725200000001</v>
          </cell>
          <cell r="H301">
            <v>2385.2920599999998</v>
          </cell>
          <cell r="I301">
            <v>5826.2236599999997</v>
          </cell>
          <cell r="J301">
            <v>13568.98546</v>
          </cell>
          <cell r="K301">
            <v>13758.717409999999</v>
          </cell>
          <cell r="L301">
            <v>15113.238419999998</v>
          </cell>
          <cell r="M301">
            <v>3942.9664699999994</v>
          </cell>
          <cell r="N301">
            <v>2134.2691599999998</v>
          </cell>
          <cell r="O301">
            <v>3042.9734100000005</v>
          </cell>
          <cell r="P301">
            <v>2691</v>
          </cell>
          <cell r="Q301">
            <v>1745</v>
          </cell>
          <cell r="R301">
            <v>3067</v>
          </cell>
          <cell r="S301">
            <v>3778</v>
          </cell>
          <cell r="T301">
            <v>2575</v>
          </cell>
          <cell r="U301">
            <v>5708</v>
          </cell>
          <cell r="V301">
            <v>9898</v>
          </cell>
          <cell r="W301">
            <v>12242</v>
          </cell>
          <cell r="X301">
            <v>5029</v>
          </cell>
          <cell r="Y301">
            <v>1454</v>
          </cell>
          <cell r="Z301">
            <v>1256</v>
          </cell>
          <cell r="AA301">
            <v>1210</v>
          </cell>
          <cell r="AB301">
            <v>3575</v>
          </cell>
          <cell r="AC301">
            <v>2379</v>
          </cell>
          <cell r="AD301">
            <v>3247</v>
          </cell>
          <cell r="AE301">
            <v>1965</v>
          </cell>
          <cell r="AF301">
            <v>2639</v>
          </cell>
          <cell r="AG301">
            <v>6358</v>
          </cell>
          <cell r="AH301">
            <v>10913</v>
          </cell>
          <cell r="AI301">
            <v>13675</v>
          </cell>
          <cell r="AJ301">
            <v>5221</v>
          </cell>
          <cell r="AK301">
            <v>1554</v>
          </cell>
          <cell r="AL301">
            <v>1728</v>
          </cell>
          <cell r="AM301">
            <v>2781</v>
          </cell>
          <cell r="AN301">
            <v>5051</v>
          </cell>
          <cell r="AO301">
            <v>2844</v>
          </cell>
          <cell r="AP301">
            <v>2515</v>
          </cell>
          <cell r="AQ301">
            <v>1593</v>
          </cell>
          <cell r="AR301">
            <v>3365</v>
          </cell>
          <cell r="AS301">
            <v>6221</v>
          </cell>
          <cell r="AT301">
            <v>11173</v>
          </cell>
          <cell r="AU301">
            <v>13195</v>
          </cell>
          <cell r="AV301">
            <v>5353</v>
          </cell>
          <cell r="AW301">
            <v>2258</v>
          </cell>
          <cell r="AX301">
            <v>1850</v>
          </cell>
          <cell r="AY301">
            <v>1787</v>
          </cell>
          <cell r="CA301">
            <v>68402.106889999995</v>
          </cell>
          <cell r="CB301">
            <v>50653</v>
          </cell>
          <cell r="CC301">
            <v>56035</v>
          </cell>
          <cell r="CD301">
            <v>57205</v>
          </cell>
          <cell r="CE301">
            <v>37716</v>
          </cell>
          <cell r="CF301">
            <v>46044</v>
          </cell>
          <cell r="CG301">
            <v>29120</v>
          </cell>
          <cell r="CH301">
            <v>54867</v>
          </cell>
          <cell r="CI301">
            <v>35313</v>
          </cell>
          <cell r="CJ301">
            <v>33749</v>
          </cell>
          <cell r="CK301">
            <v>36157</v>
          </cell>
        </row>
        <row r="303">
          <cell r="B303" t="str">
            <v>Non Associated Purch - Capacity</v>
          </cell>
          <cell r="D303">
            <v>62.201999999999998</v>
          </cell>
          <cell r="E303">
            <v>62.201999999999998</v>
          </cell>
          <cell r="F303">
            <v>62.201999999999998</v>
          </cell>
          <cell r="G303">
            <v>60.008189999999999</v>
          </cell>
          <cell r="H303">
            <v>60.008179999999996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-2.4217499999999998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CA303">
            <v>304.20062000000001</v>
          </cell>
          <cell r="CB303">
            <v>0</v>
          </cell>
          <cell r="CC303">
            <v>0</v>
          </cell>
          <cell r="CD303">
            <v>0</v>
          </cell>
          <cell r="CE303">
            <v>20324.886144513581</v>
          </cell>
          <cell r="CF303">
            <v>27193.441226469175</v>
          </cell>
          <cell r="CG303">
            <v>32367.173914968123</v>
          </cell>
          <cell r="CH303">
            <v>39525.263625678403</v>
          </cell>
          <cell r="CI303">
            <v>43831.078271122191</v>
          </cell>
          <cell r="CJ303">
            <v>50912.867285507404</v>
          </cell>
          <cell r="CK303">
            <v>57748.993579851107</v>
          </cell>
        </row>
        <row r="304">
          <cell r="B304" t="str">
            <v>Non Associated Purch = Energy</v>
          </cell>
          <cell r="D304">
            <v>1709.7076599999998</v>
          </cell>
          <cell r="E304">
            <v>1762.6024500000001</v>
          </cell>
          <cell r="F304">
            <v>1448.91236</v>
          </cell>
          <cell r="G304">
            <v>1071.6840299999999</v>
          </cell>
          <cell r="H304">
            <v>1864.1700699999999</v>
          </cell>
          <cell r="I304">
            <v>1902.4879000000001</v>
          </cell>
          <cell r="J304">
            <v>2741.3142899999993</v>
          </cell>
          <cell r="K304">
            <v>2793.98281</v>
          </cell>
          <cell r="L304">
            <v>6805.6119600000002</v>
          </cell>
          <cell r="M304">
            <v>2058.8654700000002</v>
          </cell>
          <cell r="N304">
            <v>3390.4071800000002</v>
          </cell>
          <cell r="O304">
            <v>2139.9723300000001</v>
          </cell>
          <cell r="P304">
            <v>1195</v>
          </cell>
          <cell r="Q304">
            <v>939</v>
          </cell>
          <cell r="R304">
            <v>980</v>
          </cell>
          <cell r="S304">
            <v>664</v>
          </cell>
          <cell r="T304">
            <v>481</v>
          </cell>
          <cell r="U304">
            <v>1263</v>
          </cell>
          <cell r="V304">
            <v>3088</v>
          </cell>
          <cell r="W304">
            <v>2779</v>
          </cell>
          <cell r="X304">
            <v>1167</v>
          </cell>
          <cell r="Y304">
            <v>588</v>
          </cell>
          <cell r="Z304">
            <v>559</v>
          </cell>
          <cell r="AA304">
            <v>658</v>
          </cell>
          <cell r="AB304">
            <v>1383</v>
          </cell>
          <cell r="AC304">
            <v>1208</v>
          </cell>
          <cell r="AD304">
            <v>986</v>
          </cell>
          <cell r="AE304">
            <v>798</v>
          </cell>
          <cell r="AF304">
            <v>587</v>
          </cell>
          <cell r="AG304">
            <v>1746</v>
          </cell>
          <cell r="AH304">
            <v>3609</v>
          </cell>
          <cell r="AI304">
            <v>3248</v>
          </cell>
          <cell r="AJ304">
            <v>1249</v>
          </cell>
          <cell r="AK304">
            <v>957</v>
          </cell>
          <cell r="AL304">
            <v>1055</v>
          </cell>
          <cell r="AM304">
            <v>1089</v>
          </cell>
          <cell r="AN304">
            <v>1561</v>
          </cell>
          <cell r="AO304">
            <v>1418</v>
          </cell>
          <cell r="AP304">
            <v>1263</v>
          </cell>
          <cell r="AQ304">
            <v>890</v>
          </cell>
          <cell r="AR304">
            <v>664</v>
          </cell>
          <cell r="AS304">
            <v>2059</v>
          </cell>
          <cell r="AT304">
            <v>3533</v>
          </cell>
          <cell r="AU304">
            <v>3395</v>
          </cell>
          <cell r="AV304">
            <v>1329</v>
          </cell>
          <cell r="AW304">
            <v>1137</v>
          </cell>
          <cell r="AX304">
            <v>996</v>
          </cell>
          <cell r="AY304">
            <v>1278</v>
          </cell>
          <cell r="CA304">
            <v>29689.718510000002</v>
          </cell>
          <cell r="CB304">
            <v>14361</v>
          </cell>
          <cell r="CC304">
            <v>17915</v>
          </cell>
          <cell r="CD304">
            <v>19523</v>
          </cell>
          <cell r="CE304">
            <v>18722</v>
          </cell>
          <cell r="CF304">
            <v>22786</v>
          </cell>
          <cell r="CG304">
            <v>30968</v>
          </cell>
          <cell r="CH304">
            <v>35619</v>
          </cell>
          <cell r="CI304">
            <v>44917</v>
          </cell>
          <cell r="CJ304">
            <v>56251</v>
          </cell>
          <cell r="CK304">
            <v>56755</v>
          </cell>
        </row>
        <row r="305">
          <cell r="B305" t="str">
            <v xml:space="preserve">  Total Purchase Power</v>
          </cell>
          <cell r="D305">
            <v>2115.5835499999998</v>
          </cell>
          <cell r="E305">
            <v>3442.6008300000003</v>
          </cell>
          <cell r="F305">
            <v>5561.4124099999999</v>
          </cell>
          <cell r="G305">
            <v>3749.36474</v>
          </cell>
          <cell r="H305">
            <v>4309.4703099999997</v>
          </cell>
          <cell r="I305">
            <v>7728.7115599999997</v>
          </cell>
          <cell r="J305">
            <v>16310.299749999998</v>
          </cell>
          <cell r="K305">
            <v>16552.700219999999</v>
          </cell>
          <cell r="L305">
            <v>21918.850379999996</v>
          </cell>
          <cell r="M305">
            <v>6001.83194</v>
          </cell>
          <cell r="N305">
            <v>5524.67634</v>
          </cell>
          <cell r="O305">
            <v>5180.5239900000006</v>
          </cell>
          <cell r="P305">
            <v>3886</v>
          </cell>
          <cell r="Q305">
            <v>2684</v>
          </cell>
          <cell r="R305">
            <v>4047</v>
          </cell>
          <cell r="S305">
            <v>4442</v>
          </cell>
          <cell r="T305">
            <v>3056</v>
          </cell>
          <cell r="U305">
            <v>6971</v>
          </cell>
          <cell r="V305">
            <v>12986</v>
          </cell>
          <cell r="W305">
            <v>15021</v>
          </cell>
          <cell r="X305">
            <v>6196</v>
          </cell>
          <cell r="Y305">
            <v>2042</v>
          </cell>
          <cell r="Z305">
            <v>1815</v>
          </cell>
          <cell r="AA305">
            <v>1868</v>
          </cell>
          <cell r="AB305">
            <v>4958</v>
          </cell>
          <cell r="AC305">
            <v>3587</v>
          </cell>
          <cell r="AD305">
            <v>4233</v>
          </cell>
          <cell r="AE305">
            <v>2763</v>
          </cell>
          <cell r="AF305">
            <v>3226</v>
          </cell>
          <cell r="AG305">
            <v>8104</v>
          </cell>
          <cell r="AH305">
            <v>14522</v>
          </cell>
          <cell r="AI305">
            <v>16923</v>
          </cell>
          <cell r="AJ305">
            <v>6470</v>
          </cell>
          <cell r="AK305">
            <v>2511</v>
          </cell>
          <cell r="AL305">
            <v>2783</v>
          </cell>
          <cell r="AM305">
            <v>3870</v>
          </cell>
          <cell r="AN305">
            <v>6612</v>
          </cell>
          <cell r="AO305">
            <v>4262</v>
          </cell>
          <cell r="AP305">
            <v>3778</v>
          </cell>
          <cell r="AQ305">
            <v>2483</v>
          </cell>
          <cell r="AR305">
            <v>4029</v>
          </cell>
          <cell r="AS305">
            <v>8280</v>
          </cell>
          <cell r="AT305">
            <v>14706</v>
          </cell>
          <cell r="AU305">
            <v>16590</v>
          </cell>
          <cell r="AV305">
            <v>6682</v>
          </cell>
          <cell r="AW305">
            <v>3395</v>
          </cell>
          <cell r="AX305">
            <v>2846</v>
          </cell>
          <cell r="AY305">
            <v>3065</v>
          </cell>
          <cell r="CA305">
            <v>98396.026020000005</v>
          </cell>
          <cell r="CB305">
            <v>65014</v>
          </cell>
          <cell r="CC305">
            <v>73950</v>
          </cell>
          <cell r="CD305">
            <v>76728</v>
          </cell>
          <cell r="CE305">
            <v>76762.886144513584</v>
          </cell>
          <cell r="CF305">
            <v>96023.441226469178</v>
          </cell>
          <cell r="CG305">
            <v>92455.173914968123</v>
          </cell>
          <cell r="CH305">
            <v>130011.2636256784</v>
          </cell>
          <cell r="CI305">
            <v>124061.07827112218</v>
          </cell>
          <cell r="CJ305">
            <v>140912.86728550741</v>
          </cell>
          <cell r="CK305">
            <v>150660.99357985111</v>
          </cell>
        </row>
        <row r="307">
          <cell r="B307" t="str">
            <v>Other Income - Net</v>
          </cell>
          <cell r="W307">
            <v>2779</v>
          </cell>
        </row>
        <row r="308">
          <cell r="CF308">
            <v>2033</v>
          </cell>
        </row>
        <row r="309">
          <cell r="B309" t="str">
            <v>Other Income</v>
          </cell>
          <cell r="D309">
            <v>110</v>
          </cell>
          <cell r="E309">
            <v>99</v>
          </cell>
          <cell r="F309">
            <v>80</v>
          </cell>
          <cell r="G309">
            <v>176</v>
          </cell>
          <cell r="H309">
            <v>132</v>
          </cell>
          <cell r="I309">
            <v>343</v>
          </cell>
          <cell r="J309">
            <v>1334</v>
          </cell>
          <cell r="K309">
            <v>277</v>
          </cell>
          <cell r="L309">
            <v>235</v>
          </cell>
          <cell r="M309">
            <v>298</v>
          </cell>
          <cell r="N309">
            <v>621</v>
          </cell>
          <cell r="O309">
            <v>572</v>
          </cell>
          <cell r="P309">
            <v>129</v>
          </cell>
          <cell r="Q309">
            <v>117</v>
          </cell>
          <cell r="R309">
            <v>119</v>
          </cell>
          <cell r="S309">
            <v>106</v>
          </cell>
          <cell r="T309">
            <v>97</v>
          </cell>
          <cell r="U309">
            <v>216</v>
          </cell>
          <cell r="V309">
            <v>664</v>
          </cell>
          <cell r="W309">
            <v>660</v>
          </cell>
          <cell r="X309">
            <v>657</v>
          </cell>
          <cell r="Y309">
            <v>654</v>
          </cell>
          <cell r="Z309">
            <v>667</v>
          </cell>
          <cell r="AA309">
            <v>659</v>
          </cell>
          <cell r="AB309">
            <v>701</v>
          </cell>
          <cell r="AC309">
            <v>696</v>
          </cell>
          <cell r="AD309">
            <v>690</v>
          </cell>
          <cell r="AE309">
            <v>673</v>
          </cell>
          <cell r="AF309">
            <v>657</v>
          </cell>
          <cell r="AG309">
            <v>656</v>
          </cell>
          <cell r="AH309">
            <v>651</v>
          </cell>
          <cell r="AI309">
            <v>647</v>
          </cell>
          <cell r="AJ309">
            <v>643</v>
          </cell>
          <cell r="AK309">
            <v>639</v>
          </cell>
          <cell r="AL309">
            <v>645</v>
          </cell>
          <cell r="AM309">
            <v>636</v>
          </cell>
          <cell r="AN309">
            <v>639</v>
          </cell>
          <cell r="AO309">
            <v>633</v>
          </cell>
          <cell r="AP309">
            <v>627</v>
          </cell>
          <cell r="AQ309">
            <v>619</v>
          </cell>
          <cell r="AR309">
            <v>606</v>
          </cell>
          <cell r="AS309">
            <v>604</v>
          </cell>
          <cell r="AT309">
            <v>599</v>
          </cell>
          <cell r="AU309">
            <v>594</v>
          </cell>
          <cell r="AV309">
            <v>590</v>
          </cell>
          <cell r="AW309">
            <v>584</v>
          </cell>
          <cell r="AX309">
            <v>589</v>
          </cell>
          <cell r="AY309">
            <v>581</v>
          </cell>
          <cell r="CA309">
            <v>4277</v>
          </cell>
          <cell r="CB309">
            <v>4745</v>
          </cell>
          <cell r="CC309">
            <v>7934</v>
          </cell>
          <cell r="CD309">
            <v>7265</v>
          </cell>
          <cell r="CE309">
            <v>6670</v>
          </cell>
          <cell r="CF309">
            <v>5829</v>
          </cell>
        </row>
        <row r="310">
          <cell r="B310" t="str">
            <v xml:space="preserve">  Total Other Income</v>
          </cell>
          <cell r="D310">
            <v>110</v>
          </cell>
          <cell r="E310">
            <v>99</v>
          </cell>
          <cell r="F310">
            <v>80</v>
          </cell>
          <cell r="G310">
            <v>176</v>
          </cell>
          <cell r="H310">
            <v>132</v>
          </cell>
          <cell r="I310">
            <v>343</v>
          </cell>
          <cell r="J310">
            <v>1334</v>
          </cell>
          <cell r="K310">
            <v>277</v>
          </cell>
          <cell r="L310">
            <v>235</v>
          </cell>
          <cell r="M310">
            <v>298</v>
          </cell>
          <cell r="N310">
            <v>621</v>
          </cell>
          <cell r="O310">
            <v>572</v>
          </cell>
          <cell r="P310">
            <v>129</v>
          </cell>
          <cell r="Q310">
            <v>117</v>
          </cell>
          <cell r="R310">
            <v>119</v>
          </cell>
          <cell r="S310">
            <v>106</v>
          </cell>
          <cell r="T310">
            <v>97</v>
          </cell>
          <cell r="U310">
            <v>216</v>
          </cell>
          <cell r="V310">
            <v>664</v>
          </cell>
          <cell r="W310">
            <v>660</v>
          </cell>
          <cell r="X310">
            <v>657</v>
          </cell>
          <cell r="Y310">
            <v>654</v>
          </cell>
          <cell r="Z310">
            <v>667</v>
          </cell>
          <cell r="AA310">
            <v>659</v>
          </cell>
          <cell r="AB310">
            <v>701</v>
          </cell>
          <cell r="AC310">
            <v>696</v>
          </cell>
          <cell r="AD310">
            <v>690</v>
          </cell>
          <cell r="AE310">
            <v>673</v>
          </cell>
          <cell r="AF310">
            <v>657</v>
          </cell>
          <cell r="AG310">
            <v>656</v>
          </cell>
          <cell r="AH310">
            <v>651</v>
          </cell>
          <cell r="AI310">
            <v>647</v>
          </cell>
          <cell r="AJ310">
            <v>643</v>
          </cell>
          <cell r="AK310">
            <v>639</v>
          </cell>
          <cell r="AL310">
            <v>645</v>
          </cell>
          <cell r="AM310">
            <v>636</v>
          </cell>
          <cell r="AN310">
            <v>639</v>
          </cell>
          <cell r="AO310">
            <v>633</v>
          </cell>
          <cell r="AP310">
            <v>627</v>
          </cell>
          <cell r="AQ310">
            <v>619</v>
          </cell>
          <cell r="AR310">
            <v>606</v>
          </cell>
          <cell r="AS310">
            <v>604</v>
          </cell>
          <cell r="AT310">
            <v>599</v>
          </cell>
          <cell r="AU310">
            <v>594</v>
          </cell>
          <cell r="AV310">
            <v>590</v>
          </cell>
          <cell r="AW310">
            <v>584</v>
          </cell>
          <cell r="AX310">
            <v>589</v>
          </cell>
          <cell r="AY310">
            <v>581</v>
          </cell>
          <cell r="CA310">
            <v>4277</v>
          </cell>
          <cell r="CB310">
            <v>4745</v>
          </cell>
          <cell r="CC310">
            <v>7934</v>
          </cell>
          <cell r="CD310">
            <v>7265</v>
          </cell>
          <cell r="CE310">
            <v>6670</v>
          </cell>
          <cell r="CF310">
            <v>5829</v>
          </cell>
        </row>
        <row r="312">
          <cell r="B312" t="str">
            <v>Other Income Deductions</v>
          </cell>
          <cell r="D312">
            <v>227.25758999999999</v>
          </cell>
          <cell r="E312">
            <v>166.74642</v>
          </cell>
          <cell r="F312">
            <v>261.46208999999999</v>
          </cell>
          <cell r="G312">
            <v>194.04117999999997</v>
          </cell>
          <cell r="H312">
            <v>222.36528999999999</v>
          </cell>
          <cell r="I312">
            <v>287.7278</v>
          </cell>
          <cell r="J312">
            <v>236.84217999999998</v>
          </cell>
          <cell r="K312">
            <v>215.71098999999998</v>
          </cell>
          <cell r="L312">
            <v>147.60602999999998</v>
          </cell>
          <cell r="M312">
            <v>193.01740999999998</v>
          </cell>
          <cell r="N312">
            <v>195.78842</v>
          </cell>
          <cell r="O312">
            <v>472.01997999999998</v>
          </cell>
          <cell r="P312">
            <v>219</v>
          </cell>
          <cell r="Q312">
            <v>239</v>
          </cell>
          <cell r="R312">
            <v>355</v>
          </cell>
          <cell r="S312">
            <v>186</v>
          </cell>
          <cell r="T312">
            <v>180</v>
          </cell>
          <cell r="U312">
            <v>245</v>
          </cell>
          <cell r="V312">
            <v>207</v>
          </cell>
          <cell r="W312">
            <v>190</v>
          </cell>
          <cell r="X312">
            <v>204</v>
          </cell>
          <cell r="Y312">
            <v>274</v>
          </cell>
          <cell r="Z312">
            <v>210</v>
          </cell>
          <cell r="AA312">
            <v>253</v>
          </cell>
          <cell r="AB312">
            <v>222</v>
          </cell>
          <cell r="AC312">
            <v>241</v>
          </cell>
          <cell r="AD312">
            <v>358</v>
          </cell>
          <cell r="AE312">
            <v>189</v>
          </cell>
          <cell r="AF312">
            <v>182</v>
          </cell>
          <cell r="AG312">
            <v>288</v>
          </cell>
          <cell r="AH312">
            <v>210</v>
          </cell>
          <cell r="AI312">
            <v>188</v>
          </cell>
          <cell r="AJ312">
            <v>213</v>
          </cell>
          <cell r="AK312">
            <v>254</v>
          </cell>
          <cell r="AL312">
            <v>193</v>
          </cell>
          <cell r="AM312">
            <v>254</v>
          </cell>
          <cell r="AN312">
            <v>224</v>
          </cell>
          <cell r="AO312">
            <v>254</v>
          </cell>
          <cell r="AP312">
            <v>380</v>
          </cell>
          <cell r="AQ312">
            <v>188</v>
          </cell>
          <cell r="AR312">
            <v>177</v>
          </cell>
          <cell r="AS312">
            <v>291</v>
          </cell>
          <cell r="AT312">
            <v>213</v>
          </cell>
          <cell r="AU312">
            <v>205</v>
          </cell>
          <cell r="AV312">
            <v>213</v>
          </cell>
          <cell r="AW312">
            <v>249</v>
          </cell>
          <cell r="AX312">
            <v>196</v>
          </cell>
          <cell r="AY312">
            <v>258</v>
          </cell>
          <cell r="CA312">
            <v>2820.58538</v>
          </cell>
          <cell r="CB312">
            <v>2762</v>
          </cell>
          <cell r="CC312">
            <v>2792</v>
          </cell>
          <cell r="CD312">
            <v>2848</v>
          </cell>
          <cell r="CE312">
            <v>2874</v>
          </cell>
          <cell r="CF312">
            <v>2924</v>
          </cell>
        </row>
        <row r="313">
          <cell r="B313" t="str">
            <v>Amort of ITC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CA313">
            <v>0</v>
          </cell>
          <cell r="CB313">
            <v>0</v>
          </cell>
          <cell r="CC313">
            <v>0</v>
          </cell>
          <cell r="CD313">
            <v>0</v>
          </cell>
          <cell r="CE313">
            <v>0</v>
          </cell>
          <cell r="CF313">
            <v>0</v>
          </cell>
        </row>
        <row r="314">
          <cell r="B314" t="str">
            <v xml:space="preserve">   Total Deductions</v>
          </cell>
          <cell r="D314">
            <v>227.25758999999999</v>
          </cell>
          <cell r="E314">
            <v>166.74642</v>
          </cell>
          <cell r="F314">
            <v>261.46208999999999</v>
          </cell>
          <cell r="G314">
            <v>194.04117999999997</v>
          </cell>
          <cell r="H314">
            <v>222.36528999999999</v>
          </cell>
          <cell r="I314">
            <v>287.7278</v>
          </cell>
          <cell r="J314">
            <v>236.84217999999998</v>
          </cell>
          <cell r="K314">
            <v>215.71098999999998</v>
          </cell>
          <cell r="L314">
            <v>147.60602999999998</v>
          </cell>
          <cell r="M314">
            <v>193.01740999999998</v>
          </cell>
          <cell r="N314">
            <v>195.78842</v>
          </cell>
          <cell r="O314">
            <v>472.01997999999998</v>
          </cell>
          <cell r="P314">
            <v>219</v>
          </cell>
          <cell r="Q314">
            <v>239</v>
          </cell>
          <cell r="R314">
            <v>355</v>
          </cell>
          <cell r="S314">
            <v>186</v>
          </cell>
          <cell r="T314">
            <v>180</v>
          </cell>
          <cell r="U314">
            <v>245</v>
          </cell>
          <cell r="V314">
            <v>207</v>
          </cell>
          <cell r="W314">
            <v>190</v>
          </cell>
          <cell r="X314">
            <v>204</v>
          </cell>
          <cell r="Y314">
            <v>274</v>
          </cell>
          <cell r="Z314">
            <v>210</v>
          </cell>
          <cell r="AA314">
            <v>253</v>
          </cell>
          <cell r="AB314">
            <v>222</v>
          </cell>
          <cell r="AC314">
            <v>241</v>
          </cell>
          <cell r="AD314">
            <v>358</v>
          </cell>
          <cell r="AE314">
            <v>189</v>
          </cell>
          <cell r="AF314">
            <v>182</v>
          </cell>
          <cell r="AG314">
            <v>288</v>
          </cell>
          <cell r="AH314">
            <v>210</v>
          </cell>
          <cell r="AI314">
            <v>188</v>
          </cell>
          <cell r="AJ314">
            <v>213</v>
          </cell>
          <cell r="AK314">
            <v>254</v>
          </cell>
          <cell r="AL314">
            <v>193</v>
          </cell>
          <cell r="AM314">
            <v>254</v>
          </cell>
          <cell r="AN314">
            <v>224</v>
          </cell>
          <cell r="AO314">
            <v>254</v>
          </cell>
          <cell r="AP314">
            <v>380</v>
          </cell>
          <cell r="AQ314">
            <v>188</v>
          </cell>
          <cell r="AR314">
            <v>177</v>
          </cell>
          <cell r="AS314">
            <v>291</v>
          </cell>
          <cell r="AT314">
            <v>213</v>
          </cell>
          <cell r="AU314">
            <v>205</v>
          </cell>
          <cell r="AV314">
            <v>213</v>
          </cell>
          <cell r="AW314">
            <v>249</v>
          </cell>
          <cell r="AX314">
            <v>196</v>
          </cell>
          <cell r="AY314">
            <v>258</v>
          </cell>
          <cell r="CA314">
            <v>2820.58538</v>
          </cell>
          <cell r="CB314">
            <v>2762</v>
          </cell>
          <cell r="CC314">
            <v>2792</v>
          </cell>
          <cell r="CD314">
            <v>2848</v>
          </cell>
          <cell r="CE314">
            <v>2874</v>
          </cell>
          <cell r="CF314">
            <v>2924</v>
          </cell>
        </row>
        <row r="315">
          <cell r="B315" t="str">
            <v>Total Other Income-Net</v>
          </cell>
          <cell r="D315">
            <v>-117.25758999999999</v>
          </cell>
          <cell r="E315">
            <v>-67.746420000000001</v>
          </cell>
          <cell r="F315">
            <v>-181.46208999999999</v>
          </cell>
          <cell r="G315">
            <v>-18.041179999999969</v>
          </cell>
          <cell r="H315">
            <v>-90.365289999999987</v>
          </cell>
          <cell r="I315">
            <v>55.272199999999998</v>
          </cell>
          <cell r="J315">
            <v>1097.1578199999999</v>
          </cell>
          <cell r="K315">
            <v>61.289010000000019</v>
          </cell>
          <cell r="L315">
            <v>87.393970000000024</v>
          </cell>
          <cell r="M315">
            <v>104.98259000000002</v>
          </cell>
          <cell r="N315">
            <v>425.21158000000003</v>
          </cell>
          <cell r="O315">
            <v>99.980020000000025</v>
          </cell>
          <cell r="P315">
            <v>-90</v>
          </cell>
          <cell r="Q315">
            <v>-122</v>
          </cell>
          <cell r="R315">
            <v>-236</v>
          </cell>
          <cell r="S315">
            <v>-80</v>
          </cell>
          <cell r="T315">
            <v>-83</v>
          </cell>
          <cell r="U315">
            <v>-29</v>
          </cell>
          <cell r="V315">
            <v>457</v>
          </cell>
          <cell r="W315">
            <v>470</v>
          </cell>
          <cell r="X315">
            <v>453</v>
          </cell>
          <cell r="Y315">
            <v>380</v>
          </cell>
          <cell r="Z315">
            <v>457</v>
          </cell>
          <cell r="AA315">
            <v>406</v>
          </cell>
          <cell r="AB315">
            <v>479</v>
          </cell>
          <cell r="AC315">
            <v>455</v>
          </cell>
          <cell r="AD315">
            <v>332</v>
          </cell>
          <cell r="AE315">
            <v>484</v>
          </cell>
          <cell r="AF315">
            <v>475</v>
          </cell>
          <cell r="AG315">
            <v>368</v>
          </cell>
          <cell r="AH315">
            <v>441</v>
          </cell>
          <cell r="AI315">
            <v>459</v>
          </cell>
          <cell r="AJ315">
            <v>430</v>
          </cell>
          <cell r="AK315">
            <v>385</v>
          </cell>
          <cell r="AL315">
            <v>452</v>
          </cell>
          <cell r="AM315">
            <v>382</v>
          </cell>
          <cell r="AN315">
            <v>415</v>
          </cell>
          <cell r="AO315">
            <v>379</v>
          </cell>
          <cell r="AP315">
            <v>247</v>
          </cell>
          <cell r="AQ315">
            <v>431</v>
          </cell>
          <cell r="AR315">
            <v>429</v>
          </cell>
          <cell r="AS315">
            <v>313</v>
          </cell>
          <cell r="AT315">
            <v>386</v>
          </cell>
          <cell r="AU315">
            <v>389</v>
          </cell>
          <cell r="AV315">
            <v>377</v>
          </cell>
          <cell r="AW315">
            <v>335</v>
          </cell>
          <cell r="AX315">
            <v>393</v>
          </cell>
          <cell r="AY315">
            <v>323</v>
          </cell>
          <cell r="CA315">
            <v>1456.41462</v>
          </cell>
          <cell r="CB315">
            <v>1983</v>
          </cell>
          <cell r="CC315">
            <v>5142</v>
          </cell>
          <cell r="CD315">
            <v>4417</v>
          </cell>
          <cell r="CE315">
            <v>3796</v>
          </cell>
          <cell r="CF315">
            <v>2905</v>
          </cell>
          <cell r="CG315">
            <v>2022.8008816029378</v>
          </cell>
          <cell r="CH315">
            <v>1099.1539902851086</v>
          </cell>
          <cell r="CI315">
            <v>236.09207179179339</v>
          </cell>
          <cell r="CJ315">
            <v>92.730171180439356</v>
          </cell>
          <cell r="CK315">
            <v>92.730171180439356</v>
          </cell>
        </row>
        <row r="317">
          <cell r="B317" t="str">
            <v>Income Taxes on Above</v>
          </cell>
        </row>
        <row r="318">
          <cell r="B318" t="str">
            <v>Federal</v>
          </cell>
          <cell r="D318">
            <v>-39</v>
          </cell>
          <cell r="E318">
            <v>-22</v>
          </cell>
          <cell r="F318">
            <v>-60</v>
          </cell>
          <cell r="G318">
            <v>-6</v>
          </cell>
          <cell r="H318">
            <v>-30</v>
          </cell>
          <cell r="I318">
            <v>18</v>
          </cell>
          <cell r="J318">
            <v>363</v>
          </cell>
          <cell r="K318">
            <v>20</v>
          </cell>
          <cell r="L318">
            <v>29</v>
          </cell>
          <cell r="M318">
            <v>35</v>
          </cell>
          <cell r="N318">
            <v>141</v>
          </cell>
          <cell r="O318">
            <v>33</v>
          </cell>
          <cell r="P318">
            <v>-30</v>
          </cell>
          <cell r="Q318">
            <v>-40</v>
          </cell>
          <cell r="R318">
            <v>-78</v>
          </cell>
          <cell r="S318">
            <v>-27</v>
          </cell>
          <cell r="T318">
            <v>-27</v>
          </cell>
          <cell r="U318">
            <v>-9</v>
          </cell>
          <cell r="V318">
            <v>151</v>
          </cell>
          <cell r="W318">
            <v>155</v>
          </cell>
          <cell r="X318">
            <v>150</v>
          </cell>
          <cell r="Y318">
            <v>126</v>
          </cell>
          <cell r="Z318">
            <v>151</v>
          </cell>
          <cell r="AA318">
            <v>134</v>
          </cell>
          <cell r="AB318">
            <v>159</v>
          </cell>
          <cell r="AC318">
            <v>151</v>
          </cell>
          <cell r="AD318">
            <v>110</v>
          </cell>
          <cell r="AE318">
            <v>160</v>
          </cell>
          <cell r="AF318">
            <v>157</v>
          </cell>
          <cell r="AG318">
            <v>122</v>
          </cell>
          <cell r="AH318">
            <v>146</v>
          </cell>
          <cell r="AI318">
            <v>152</v>
          </cell>
          <cell r="AJ318">
            <v>142</v>
          </cell>
          <cell r="AK318">
            <v>127</v>
          </cell>
          <cell r="AL318">
            <v>149</v>
          </cell>
          <cell r="AM318">
            <v>126</v>
          </cell>
          <cell r="AN318">
            <v>137</v>
          </cell>
          <cell r="AO318">
            <v>125</v>
          </cell>
          <cell r="AP318">
            <v>82</v>
          </cell>
          <cell r="AQ318">
            <v>142</v>
          </cell>
          <cell r="AR318">
            <v>142</v>
          </cell>
          <cell r="AS318">
            <v>104</v>
          </cell>
          <cell r="AT318">
            <v>128</v>
          </cell>
          <cell r="AU318">
            <v>129</v>
          </cell>
          <cell r="AV318">
            <v>125</v>
          </cell>
          <cell r="AW318">
            <v>111</v>
          </cell>
          <cell r="AX318">
            <v>130</v>
          </cell>
          <cell r="AY318">
            <v>107</v>
          </cell>
          <cell r="CA318">
            <v>482</v>
          </cell>
          <cell r="CB318">
            <v>656</v>
          </cell>
          <cell r="CC318">
            <v>1701</v>
          </cell>
          <cell r="CD318">
            <v>1462</v>
          </cell>
          <cell r="CE318">
            <v>1255</v>
          </cell>
          <cell r="CF318">
            <v>961</v>
          </cell>
        </row>
        <row r="319">
          <cell r="B319" t="str">
            <v>State</v>
          </cell>
          <cell r="D319">
            <v>-6</v>
          </cell>
          <cell r="E319">
            <v>-4</v>
          </cell>
          <cell r="F319">
            <v>-10</v>
          </cell>
          <cell r="G319">
            <v>-1</v>
          </cell>
          <cell r="H319">
            <v>-5</v>
          </cell>
          <cell r="I319">
            <v>3</v>
          </cell>
          <cell r="J319">
            <v>60</v>
          </cell>
          <cell r="K319">
            <v>3</v>
          </cell>
          <cell r="L319">
            <v>5</v>
          </cell>
          <cell r="M319">
            <v>6</v>
          </cell>
          <cell r="N319">
            <v>23</v>
          </cell>
          <cell r="O319">
            <v>5</v>
          </cell>
          <cell r="P319">
            <v>-5</v>
          </cell>
          <cell r="Q319">
            <v>-7</v>
          </cell>
          <cell r="R319">
            <v>-13</v>
          </cell>
          <cell r="S319">
            <v>-4</v>
          </cell>
          <cell r="T319">
            <v>-5</v>
          </cell>
          <cell r="U319">
            <v>-2</v>
          </cell>
          <cell r="V319">
            <v>25</v>
          </cell>
          <cell r="W319">
            <v>26</v>
          </cell>
          <cell r="X319">
            <v>25</v>
          </cell>
          <cell r="Y319">
            <v>21</v>
          </cell>
          <cell r="Z319">
            <v>25</v>
          </cell>
          <cell r="AA319">
            <v>22</v>
          </cell>
          <cell r="AB319">
            <v>26</v>
          </cell>
          <cell r="AC319">
            <v>25</v>
          </cell>
          <cell r="AD319">
            <v>18</v>
          </cell>
          <cell r="AE319">
            <v>27</v>
          </cell>
          <cell r="AF319">
            <v>26</v>
          </cell>
          <cell r="AG319">
            <v>20</v>
          </cell>
          <cell r="AH319">
            <v>24</v>
          </cell>
          <cell r="AI319">
            <v>25</v>
          </cell>
          <cell r="AJ319">
            <v>24</v>
          </cell>
          <cell r="AK319">
            <v>21</v>
          </cell>
          <cell r="AL319">
            <v>25</v>
          </cell>
          <cell r="AM319">
            <v>21</v>
          </cell>
          <cell r="AN319">
            <v>23</v>
          </cell>
          <cell r="AO319">
            <v>21</v>
          </cell>
          <cell r="AP319">
            <v>14</v>
          </cell>
          <cell r="AQ319">
            <v>24</v>
          </cell>
          <cell r="AR319">
            <v>24</v>
          </cell>
          <cell r="AS319">
            <v>17</v>
          </cell>
          <cell r="AT319">
            <v>21</v>
          </cell>
          <cell r="AU319">
            <v>21</v>
          </cell>
          <cell r="AV319">
            <v>21</v>
          </cell>
          <cell r="AW319">
            <v>18</v>
          </cell>
          <cell r="AX319">
            <v>22</v>
          </cell>
          <cell r="AY319">
            <v>18</v>
          </cell>
          <cell r="CA319">
            <v>79</v>
          </cell>
          <cell r="CB319">
            <v>108</v>
          </cell>
          <cell r="CC319">
            <v>282</v>
          </cell>
          <cell r="CD319">
            <v>244</v>
          </cell>
          <cell r="CE319">
            <v>209</v>
          </cell>
          <cell r="CF319">
            <v>160</v>
          </cell>
        </row>
        <row r="320">
          <cell r="B320" t="str">
            <v xml:space="preserve">  Total Taxes</v>
          </cell>
          <cell r="D320">
            <v>-45</v>
          </cell>
          <cell r="E320">
            <v>-26</v>
          </cell>
          <cell r="F320">
            <v>-70</v>
          </cell>
          <cell r="G320">
            <v>-7</v>
          </cell>
          <cell r="H320">
            <v>-35</v>
          </cell>
          <cell r="I320">
            <v>21</v>
          </cell>
          <cell r="J320">
            <v>423</v>
          </cell>
          <cell r="K320">
            <v>23</v>
          </cell>
          <cell r="L320">
            <v>34</v>
          </cell>
          <cell r="M320">
            <v>41</v>
          </cell>
          <cell r="N320">
            <v>164</v>
          </cell>
          <cell r="O320">
            <v>38</v>
          </cell>
          <cell r="P320">
            <v>-35</v>
          </cell>
          <cell r="Q320">
            <v>-47</v>
          </cell>
          <cell r="R320">
            <v>-91</v>
          </cell>
          <cell r="S320">
            <v>-31</v>
          </cell>
          <cell r="T320">
            <v>-32</v>
          </cell>
          <cell r="U320">
            <v>-11</v>
          </cell>
          <cell r="V320">
            <v>176</v>
          </cell>
          <cell r="W320">
            <v>181</v>
          </cell>
          <cell r="X320">
            <v>175</v>
          </cell>
          <cell r="Y320">
            <v>147</v>
          </cell>
          <cell r="Z320">
            <v>176</v>
          </cell>
          <cell r="AA320">
            <v>156</v>
          </cell>
          <cell r="AB320">
            <v>185</v>
          </cell>
          <cell r="AC320">
            <v>176</v>
          </cell>
          <cell r="AD320">
            <v>128</v>
          </cell>
          <cell r="AE320">
            <v>187</v>
          </cell>
          <cell r="AF320">
            <v>183</v>
          </cell>
          <cell r="AG320">
            <v>142</v>
          </cell>
          <cell r="AH320">
            <v>170</v>
          </cell>
          <cell r="AI320">
            <v>177</v>
          </cell>
          <cell r="AJ320">
            <v>166</v>
          </cell>
          <cell r="AK320">
            <v>148</v>
          </cell>
          <cell r="AL320">
            <v>174</v>
          </cell>
          <cell r="AM320">
            <v>147</v>
          </cell>
          <cell r="AN320">
            <v>160</v>
          </cell>
          <cell r="AO320">
            <v>146</v>
          </cell>
          <cell r="AP320">
            <v>96</v>
          </cell>
          <cell r="AQ320">
            <v>166</v>
          </cell>
          <cell r="AR320">
            <v>166</v>
          </cell>
          <cell r="AS320">
            <v>121</v>
          </cell>
          <cell r="AT320">
            <v>149</v>
          </cell>
          <cell r="AU320">
            <v>150</v>
          </cell>
          <cell r="AV320">
            <v>146</v>
          </cell>
          <cell r="AW320">
            <v>129</v>
          </cell>
          <cell r="AX320">
            <v>152</v>
          </cell>
          <cell r="AY320">
            <v>125</v>
          </cell>
          <cell r="CA320">
            <v>561</v>
          </cell>
          <cell r="CB320">
            <v>764</v>
          </cell>
          <cell r="CC320">
            <v>1983</v>
          </cell>
          <cell r="CD320">
            <v>1706</v>
          </cell>
          <cell r="CE320">
            <v>1464</v>
          </cell>
          <cell r="CF320">
            <v>1121</v>
          </cell>
        </row>
        <row r="322">
          <cell r="B322" t="str">
            <v>Interest Charges</v>
          </cell>
        </row>
        <row r="324">
          <cell r="B324" t="str">
            <v>Amort of Debt Expense</v>
          </cell>
          <cell r="D324">
            <v>107.54981000000001</v>
          </cell>
          <cell r="E324">
            <v>93.861670000000004</v>
          </cell>
          <cell r="F324">
            <v>102.51729</v>
          </cell>
          <cell r="G324">
            <v>109.46385000000001</v>
          </cell>
          <cell r="H324">
            <v>93.093019999999996</v>
          </cell>
          <cell r="I324">
            <v>103.30135000000001</v>
          </cell>
          <cell r="J324">
            <v>88.323049999999995</v>
          </cell>
          <cell r="K324">
            <v>103.41238000000001</v>
          </cell>
          <cell r="L324">
            <v>103.6737</v>
          </cell>
          <cell r="M324">
            <v>184.85745999999995</v>
          </cell>
          <cell r="N324">
            <v>9.9980999999999938</v>
          </cell>
          <cell r="O324">
            <v>96.053509999999989</v>
          </cell>
          <cell r="P324">
            <v>61.179690000000001</v>
          </cell>
          <cell r="Q324">
            <v>61.179690000000001</v>
          </cell>
          <cell r="R324">
            <v>61.179690000000001</v>
          </cell>
          <cell r="S324">
            <v>59.179690000000001</v>
          </cell>
          <cell r="T324">
            <v>59.179690000000001</v>
          </cell>
          <cell r="U324">
            <v>59.179690000000001</v>
          </cell>
          <cell r="V324">
            <v>59.179690000000001</v>
          </cell>
          <cell r="W324">
            <v>59.179690000000001</v>
          </cell>
          <cell r="X324">
            <v>59.179690000000001</v>
          </cell>
          <cell r="Y324">
            <v>59.179690000000001</v>
          </cell>
          <cell r="Z324">
            <v>58.179690000000001</v>
          </cell>
          <cell r="AA324">
            <v>58.179690000000001</v>
          </cell>
          <cell r="AB324">
            <v>58.179690000000001</v>
          </cell>
          <cell r="AC324">
            <v>58.179690000000001</v>
          </cell>
          <cell r="AD324">
            <v>58.179690000000001</v>
          </cell>
          <cell r="AE324">
            <v>58.179690000000001</v>
          </cell>
          <cell r="AF324">
            <v>58.179690000000001</v>
          </cell>
          <cell r="AG324">
            <v>58.179690000000001</v>
          </cell>
          <cell r="AH324">
            <v>58.179690000000001</v>
          </cell>
          <cell r="AI324">
            <v>58.179690000000001</v>
          </cell>
          <cell r="AJ324">
            <v>58.179690000000001</v>
          </cell>
          <cell r="AK324">
            <v>58.179690000000001</v>
          </cell>
          <cell r="AL324">
            <v>58.179690000000001</v>
          </cell>
          <cell r="AM324">
            <v>58.179690000000001</v>
          </cell>
          <cell r="AN324">
            <v>58.179690000000001</v>
          </cell>
          <cell r="AO324">
            <v>58.179690000000001</v>
          </cell>
          <cell r="AP324">
            <v>58.179690000000001</v>
          </cell>
          <cell r="AQ324">
            <v>58.179690000000001</v>
          </cell>
          <cell r="AR324">
            <v>58.179690000000001</v>
          </cell>
          <cell r="AS324">
            <v>58.179690000000001</v>
          </cell>
          <cell r="AT324">
            <v>58.179690000000001</v>
          </cell>
          <cell r="AU324">
            <v>58.179690000000001</v>
          </cell>
          <cell r="AV324">
            <v>58.179690000000001</v>
          </cell>
          <cell r="AW324">
            <v>58.179690000000001</v>
          </cell>
          <cell r="AX324">
            <v>58.179690000000001</v>
          </cell>
          <cell r="AY324">
            <v>58.179690000000001</v>
          </cell>
          <cell r="CA324">
            <v>1196.10519</v>
          </cell>
          <cell r="CB324">
            <v>714.15628000000015</v>
          </cell>
          <cell r="CC324">
            <v>698.15628000000015</v>
          </cell>
          <cell r="CD324">
            <v>698.15628000000015</v>
          </cell>
          <cell r="CE324">
            <v>696.15628000000004</v>
          </cell>
          <cell r="CF324">
            <v>696.15628000000004</v>
          </cell>
          <cell r="CG324">
            <v>696.15628000000004</v>
          </cell>
          <cell r="CH324">
            <v>696.15628000000004</v>
          </cell>
          <cell r="CI324">
            <v>696.15628000000004</v>
          </cell>
          <cell r="CJ324">
            <v>696.15628000000004</v>
          </cell>
          <cell r="CK324">
            <v>696.15628000000004</v>
          </cell>
        </row>
        <row r="325">
          <cell r="B325" t="str">
            <v>Amort of Debt Discount Exp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34</v>
          </cell>
          <cell r="Q325">
            <v>34</v>
          </cell>
          <cell r="R325">
            <v>34</v>
          </cell>
          <cell r="S325">
            <v>32</v>
          </cell>
          <cell r="T325">
            <v>32</v>
          </cell>
          <cell r="U325">
            <v>32</v>
          </cell>
          <cell r="V325">
            <v>32</v>
          </cell>
          <cell r="W325">
            <v>32</v>
          </cell>
          <cell r="X325">
            <v>32</v>
          </cell>
          <cell r="Y325">
            <v>32</v>
          </cell>
          <cell r="Z325">
            <v>29</v>
          </cell>
          <cell r="AA325">
            <v>29</v>
          </cell>
          <cell r="AB325">
            <v>29</v>
          </cell>
          <cell r="AC325">
            <v>29</v>
          </cell>
          <cell r="AD325">
            <v>29</v>
          </cell>
          <cell r="AE325">
            <v>29</v>
          </cell>
          <cell r="AF325">
            <v>29</v>
          </cell>
          <cell r="AG325">
            <v>29</v>
          </cell>
          <cell r="AH325">
            <v>29</v>
          </cell>
          <cell r="AI325">
            <v>29</v>
          </cell>
          <cell r="AJ325">
            <v>29</v>
          </cell>
          <cell r="AK325">
            <v>29</v>
          </cell>
          <cell r="AL325">
            <v>29</v>
          </cell>
          <cell r="AM325">
            <v>29</v>
          </cell>
          <cell r="AN325">
            <v>29</v>
          </cell>
          <cell r="AO325">
            <v>29</v>
          </cell>
          <cell r="AP325">
            <v>29</v>
          </cell>
          <cell r="AQ325">
            <v>29</v>
          </cell>
          <cell r="AR325">
            <v>29</v>
          </cell>
          <cell r="AS325">
            <v>29</v>
          </cell>
          <cell r="AT325">
            <v>29</v>
          </cell>
          <cell r="AU325">
            <v>29</v>
          </cell>
          <cell r="AV325">
            <v>29</v>
          </cell>
          <cell r="AW325">
            <v>29</v>
          </cell>
          <cell r="AX325">
            <v>29</v>
          </cell>
          <cell r="AY325">
            <v>29</v>
          </cell>
          <cell r="CA325">
            <v>0</v>
          </cell>
          <cell r="CB325">
            <v>384</v>
          </cell>
          <cell r="CC325">
            <v>348</v>
          </cell>
          <cell r="CD325">
            <v>348</v>
          </cell>
          <cell r="CE325">
            <v>348</v>
          </cell>
          <cell r="CF325">
            <v>348</v>
          </cell>
          <cell r="CG325">
            <v>348</v>
          </cell>
          <cell r="CH325">
            <v>348</v>
          </cell>
          <cell r="CI325">
            <v>348</v>
          </cell>
          <cell r="CJ325">
            <v>348</v>
          </cell>
          <cell r="CK325">
            <v>348</v>
          </cell>
        </row>
        <row r="326">
          <cell r="B326" t="str">
            <v>Amort of Gain/Loss on Reacq Debt</v>
          </cell>
          <cell r="D326">
            <v>144.5351</v>
          </cell>
          <cell r="E326">
            <v>144.5351</v>
          </cell>
          <cell r="F326">
            <v>144.5351</v>
          </cell>
          <cell r="G326">
            <v>144.5351</v>
          </cell>
          <cell r="H326">
            <v>144.5351</v>
          </cell>
          <cell r="I326">
            <v>144.5351</v>
          </cell>
          <cell r="J326">
            <v>144.5351</v>
          </cell>
          <cell r="K326">
            <v>144.5351</v>
          </cell>
          <cell r="L326">
            <v>152.74689000000001</v>
          </cell>
          <cell r="M326">
            <v>152.74689000000001</v>
          </cell>
          <cell r="N326">
            <v>152.74689000000001</v>
          </cell>
          <cell r="O326">
            <v>152.74689000000001</v>
          </cell>
          <cell r="P326">
            <v>146</v>
          </cell>
          <cell r="Q326">
            <v>146</v>
          </cell>
          <cell r="R326">
            <v>146</v>
          </cell>
          <cell r="S326">
            <v>146</v>
          </cell>
          <cell r="T326">
            <v>144</v>
          </cell>
          <cell r="U326">
            <v>144</v>
          </cell>
          <cell r="V326">
            <v>134</v>
          </cell>
          <cell r="W326">
            <v>134</v>
          </cell>
          <cell r="X326">
            <v>134</v>
          </cell>
          <cell r="Y326">
            <v>134</v>
          </cell>
          <cell r="Z326">
            <v>134</v>
          </cell>
          <cell r="AA326">
            <v>134</v>
          </cell>
          <cell r="AB326">
            <v>142</v>
          </cell>
          <cell r="AC326">
            <v>142</v>
          </cell>
          <cell r="AD326">
            <v>133</v>
          </cell>
          <cell r="AE326">
            <v>133</v>
          </cell>
          <cell r="AF326">
            <v>133</v>
          </cell>
          <cell r="AG326">
            <v>133</v>
          </cell>
          <cell r="AH326">
            <v>133</v>
          </cell>
          <cell r="AI326">
            <v>133</v>
          </cell>
          <cell r="AJ326">
            <v>128</v>
          </cell>
          <cell r="AK326">
            <v>128</v>
          </cell>
          <cell r="AL326">
            <v>128</v>
          </cell>
          <cell r="AM326">
            <v>128</v>
          </cell>
          <cell r="AN326">
            <v>133</v>
          </cell>
          <cell r="AO326">
            <v>133</v>
          </cell>
          <cell r="AP326">
            <v>133</v>
          </cell>
          <cell r="AQ326">
            <v>133</v>
          </cell>
          <cell r="AR326">
            <v>133</v>
          </cell>
          <cell r="AS326">
            <v>133</v>
          </cell>
          <cell r="AT326">
            <v>119</v>
          </cell>
          <cell r="AU326">
            <v>119</v>
          </cell>
          <cell r="AV326">
            <v>119</v>
          </cell>
          <cell r="AW326">
            <v>119</v>
          </cell>
          <cell r="AX326">
            <v>119</v>
          </cell>
          <cell r="AY326">
            <v>119</v>
          </cell>
          <cell r="CA326">
            <v>1767.26836</v>
          </cell>
          <cell r="CB326">
            <v>1676</v>
          </cell>
          <cell r="CC326">
            <v>1594</v>
          </cell>
          <cell r="CD326">
            <v>1512</v>
          </cell>
          <cell r="CE326">
            <v>1462.8617440802529</v>
          </cell>
          <cell r="CF326">
            <v>1204.742744080253</v>
          </cell>
          <cell r="CG326">
            <v>1204.742744080253</v>
          </cell>
          <cell r="CH326">
            <v>1204.742744080253</v>
          </cell>
          <cell r="CI326">
            <v>1204.742744080253</v>
          </cell>
          <cell r="CJ326">
            <v>1204.742744080253</v>
          </cell>
          <cell r="CK326">
            <v>1204.742744080253</v>
          </cell>
        </row>
        <row r="327">
          <cell r="B327" t="str">
            <v xml:space="preserve">   Total Amortization</v>
          </cell>
          <cell r="D327">
            <v>252.08491000000001</v>
          </cell>
          <cell r="E327">
            <v>238.39677</v>
          </cell>
          <cell r="F327">
            <v>247.05239</v>
          </cell>
          <cell r="G327">
            <v>253.99895000000001</v>
          </cell>
          <cell r="H327">
            <v>237.62812</v>
          </cell>
          <cell r="I327">
            <v>247.83645000000001</v>
          </cell>
          <cell r="J327">
            <v>232.85814999999999</v>
          </cell>
          <cell r="K327">
            <v>247.94748000000001</v>
          </cell>
          <cell r="L327">
            <v>256.42059</v>
          </cell>
          <cell r="M327">
            <v>337.60434999999995</v>
          </cell>
          <cell r="N327">
            <v>162.74499</v>
          </cell>
          <cell r="O327">
            <v>248.8004</v>
          </cell>
          <cell r="P327">
            <v>241.17968999999999</v>
          </cell>
          <cell r="Q327">
            <v>241.17968999999999</v>
          </cell>
          <cell r="R327">
            <v>241.17968999999999</v>
          </cell>
          <cell r="S327">
            <v>237.17968999999999</v>
          </cell>
          <cell r="T327">
            <v>235.17968999999999</v>
          </cell>
          <cell r="U327">
            <v>235.17968999999999</v>
          </cell>
          <cell r="V327">
            <v>225.17968999999999</v>
          </cell>
          <cell r="W327">
            <v>225.17968999999999</v>
          </cell>
          <cell r="X327">
            <v>225.17968999999999</v>
          </cell>
          <cell r="Y327">
            <v>225.17968999999999</v>
          </cell>
          <cell r="Z327">
            <v>221.17968999999999</v>
          </cell>
          <cell r="AA327">
            <v>221.17968999999999</v>
          </cell>
          <cell r="AB327">
            <v>229.17968999999999</v>
          </cell>
          <cell r="AC327">
            <v>229.17968999999999</v>
          </cell>
          <cell r="AD327">
            <v>220.17968999999999</v>
          </cell>
          <cell r="AE327">
            <v>220.17968999999999</v>
          </cell>
          <cell r="AF327">
            <v>220.17968999999999</v>
          </cell>
          <cell r="AG327">
            <v>220.17968999999999</v>
          </cell>
          <cell r="AH327">
            <v>220.17968999999999</v>
          </cell>
          <cell r="AI327">
            <v>220.17968999999999</v>
          </cell>
          <cell r="AJ327">
            <v>215.17968999999999</v>
          </cell>
          <cell r="AK327">
            <v>215.17968999999999</v>
          </cell>
          <cell r="AL327">
            <v>215.17968999999999</v>
          </cell>
          <cell r="AM327">
            <v>215.17968999999999</v>
          </cell>
          <cell r="AN327">
            <v>220.17968999999999</v>
          </cell>
          <cell r="AO327">
            <v>220.17968999999999</v>
          </cell>
          <cell r="AP327">
            <v>220.17968999999999</v>
          </cell>
          <cell r="AQ327">
            <v>220.17968999999999</v>
          </cell>
          <cell r="AR327">
            <v>220.17968999999999</v>
          </cell>
          <cell r="AS327">
            <v>220.17968999999999</v>
          </cell>
          <cell r="AT327">
            <v>206.17968999999999</v>
          </cell>
          <cell r="AU327">
            <v>206.17968999999999</v>
          </cell>
          <cell r="AV327">
            <v>206.17968999999999</v>
          </cell>
          <cell r="AW327">
            <v>206.17968999999999</v>
          </cell>
          <cell r="AX327">
            <v>206.17968999999999</v>
          </cell>
          <cell r="AY327">
            <v>206.17968999999999</v>
          </cell>
          <cell r="CA327">
            <v>2963.3735500000003</v>
          </cell>
          <cell r="CB327">
            <v>2774.1562800000002</v>
          </cell>
          <cell r="CC327">
            <v>2640.1562800000002</v>
          </cell>
          <cell r="CD327">
            <v>2558.1562799999997</v>
          </cell>
          <cell r="CE327">
            <v>2507.0180240802529</v>
          </cell>
          <cell r="CF327">
            <v>2248.8990240802532</v>
          </cell>
          <cell r="CG327">
            <v>2248.8990240802532</v>
          </cell>
          <cell r="CH327">
            <v>2248.8990240802532</v>
          </cell>
          <cell r="CI327">
            <v>2248.8990240802532</v>
          </cell>
          <cell r="CJ327">
            <v>2248.8990240802532</v>
          </cell>
          <cell r="CK327">
            <v>2248.8990240802532</v>
          </cell>
        </row>
        <row r="328">
          <cell r="B328" t="str">
            <v>Amortization of Debt Premium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CA328">
            <v>0</v>
          </cell>
          <cell r="CB328">
            <v>0</v>
          </cell>
          <cell r="CC328">
            <v>0</v>
          </cell>
          <cell r="CD328">
            <v>0</v>
          </cell>
          <cell r="CE328">
            <v>0</v>
          </cell>
          <cell r="CF328">
            <v>0</v>
          </cell>
          <cell r="CG328">
            <v>0</v>
          </cell>
          <cell r="CH328">
            <v>0</v>
          </cell>
          <cell r="CI328">
            <v>0</v>
          </cell>
          <cell r="CJ328">
            <v>0</v>
          </cell>
          <cell r="CK328">
            <v>0</v>
          </cell>
        </row>
        <row r="329">
          <cell r="B329" t="str">
            <v xml:space="preserve">   Total Amort for I/S</v>
          </cell>
          <cell r="D329">
            <v>252.08491000000001</v>
          </cell>
          <cell r="E329">
            <v>238.39677</v>
          </cell>
          <cell r="F329">
            <v>247.05239</v>
          </cell>
          <cell r="G329">
            <v>253.99895000000001</v>
          </cell>
          <cell r="H329">
            <v>237.62812</v>
          </cell>
          <cell r="I329">
            <v>247.83645000000001</v>
          </cell>
          <cell r="J329">
            <v>232.85814999999999</v>
          </cell>
          <cell r="K329">
            <v>247.94748000000001</v>
          </cell>
          <cell r="L329">
            <v>256.42059</v>
          </cell>
          <cell r="M329">
            <v>337.60434999999995</v>
          </cell>
          <cell r="N329">
            <v>162.74499</v>
          </cell>
          <cell r="O329">
            <v>248.8004</v>
          </cell>
          <cell r="P329">
            <v>241.17968999999999</v>
          </cell>
          <cell r="Q329">
            <v>241.17968999999999</v>
          </cell>
          <cell r="R329">
            <v>241.17968999999999</v>
          </cell>
          <cell r="S329">
            <v>237.17968999999999</v>
          </cell>
          <cell r="T329">
            <v>235.17968999999999</v>
          </cell>
          <cell r="U329">
            <v>235.17968999999999</v>
          </cell>
          <cell r="V329">
            <v>225.17968999999999</v>
          </cell>
          <cell r="W329">
            <v>225.17968999999999</v>
          </cell>
          <cell r="X329">
            <v>225.17968999999999</v>
          </cell>
          <cell r="Y329">
            <v>225.17968999999999</v>
          </cell>
          <cell r="Z329">
            <v>221.17968999999999</v>
          </cell>
          <cell r="AA329">
            <v>221.17968999999999</v>
          </cell>
          <cell r="AB329">
            <v>229.17968999999999</v>
          </cell>
          <cell r="AC329">
            <v>229.17968999999999</v>
          </cell>
          <cell r="AD329">
            <v>220.17968999999999</v>
          </cell>
          <cell r="AE329">
            <v>220.17968999999999</v>
          </cell>
          <cell r="AF329">
            <v>220.17968999999999</v>
          </cell>
          <cell r="AG329">
            <v>220.17968999999999</v>
          </cell>
          <cell r="AH329">
            <v>220.17968999999999</v>
          </cell>
          <cell r="AI329">
            <v>220.17968999999999</v>
          </cell>
          <cell r="AJ329">
            <v>215.17968999999999</v>
          </cell>
          <cell r="AK329">
            <v>215.17968999999999</v>
          </cell>
          <cell r="AL329">
            <v>215.17968999999999</v>
          </cell>
          <cell r="AM329">
            <v>215.17968999999999</v>
          </cell>
          <cell r="AN329">
            <v>220.17968999999999</v>
          </cell>
          <cell r="AO329">
            <v>220.17968999999999</v>
          </cell>
          <cell r="AP329">
            <v>220.17968999999999</v>
          </cell>
          <cell r="AQ329">
            <v>220.17968999999999</v>
          </cell>
          <cell r="AR329">
            <v>220.17968999999999</v>
          </cell>
          <cell r="AS329">
            <v>220.17968999999999</v>
          </cell>
          <cell r="AT329">
            <v>206.17968999999999</v>
          </cell>
          <cell r="AU329">
            <v>206.17968999999999</v>
          </cell>
          <cell r="AV329">
            <v>206.17968999999999</v>
          </cell>
          <cell r="AW329">
            <v>206.17968999999999</v>
          </cell>
          <cell r="AX329">
            <v>206.17968999999999</v>
          </cell>
          <cell r="AY329">
            <v>206.17968999999999</v>
          </cell>
          <cell r="CA329">
            <v>2963.3735500000003</v>
          </cell>
          <cell r="CB329">
            <v>2774.1562800000002</v>
          </cell>
          <cell r="CC329">
            <v>2640.1562800000002</v>
          </cell>
          <cell r="CD329">
            <v>2558.1562799999997</v>
          </cell>
          <cell r="CE329">
            <v>2507.0180240802529</v>
          </cell>
          <cell r="CF329">
            <v>2248.8990240802532</v>
          </cell>
          <cell r="CG329">
            <v>2248.8990240802532</v>
          </cell>
          <cell r="CH329">
            <v>2248.8990240802532</v>
          </cell>
          <cell r="CI329">
            <v>2248.8990240802532</v>
          </cell>
          <cell r="CJ329">
            <v>2248.8990240802532</v>
          </cell>
          <cell r="CK329">
            <v>2248.8990240802532</v>
          </cell>
        </row>
        <row r="332">
          <cell r="B332" t="str">
            <v>Customer Deposits</v>
          </cell>
          <cell r="D332">
            <v>92.49721000000001</v>
          </cell>
          <cell r="E332">
            <v>108.78672999999999</v>
          </cell>
          <cell r="F332">
            <v>85.492009999999993</v>
          </cell>
          <cell r="G332">
            <v>85.595789999999994</v>
          </cell>
          <cell r="H332">
            <v>93.996839999999992</v>
          </cell>
          <cell r="I332">
            <v>92.892089999999996</v>
          </cell>
          <cell r="J332">
            <v>88.917149999999992</v>
          </cell>
          <cell r="K332">
            <v>97.454030000000003</v>
          </cell>
          <cell r="L332">
            <v>90.26276</v>
          </cell>
          <cell r="M332">
            <v>80.977609999999999</v>
          </cell>
          <cell r="N332">
            <v>99.497889999999998</v>
          </cell>
          <cell r="O332">
            <v>94.016729999999995</v>
          </cell>
          <cell r="P332">
            <v>94</v>
          </cell>
          <cell r="Q332">
            <v>94</v>
          </cell>
          <cell r="R332">
            <v>95</v>
          </cell>
          <cell r="S332">
            <v>95</v>
          </cell>
          <cell r="T332">
            <v>95</v>
          </cell>
          <cell r="U332">
            <v>95</v>
          </cell>
          <cell r="V332">
            <v>96</v>
          </cell>
          <cell r="W332">
            <v>96</v>
          </cell>
          <cell r="X332">
            <v>96</v>
          </cell>
          <cell r="Y332">
            <v>96</v>
          </cell>
          <cell r="Z332">
            <v>97</v>
          </cell>
          <cell r="AA332">
            <v>97</v>
          </cell>
          <cell r="AB332">
            <v>97</v>
          </cell>
          <cell r="AC332">
            <v>97</v>
          </cell>
          <cell r="AD332">
            <v>98</v>
          </cell>
          <cell r="AE332">
            <v>98</v>
          </cell>
          <cell r="AF332">
            <v>98</v>
          </cell>
          <cell r="AG332">
            <v>98</v>
          </cell>
          <cell r="AH332">
            <v>98</v>
          </cell>
          <cell r="AI332">
            <v>99</v>
          </cell>
          <cell r="AJ332">
            <v>99</v>
          </cell>
          <cell r="AK332">
            <v>99</v>
          </cell>
          <cell r="AL332">
            <v>99</v>
          </cell>
          <cell r="AM332">
            <v>99</v>
          </cell>
          <cell r="AN332">
            <v>100</v>
          </cell>
          <cell r="AO332">
            <v>100</v>
          </cell>
          <cell r="AP332">
            <v>100</v>
          </cell>
          <cell r="AQ332">
            <v>100</v>
          </cell>
          <cell r="AR332">
            <v>100</v>
          </cell>
          <cell r="AS332">
            <v>100</v>
          </cell>
          <cell r="AT332">
            <v>101</v>
          </cell>
          <cell r="AU332">
            <v>101</v>
          </cell>
          <cell r="AV332">
            <v>101</v>
          </cell>
          <cell r="AW332">
            <v>101</v>
          </cell>
          <cell r="AX332">
            <v>101</v>
          </cell>
          <cell r="AY332">
            <v>101</v>
          </cell>
          <cell r="CA332">
            <v>1110.3868399999999</v>
          </cell>
          <cell r="CB332">
            <v>1146</v>
          </cell>
          <cell r="CC332">
            <v>1179</v>
          </cell>
          <cell r="CD332">
            <v>1206</v>
          </cell>
          <cell r="CE332">
            <v>1243</v>
          </cell>
          <cell r="CF332">
            <v>1269</v>
          </cell>
        </row>
        <row r="333">
          <cell r="B333" t="str">
            <v>All Other Interest</v>
          </cell>
          <cell r="D333">
            <v>11.753790000000009</v>
          </cell>
          <cell r="E333">
            <v>29.014380000000003</v>
          </cell>
          <cell r="F333">
            <v>73.26923000000005</v>
          </cell>
          <cell r="G333">
            <v>30.966470000000015</v>
          </cell>
          <cell r="H333">
            <v>34.584530000000029</v>
          </cell>
          <cell r="I333">
            <v>47.107129999999955</v>
          </cell>
          <cell r="J333">
            <v>29.300779999999989</v>
          </cell>
          <cell r="K333">
            <v>20.18768</v>
          </cell>
          <cell r="L333">
            <v>24.764309999999981</v>
          </cell>
          <cell r="M333">
            <v>22.051910000000021</v>
          </cell>
          <cell r="N333">
            <v>22.072800000000015</v>
          </cell>
          <cell r="O333">
            <v>204.82443000000006</v>
          </cell>
          <cell r="P333">
            <v>6.28</v>
          </cell>
          <cell r="Q333">
            <v>6.2359999999999998</v>
          </cell>
          <cell r="R333">
            <v>6.1909999999999998</v>
          </cell>
          <cell r="S333">
            <v>6.1459999999999999</v>
          </cell>
          <cell r="T333">
            <v>6.1</v>
          </cell>
          <cell r="U333">
            <v>6.0540000000000003</v>
          </cell>
          <cell r="V333">
            <v>6.008</v>
          </cell>
          <cell r="W333">
            <v>5.9610000000000003</v>
          </cell>
          <cell r="X333">
            <v>5.9130000000000003</v>
          </cell>
          <cell r="Y333">
            <v>5.8650000000000002</v>
          </cell>
          <cell r="Z333">
            <v>6.1739999999999995</v>
          </cell>
          <cell r="AA333">
            <v>6.125</v>
          </cell>
          <cell r="AB333">
            <v>5.7189999999999994</v>
          </cell>
          <cell r="AC333">
            <v>5.6689999999999996</v>
          </cell>
          <cell r="AD333">
            <v>5.6189999999999998</v>
          </cell>
          <cell r="AE333">
            <v>5.569</v>
          </cell>
          <cell r="AF333">
            <v>5.5179999999999998</v>
          </cell>
          <cell r="AG333">
            <v>5.4659999999999993</v>
          </cell>
          <cell r="AH333">
            <v>5.4139999999999997</v>
          </cell>
          <cell r="AI333">
            <v>5.3609999999999998</v>
          </cell>
          <cell r="AJ333">
            <v>5.3079999999999998</v>
          </cell>
          <cell r="AK333">
            <v>5.2549999999999999</v>
          </cell>
          <cell r="AL333">
            <v>5.5579999999999998</v>
          </cell>
          <cell r="AM333">
            <v>5.5030000000000001</v>
          </cell>
          <cell r="AN333">
            <v>5.0909999999999993</v>
          </cell>
          <cell r="AO333">
            <v>5.0350000000000001</v>
          </cell>
          <cell r="AP333">
            <v>4.9789999999999992</v>
          </cell>
          <cell r="AQ333">
            <v>4.923</v>
          </cell>
          <cell r="AR333">
            <v>4.8650000000000002</v>
          </cell>
          <cell r="AS333">
            <v>4.8079999999999998</v>
          </cell>
          <cell r="AT333">
            <v>4.7489999999999997</v>
          </cell>
          <cell r="AU333">
            <v>4.6909999999999998</v>
          </cell>
          <cell r="AV333">
            <v>4.6310000000000002</v>
          </cell>
          <cell r="AW333">
            <v>4.5709999999999997</v>
          </cell>
          <cell r="AX333">
            <v>4.5110000000000001</v>
          </cell>
          <cell r="AY333">
            <v>4.45</v>
          </cell>
          <cell r="CA333">
            <v>549.89744000000019</v>
          </cell>
          <cell r="CB333">
            <v>73.053000000000011</v>
          </cell>
          <cell r="CC333">
            <v>65.959000000000003</v>
          </cell>
          <cell r="CD333">
            <v>57.304000000000009</v>
          </cell>
          <cell r="CE333">
            <v>48.414999999999999</v>
          </cell>
          <cell r="CF333">
            <v>38.472159999999995</v>
          </cell>
        </row>
        <row r="334">
          <cell r="B334" t="str">
            <v xml:space="preserve">   Total Other Interest</v>
          </cell>
          <cell r="D334">
            <v>104.25100000000002</v>
          </cell>
          <cell r="E334">
            <v>137.80110999999999</v>
          </cell>
          <cell r="F334">
            <v>158.76124000000004</v>
          </cell>
          <cell r="G334">
            <v>116.56226000000001</v>
          </cell>
          <cell r="H334">
            <v>128.58137000000002</v>
          </cell>
          <cell r="I334">
            <v>139.99921999999995</v>
          </cell>
          <cell r="J334">
            <v>118.21792999999998</v>
          </cell>
          <cell r="K334">
            <v>117.64171</v>
          </cell>
          <cell r="L334">
            <v>115.02706999999998</v>
          </cell>
          <cell r="M334">
            <v>103.02952000000002</v>
          </cell>
          <cell r="N334">
            <v>121.57069000000001</v>
          </cell>
          <cell r="O334">
            <v>298.84116000000006</v>
          </cell>
          <cell r="P334">
            <v>100.28</v>
          </cell>
          <cell r="Q334">
            <v>100.236</v>
          </cell>
          <cell r="R334">
            <v>101.191</v>
          </cell>
          <cell r="S334">
            <v>101.146</v>
          </cell>
          <cell r="T334">
            <v>101.1</v>
          </cell>
          <cell r="U334">
            <v>101.054</v>
          </cell>
          <cell r="V334">
            <v>102.008</v>
          </cell>
          <cell r="W334">
            <v>101.961</v>
          </cell>
          <cell r="X334">
            <v>101.913</v>
          </cell>
          <cell r="Y334">
            <v>101.86499999999999</v>
          </cell>
          <cell r="Z334">
            <v>103.17400000000001</v>
          </cell>
          <cell r="AA334">
            <v>103.125</v>
          </cell>
          <cell r="AB334">
            <v>102.71899999999999</v>
          </cell>
          <cell r="AC334">
            <v>102.669</v>
          </cell>
          <cell r="AD334">
            <v>103.619</v>
          </cell>
          <cell r="AE334">
            <v>103.569</v>
          </cell>
          <cell r="AF334">
            <v>103.518</v>
          </cell>
          <cell r="AG334">
            <v>103.46599999999999</v>
          </cell>
          <cell r="AH334">
            <v>103.414</v>
          </cell>
          <cell r="AI334">
            <v>104.361</v>
          </cell>
          <cell r="AJ334">
            <v>104.30799999999999</v>
          </cell>
          <cell r="AK334">
            <v>104.255</v>
          </cell>
          <cell r="AL334">
            <v>104.55799999999999</v>
          </cell>
          <cell r="AM334">
            <v>104.503</v>
          </cell>
          <cell r="AN334">
            <v>105.09099999999999</v>
          </cell>
          <cell r="AO334">
            <v>105.035</v>
          </cell>
          <cell r="AP334">
            <v>104.979</v>
          </cell>
          <cell r="AQ334">
            <v>104.923</v>
          </cell>
          <cell r="AR334">
            <v>104.86499999999999</v>
          </cell>
          <cell r="AS334">
            <v>104.80799999999999</v>
          </cell>
          <cell r="AT334">
            <v>105.749</v>
          </cell>
          <cell r="AU334">
            <v>105.691</v>
          </cell>
          <cell r="AV334">
            <v>105.631</v>
          </cell>
          <cell r="AW334">
            <v>105.571</v>
          </cell>
          <cell r="AX334">
            <v>105.511</v>
          </cell>
          <cell r="AY334">
            <v>105.45</v>
          </cell>
          <cell r="CA334">
            <v>1660.2842799999999</v>
          </cell>
          <cell r="CB334">
            <v>1219.0530000000001</v>
          </cell>
          <cell r="CC334">
            <v>1244.9590000000001</v>
          </cell>
          <cell r="CD334">
            <v>1263.3039999999999</v>
          </cell>
          <cell r="CE334">
            <v>1291.415</v>
          </cell>
          <cell r="CF334">
            <v>1307.47216</v>
          </cell>
          <cell r="CG334">
            <v>1265.24063</v>
          </cell>
          <cell r="CH334">
            <v>1274.4781599999999</v>
          </cell>
          <cell r="CI334">
            <v>1280.3819900000001</v>
          </cell>
          <cell r="CJ334">
            <v>1283.7975899999999</v>
          </cell>
          <cell r="CK334">
            <v>1282.2741100000001</v>
          </cell>
        </row>
        <row r="336">
          <cell r="B336" t="str">
            <v>Customer Deposit Interest Payment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544.78458000000001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1117.0182600000001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1161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1191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CD336">
            <v>1179</v>
          </cell>
          <cell r="CE336">
            <v>1206</v>
          </cell>
          <cell r="CF336">
            <v>1243</v>
          </cell>
        </row>
      </sheetData>
      <sheetData sheetId="7">
        <row r="2">
          <cell r="H2" t="str">
            <v xml:space="preserve">      GULF POWER COMPANY</v>
          </cell>
          <cell r="K2" t="str">
            <v xml:space="preserve"> </v>
          </cell>
          <cell r="L2" t="str">
            <v>January 2006 Planning Case</v>
          </cell>
          <cell r="T2" t="str">
            <v xml:space="preserve">      GULF POWER COMPANY</v>
          </cell>
          <cell r="W2" t="str">
            <v xml:space="preserve"> </v>
          </cell>
          <cell r="X2" t="str">
            <v>January 2006 Planning Case</v>
          </cell>
          <cell r="AA2" t="str">
            <v xml:space="preserve"> </v>
          </cell>
          <cell r="AF2" t="str">
            <v xml:space="preserve">      GULF POWER COMPANY</v>
          </cell>
          <cell r="AI2" t="str">
            <v xml:space="preserve"> </v>
          </cell>
          <cell r="AJ2" t="str">
            <v>January 2006 Planning Case</v>
          </cell>
          <cell r="AR2" t="str">
            <v xml:space="preserve">      GULF POWER COMPANY</v>
          </cell>
          <cell r="AU2" t="str">
            <v xml:space="preserve"> </v>
          </cell>
          <cell r="AV2" t="str">
            <v>January 2006 Planning Case</v>
          </cell>
          <cell r="AY2" t="str">
            <v xml:space="preserve"> </v>
          </cell>
          <cell r="BD2" t="str">
            <v xml:space="preserve">      GULF POWER COMPANY</v>
          </cell>
          <cell r="BG2" t="str">
            <v xml:space="preserve"> </v>
          </cell>
          <cell r="BH2" t="str">
            <v>January 2006 Planning Case</v>
          </cell>
          <cell r="BP2" t="str">
            <v xml:space="preserve">      GULF POWER COMPANY</v>
          </cell>
          <cell r="BS2" t="str">
            <v xml:space="preserve"> </v>
          </cell>
          <cell r="BT2" t="str">
            <v>January 2006 Planning Case</v>
          </cell>
          <cell r="CB2" t="str">
            <v xml:space="preserve">                GULF POWER COMPANY</v>
          </cell>
          <cell r="CG2" t="str">
            <v>January 2006 Planning Case</v>
          </cell>
          <cell r="CK2">
            <v>38936.789489467592</v>
          </cell>
        </row>
        <row r="3">
          <cell r="E3">
            <v>2005</v>
          </cell>
          <cell r="F3">
            <v>38936.789489467592</v>
          </cell>
          <cell r="H3" t="str">
            <v xml:space="preserve">        FEDERAL INCOME TAX</v>
          </cell>
          <cell r="K3" t="str">
            <v xml:space="preserve"> 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      FEDERAL INCOME TAX</v>
          </cell>
          <cell r="W3" t="str">
            <v xml:space="preserve"> 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      FEDERAL INCOME TAX</v>
          </cell>
          <cell r="AI3" t="str">
            <v xml:space="preserve"> 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      FEDERAL INCOME TAX</v>
          </cell>
          <cell r="AU3" t="str">
            <v xml:space="preserve"> 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      FEDERAL INCOME TAX</v>
          </cell>
          <cell r="BG3" t="str">
            <v xml:space="preserve"> 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      FEDERAL INCOME TAX</v>
          </cell>
          <cell r="BS3" t="str">
            <v xml:space="preserve"> </v>
          </cell>
          <cell r="BT3" t="str">
            <v>Full Actual thru Nov 2005</v>
          </cell>
          <cell r="CB3" t="str">
            <v xml:space="preserve">     FEDERAL INCOME TAX COMPUTATION</v>
          </cell>
          <cell r="CG3" t="str">
            <v>Full Actual thru Nov 2005</v>
          </cell>
          <cell r="CK3">
            <v>38936.789489467592</v>
          </cell>
        </row>
        <row r="4">
          <cell r="F4">
            <v>38936.789489467592</v>
          </cell>
          <cell r="H4" t="str">
            <v xml:space="preserve">   (THOUSANDS OF DOLLARS)</v>
          </cell>
          <cell r="K4" t="str">
            <v xml:space="preserve"> 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(THOUSANDS OF DOLLARS)</v>
          </cell>
          <cell r="W4" t="str">
            <v xml:space="preserve"> 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(THOUSANDS OF DOLLARS)</v>
          </cell>
          <cell r="AI4" t="str">
            <v xml:space="preserve"> 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(THOUSANDS OF DOLLARS)</v>
          </cell>
          <cell r="AU4" t="str">
            <v xml:space="preserve"> 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(THOUSANDS OF DOLLARS)</v>
          </cell>
          <cell r="BG4" t="str">
            <v xml:space="preserve"> 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(THOUSANDS OF DOLLARS)</v>
          </cell>
          <cell r="BS4" t="str">
            <v xml:space="preserve"> 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 xml:space="preserve">              (THOUSANDS OF DOLLARS)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5"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FEDERAL INCOME TAX</v>
          </cell>
        </row>
        <row r="9">
          <cell r="B9" t="str">
            <v>Net Income Before Inc Tax &amp; Pref Divds</v>
          </cell>
          <cell r="D9">
            <v>11719</v>
          </cell>
          <cell r="E9">
            <v>6781</v>
          </cell>
          <cell r="F9">
            <v>3768</v>
          </cell>
          <cell r="G9">
            <v>2987</v>
          </cell>
          <cell r="H9">
            <v>12525</v>
          </cell>
          <cell r="I9">
            <v>18928</v>
          </cell>
          <cell r="J9">
            <v>22665</v>
          </cell>
          <cell r="K9">
            <v>20421</v>
          </cell>
          <cell r="L9">
            <v>16571</v>
          </cell>
          <cell r="M9">
            <v>7780</v>
          </cell>
          <cell r="N9">
            <v>5438</v>
          </cell>
          <cell r="O9">
            <v>-8631</v>
          </cell>
          <cell r="P9">
            <v>12680</v>
          </cell>
          <cell r="Q9">
            <v>8588</v>
          </cell>
          <cell r="R9">
            <v>4220</v>
          </cell>
          <cell r="S9">
            <v>5471</v>
          </cell>
          <cell r="T9">
            <v>13218</v>
          </cell>
          <cell r="U9">
            <v>17555</v>
          </cell>
          <cell r="V9">
            <v>21431</v>
          </cell>
          <cell r="W9">
            <v>20045</v>
          </cell>
          <cell r="X9">
            <v>12565</v>
          </cell>
          <cell r="Y9">
            <v>5068</v>
          </cell>
          <cell r="Z9">
            <v>4458</v>
          </cell>
          <cell r="AA9">
            <v>1217</v>
          </cell>
          <cell r="AB9">
            <v>14040</v>
          </cell>
          <cell r="AC9">
            <v>9196</v>
          </cell>
          <cell r="AD9">
            <v>5510</v>
          </cell>
          <cell r="AE9">
            <v>6303</v>
          </cell>
          <cell r="AF9">
            <v>15039</v>
          </cell>
          <cell r="AG9">
            <v>17652</v>
          </cell>
          <cell r="AH9">
            <v>21091</v>
          </cell>
          <cell r="AI9">
            <v>21736</v>
          </cell>
          <cell r="AJ9">
            <v>12480</v>
          </cell>
          <cell r="AK9">
            <v>5965</v>
          </cell>
          <cell r="AL9">
            <v>3094</v>
          </cell>
          <cell r="AM9">
            <v>2457</v>
          </cell>
          <cell r="AN9">
            <v>14930</v>
          </cell>
          <cell r="AO9">
            <v>6830</v>
          </cell>
          <cell r="AP9">
            <v>1370</v>
          </cell>
          <cell r="AQ9">
            <v>8397</v>
          </cell>
          <cell r="AR9">
            <v>17495</v>
          </cell>
          <cell r="AS9">
            <v>19664</v>
          </cell>
          <cell r="AT9">
            <v>23215</v>
          </cell>
          <cell r="AU9">
            <v>20710</v>
          </cell>
          <cell r="AV9">
            <v>13218</v>
          </cell>
          <cell r="AW9">
            <v>10323</v>
          </cell>
          <cell r="AX9">
            <v>8542</v>
          </cell>
          <cell r="AY9">
            <v>11606</v>
          </cell>
          <cell r="CA9">
            <v>120952</v>
          </cell>
          <cell r="CB9">
            <v>126516</v>
          </cell>
          <cell r="CC9">
            <v>134563</v>
          </cell>
          <cell r="CD9">
            <v>156300</v>
          </cell>
          <cell r="CE9">
            <v>166981</v>
          </cell>
          <cell r="CF9">
            <v>181210</v>
          </cell>
          <cell r="CG9">
            <v>187861.74181000001</v>
          </cell>
          <cell r="CH9">
            <v>194547.86655999999</v>
          </cell>
          <cell r="CI9">
            <v>197701.3512</v>
          </cell>
          <cell r="CJ9">
            <v>197323.05721</v>
          </cell>
          <cell r="CK9">
            <v>195488.5662</v>
          </cell>
        </row>
        <row r="11">
          <cell r="B11" t="str">
            <v>Additions:</v>
          </cell>
        </row>
        <row r="12">
          <cell r="B12" t="str">
            <v>Reverse Flowthru</v>
          </cell>
          <cell r="D12">
            <v>159.99199999999999</v>
          </cell>
          <cell r="E12">
            <v>159.99199999999999</v>
          </cell>
          <cell r="F12">
            <v>159.99199999999999</v>
          </cell>
          <cell r="G12">
            <v>159.99199999999999</v>
          </cell>
          <cell r="H12">
            <v>159.99199999999999</v>
          </cell>
          <cell r="I12">
            <v>159.99199999999999</v>
          </cell>
          <cell r="J12">
            <v>159.99199999999999</v>
          </cell>
          <cell r="K12">
            <v>159.99199999999999</v>
          </cell>
          <cell r="L12">
            <v>159.99199999999999</v>
          </cell>
          <cell r="M12">
            <v>159.99199999999999</v>
          </cell>
          <cell r="N12">
            <v>159.99199999999999</v>
          </cell>
          <cell r="O12">
            <v>159.99199999999999</v>
          </cell>
          <cell r="P12">
            <v>169</v>
          </cell>
          <cell r="Q12">
            <v>169</v>
          </cell>
          <cell r="R12">
            <v>169</v>
          </cell>
          <cell r="S12">
            <v>169</v>
          </cell>
          <cell r="T12">
            <v>169</v>
          </cell>
          <cell r="U12">
            <v>169</v>
          </cell>
          <cell r="V12">
            <v>169</v>
          </cell>
          <cell r="W12">
            <v>169</v>
          </cell>
          <cell r="X12">
            <v>169</v>
          </cell>
          <cell r="Y12">
            <v>169</v>
          </cell>
          <cell r="Z12">
            <v>169</v>
          </cell>
          <cell r="AA12">
            <v>166.22600000000011</v>
          </cell>
          <cell r="AB12">
            <v>135</v>
          </cell>
          <cell r="AC12">
            <v>135</v>
          </cell>
          <cell r="AD12">
            <v>135</v>
          </cell>
          <cell r="AE12">
            <v>135</v>
          </cell>
          <cell r="AF12">
            <v>135</v>
          </cell>
          <cell r="AG12">
            <v>135</v>
          </cell>
          <cell r="AH12">
            <v>135</v>
          </cell>
          <cell r="AI12">
            <v>135</v>
          </cell>
          <cell r="AJ12">
            <v>135</v>
          </cell>
          <cell r="AK12">
            <v>135</v>
          </cell>
          <cell r="AL12">
            <v>135</v>
          </cell>
          <cell r="AM12">
            <v>140.50399999999991</v>
          </cell>
          <cell r="AN12">
            <v>135</v>
          </cell>
          <cell r="AO12">
            <v>135</v>
          </cell>
          <cell r="AP12">
            <v>135</v>
          </cell>
          <cell r="AQ12">
            <v>135</v>
          </cell>
          <cell r="AR12">
            <v>135</v>
          </cell>
          <cell r="AS12">
            <v>135</v>
          </cell>
          <cell r="AT12">
            <v>135</v>
          </cell>
          <cell r="AU12">
            <v>135</v>
          </cell>
          <cell r="AV12">
            <v>135</v>
          </cell>
          <cell r="AW12">
            <v>135</v>
          </cell>
          <cell r="AX12">
            <v>135</v>
          </cell>
          <cell r="AY12">
            <v>136.87400000000002</v>
          </cell>
          <cell r="CA12">
            <v>1919.9039999999998</v>
          </cell>
          <cell r="CB12">
            <v>2025.2260000000001</v>
          </cell>
          <cell r="CC12">
            <v>1625.5039999999999</v>
          </cell>
          <cell r="CD12">
            <v>1621.874</v>
          </cell>
          <cell r="CE12">
            <v>2225.6410000000001</v>
          </cell>
          <cell r="CF12">
            <v>1768.5909999999999</v>
          </cell>
        </row>
        <row r="13">
          <cell r="B13" t="str">
            <v>Non-Deductible Book Depreciation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B14" t="str">
            <v>Other M-1's</v>
          </cell>
          <cell r="D14">
            <v>10.46</v>
          </cell>
          <cell r="E14">
            <v>-0.39400000000000002</v>
          </cell>
          <cell r="F14">
            <v>17.388000000000002</v>
          </cell>
          <cell r="G14">
            <v>20.207000000000001</v>
          </cell>
          <cell r="H14">
            <v>20.431999999999999</v>
          </cell>
          <cell r="I14">
            <v>19.427</v>
          </cell>
          <cell r="J14">
            <v>10.686</v>
          </cell>
          <cell r="K14">
            <v>14.336</v>
          </cell>
          <cell r="L14">
            <v>17.742999999999999</v>
          </cell>
          <cell r="M14">
            <v>22.63</v>
          </cell>
          <cell r="N14">
            <v>22.198</v>
          </cell>
          <cell r="O14">
            <v>151.42099999999999</v>
          </cell>
          <cell r="P14">
            <v>81</v>
          </cell>
          <cell r="Q14">
            <v>81</v>
          </cell>
          <cell r="R14">
            <v>81</v>
          </cell>
          <cell r="S14">
            <v>81</v>
          </cell>
          <cell r="T14">
            <v>81</v>
          </cell>
          <cell r="U14">
            <v>81</v>
          </cell>
          <cell r="V14">
            <v>81</v>
          </cell>
          <cell r="W14">
            <v>81</v>
          </cell>
          <cell r="X14">
            <v>81</v>
          </cell>
          <cell r="Y14">
            <v>81</v>
          </cell>
          <cell r="Z14">
            <v>81</v>
          </cell>
          <cell r="AA14">
            <v>77</v>
          </cell>
          <cell r="AB14">
            <v>81</v>
          </cell>
          <cell r="AC14">
            <v>81</v>
          </cell>
          <cell r="AD14">
            <v>81</v>
          </cell>
          <cell r="AE14">
            <v>81</v>
          </cell>
          <cell r="AF14">
            <v>81</v>
          </cell>
          <cell r="AG14">
            <v>81</v>
          </cell>
          <cell r="AH14">
            <v>81</v>
          </cell>
          <cell r="AI14">
            <v>81</v>
          </cell>
          <cell r="AJ14">
            <v>81</v>
          </cell>
          <cell r="AK14">
            <v>81</v>
          </cell>
          <cell r="AL14">
            <v>81</v>
          </cell>
          <cell r="AM14">
            <v>77</v>
          </cell>
          <cell r="AN14">
            <v>81</v>
          </cell>
          <cell r="AO14">
            <v>81</v>
          </cell>
          <cell r="AP14">
            <v>81</v>
          </cell>
          <cell r="AQ14">
            <v>81</v>
          </cell>
          <cell r="AR14">
            <v>81</v>
          </cell>
          <cell r="AS14">
            <v>81</v>
          </cell>
          <cell r="AT14">
            <v>81</v>
          </cell>
          <cell r="AU14">
            <v>81</v>
          </cell>
          <cell r="AV14">
            <v>81</v>
          </cell>
          <cell r="AW14">
            <v>81</v>
          </cell>
          <cell r="AX14">
            <v>81</v>
          </cell>
          <cell r="AY14">
            <v>77</v>
          </cell>
          <cell r="CA14">
            <v>326.53399999999999</v>
          </cell>
          <cell r="CB14">
            <v>968</v>
          </cell>
          <cell r="CC14">
            <v>968</v>
          </cell>
          <cell r="CD14">
            <v>968</v>
          </cell>
          <cell r="CE14">
            <v>968</v>
          </cell>
          <cell r="CF14">
            <v>968</v>
          </cell>
        </row>
        <row r="15">
          <cell r="B15" t="str">
            <v xml:space="preserve">   Total Additions</v>
          </cell>
          <cell r="D15">
            <v>170.452</v>
          </cell>
          <cell r="E15">
            <v>159.59799999999998</v>
          </cell>
          <cell r="F15">
            <v>177.38</v>
          </cell>
          <cell r="G15">
            <v>180.19899999999998</v>
          </cell>
          <cell r="H15">
            <v>180.42399999999998</v>
          </cell>
          <cell r="I15">
            <v>179.41899999999998</v>
          </cell>
          <cell r="J15">
            <v>170.678</v>
          </cell>
          <cell r="K15">
            <v>174.328</v>
          </cell>
          <cell r="L15">
            <v>177.73499999999999</v>
          </cell>
          <cell r="M15">
            <v>182.62199999999999</v>
          </cell>
          <cell r="N15">
            <v>182.19</v>
          </cell>
          <cell r="O15">
            <v>311.41300000000001</v>
          </cell>
          <cell r="P15">
            <v>250</v>
          </cell>
          <cell r="Q15">
            <v>250</v>
          </cell>
          <cell r="R15">
            <v>250</v>
          </cell>
          <cell r="S15">
            <v>250</v>
          </cell>
          <cell r="T15">
            <v>250</v>
          </cell>
          <cell r="U15">
            <v>250</v>
          </cell>
          <cell r="V15">
            <v>250</v>
          </cell>
          <cell r="W15">
            <v>250</v>
          </cell>
          <cell r="X15">
            <v>250</v>
          </cell>
          <cell r="Y15">
            <v>250</v>
          </cell>
          <cell r="Z15">
            <v>250</v>
          </cell>
          <cell r="AA15">
            <v>243.22600000000011</v>
          </cell>
          <cell r="AB15">
            <v>216</v>
          </cell>
          <cell r="AC15">
            <v>216</v>
          </cell>
          <cell r="AD15">
            <v>216</v>
          </cell>
          <cell r="AE15">
            <v>216</v>
          </cell>
          <cell r="AF15">
            <v>216</v>
          </cell>
          <cell r="AG15">
            <v>216</v>
          </cell>
          <cell r="AH15">
            <v>216</v>
          </cell>
          <cell r="AI15">
            <v>216</v>
          </cell>
          <cell r="AJ15">
            <v>216</v>
          </cell>
          <cell r="AK15">
            <v>216</v>
          </cell>
          <cell r="AL15">
            <v>216</v>
          </cell>
          <cell r="AM15">
            <v>217.50399999999991</v>
          </cell>
          <cell r="AN15">
            <v>216</v>
          </cell>
          <cell r="AO15">
            <v>216</v>
          </cell>
          <cell r="AP15">
            <v>216</v>
          </cell>
          <cell r="AQ15">
            <v>216</v>
          </cell>
          <cell r="AR15">
            <v>216</v>
          </cell>
          <cell r="AS15">
            <v>216</v>
          </cell>
          <cell r="AT15">
            <v>216</v>
          </cell>
          <cell r="AU15">
            <v>216</v>
          </cell>
          <cell r="AV15">
            <v>216</v>
          </cell>
          <cell r="AW15">
            <v>216</v>
          </cell>
          <cell r="AX15">
            <v>216</v>
          </cell>
          <cell r="AY15">
            <v>213.87400000000002</v>
          </cell>
          <cell r="CA15">
            <v>2246.4379999999996</v>
          </cell>
          <cell r="CB15">
            <v>2993.2260000000001</v>
          </cell>
          <cell r="CC15">
            <v>2593.5039999999999</v>
          </cell>
          <cell r="CD15">
            <v>2589.8739999999998</v>
          </cell>
          <cell r="CE15">
            <v>3193.6410000000001</v>
          </cell>
          <cell r="CF15">
            <v>2736.5909999999999</v>
          </cell>
        </row>
        <row r="17">
          <cell r="B17" t="str">
            <v>M-1 Deductions:</v>
          </cell>
        </row>
        <row r="18">
          <cell r="B18" t="str">
            <v>AFUDC Equity</v>
          </cell>
          <cell r="D18">
            <v>228.03299999999999</v>
          </cell>
          <cell r="E18">
            <v>236.893</v>
          </cell>
          <cell r="F18">
            <v>253.983</v>
          </cell>
          <cell r="G18">
            <v>224.26300000000001</v>
          </cell>
          <cell r="H18">
            <v>0</v>
          </cell>
          <cell r="I18">
            <v>0</v>
          </cell>
          <cell r="J18">
            <v>19.302</v>
          </cell>
          <cell r="K18">
            <v>19.905000000000001</v>
          </cell>
          <cell r="L18">
            <v>25.251000000000001</v>
          </cell>
          <cell r="M18">
            <v>38.662999999999997</v>
          </cell>
          <cell r="N18">
            <v>49.624000000000002</v>
          </cell>
          <cell r="O18">
            <v>-14.01</v>
          </cell>
          <cell r="P18">
            <v>4.8569518716577535</v>
          </cell>
          <cell r="Q18">
            <v>12.489304812834224</v>
          </cell>
          <cell r="R18">
            <v>22.897058823529413</v>
          </cell>
          <cell r="S18">
            <v>37.467914438502667</v>
          </cell>
          <cell r="T18">
            <v>50.651069518716575</v>
          </cell>
          <cell r="U18">
            <v>67.303475935828871</v>
          </cell>
          <cell r="V18">
            <v>78.405080213903744</v>
          </cell>
          <cell r="W18">
            <v>81.87433155080214</v>
          </cell>
          <cell r="X18">
            <v>95.057486631016047</v>
          </cell>
          <cell r="Y18">
            <v>109.6283422459893</v>
          </cell>
          <cell r="Z18">
            <v>120.03609625668449</v>
          </cell>
          <cell r="AA18">
            <v>133.2192513368984</v>
          </cell>
          <cell r="AB18">
            <v>160.27941176470588</v>
          </cell>
          <cell r="AC18">
            <v>199.13502673796791</v>
          </cell>
          <cell r="AD18">
            <v>241.45989304812832</v>
          </cell>
          <cell r="AE18">
            <v>283.78475935828874</v>
          </cell>
          <cell r="AF18">
            <v>326.10962566844921</v>
          </cell>
          <cell r="AG18">
            <v>330.27272727272725</v>
          </cell>
          <cell r="AH18">
            <v>333.04812834224595</v>
          </cell>
          <cell r="AI18">
            <v>371.20989304812832</v>
          </cell>
          <cell r="AJ18">
            <v>410.06550802139037</v>
          </cell>
          <cell r="AK18">
            <v>451.69652406417111</v>
          </cell>
          <cell r="AL18">
            <v>494.02139037433159</v>
          </cell>
          <cell r="AM18">
            <v>537.04010695187162</v>
          </cell>
          <cell r="AN18">
            <v>579.36497326203209</v>
          </cell>
          <cell r="AO18">
            <v>620.99598930481272</v>
          </cell>
          <cell r="AP18">
            <v>662.62700534759358</v>
          </cell>
          <cell r="AQ18">
            <v>703.56417112299459</v>
          </cell>
          <cell r="AR18">
            <v>745.19518716577534</v>
          </cell>
          <cell r="AS18">
            <v>786.82620320855619</v>
          </cell>
          <cell r="AT18">
            <v>827.06951871657748</v>
          </cell>
          <cell r="AU18">
            <v>865.92513368983964</v>
          </cell>
          <cell r="AV18">
            <v>903.39304812834223</v>
          </cell>
          <cell r="AW18">
            <v>940.86096256684493</v>
          </cell>
          <cell r="AX18">
            <v>979.02272727272725</v>
          </cell>
          <cell r="AY18">
            <v>940.86096256684493</v>
          </cell>
          <cell r="CA18">
            <v>1081.9069999999999</v>
          </cell>
          <cell r="CB18">
            <v>813.88636363636351</v>
          </cell>
          <cell r="CC18">
            <v>4138.1229946524063</v>
          </cell>
          <cell r="CD18">
            <v>9555.7058823529405</v>
          </cell>
          <cell r="CE18">
            <v>13654.572216577539</v>
          </cell>
          <cell r="CF18">
            <v>2373.0282794117647</v>
          </cell>
        </row>
        <row r="19">
          <cell r="B19" t="str">
            <v>Amort of ITC-Electric</v>
          </cell>
          <cell r="D19">
            <v>159.91200000000001</v>
          </cell>
          <cell r="E19">
            <v>159.91200000000001</v>
          </cell>
          <cell r="F19">
            <v>159.91200000000001</v>
          </cell>
          <cell r="G19">
            <v>159.91200000000001</v>
          </cell>
          <cell r="H19">
            <v>159.91200000000001</v>
          </cell>
          <cell r="I19">
            <v>159.91200000000001</v>
          </cell>
          <cell r="J19">
            <v>159.91200000000001</v>
          </cell>
          <cell r="K19">
            <v>159.91200000000001</v>
          </cell>
          <cell r="L19">
            <v>159.91200000000001</v>
          </cell>
          <cell r="M19">
            <v>159.91200000000001</v>
          </cell>
          <cell r="N19">
            <v>159.91200000000001</v>
          </cell>
          <cell r="O19">
            <v>159.916</v>
          </cell>
          <cell r="P19">
            <v>155</v>
          </cell>
          <cell r="Q19">
            <v>155</v>
          </cell>
          <cell r="R19">
            <v>155</v>
          </cell>
          <cell r="S19">
            <v>155</v>
          </cell>
          <cell r="T19">
            <v>155</v>
          </cell>
          <cell r="U19">
            <v>155</v>
          </cell>
          <cell r="V19">
            <v>155</v>
          </cell>
          <cell r="W19">
            <v>155</v>
          </cell>
          <cell r="X19">
            <v>155</v>
          </cell>
          <cell r="Y19">
            <v>155</v>
          </cell>
          <cell r="Z19">
            <v>155</v>
          </cell>
          <cell r="AA19">
            <v>159.17359761476882</v>
          </cell>
          <cell r="AB19">
            <v>155</v>
          </cell>
          <cell r="AC19">
            <v>155</v>
          </cell>
          <cell r="AD19">
            <v>155</v>
          </cell>
          <cell r="AE19">
            <v>155</v>
          </cell>
          <cell r="AF19">
            <v>155</v>
          </cell>
          <cell r="AG19">
            <v>155</v>
          </cell>
          <cell r="AH19">
            <v>155</v>
          </cell>
          <cell r="AI19">
            <v>155</v>
          </cell>
          <cell r="AJ19">
            <v>155</v>
          </cell>
          <cell r="AK19">
            <v>155</v>
          </cell>
          <cell r="AL19">
            <v>155</v>
          </cell>
          <cell r="AM19">
            <v>159.17359761476882</v>
          </cell>
          <cell r="AN19">
            <v>154</v>
          </cell>
          <cell r="AO19">
            <v>154</v>
          </cell>
          <cell r="AP19">
            <v>154</v>
          </cell>
          <cell r="AQ19">
            <v>154</v>
          </cell>
          <cell r="AR19">
            <v>154</v>
          </cell>
          <cell r="AS19">
            <v>154</v>
          </cell>
          <cell r="AT19">
            <v>154</v>
          </cell>
          <cell r="AU19">
            <v>154</v>
          </cell>
          <cell r="AV19">
            <v>154</v>
          </cell>
          <cell r="AW19">
            <v>154</v>
          </cell>
          <cell r="AX19">
            <v>154</v>
          </cell>
          <cell r="AY19">
            <v>154.358597614769</v>
          </cell>
          <cell r="CA19">
            <v>1918.9480000000001</v>
          </cell>
          <cell r="CB19">
            <v>1864.1735976147688</v>
          </cell>
          <cell r="CC19">
            <v>1864.1735976147688</v>
          </cell>
          <cell r="CD19">
            <v>1848.358597614769</v>
          </cell>
          <cell r="CE19">
            <v>1720.760267099567</v>
          </cell>
          <cell r="CF19">
            <v>1609.3942670995671</v>
          </cell>
        </row>
        <row r="20">
          <cell r="B20" t="str">
            <v>Amort of ITC - Non-Utility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</row>
        <row r="21">
          <cell r="B21" t="str">
            <v>Deductible Pref Stock Dividends</v>
          </cell>
          <cell r="D21">
            <v>0.44600000000000001</v>
          </cell>
          <cell r="E21">
            <v>0.44700000000000001</v>
          </cell>
          <cell r="F21">
            <v>0.39800000000000002</v>
          </cell>
          <cell r="G21">
            <v>0.43</v>
          </cell>
          <cell r="H21">
            <v>0.43</v>
          </cell>
          <cell r="I21">
            <v>0.43099999999999999</v>
          </cell>
          <cell r="J21">
            <v>0.43</v>
          </cell>
          <cell r="K21">
            <v>0.43</v>
          </cell>
          <cell r="L21">
            <v>0.43</v>
          </cell>
          <cell r="M21">
            <v>0.43099999999999999</v>
          </cell>
          <cell r="N21">
            <v>0.43</v>
          </cell>
          <cell r="O21">
            <v>-0.215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CA21">
            <v>4.5179999999999998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</row>
        <row r="22">
          <cell r="B22" t="str">
            <v>Medicare Subsidy</v>
          </cell>
          <cell r="D22">
            <v>89.167000000000002</v>
          </cell>
          <cell r="E22">
            <v>89.167000000000002</v>
          </cell>
          <cell r="F22">
            <v>89.167000000000002</v>
          </cell>
          <cell r="G22">
            <v>89.167000000000002</v>
          </cell>
          <cell r="H22">
            <v>89.167000000000002</v>
          </cell>
          <cell r="I22">
            <v>89.167000000000002</v>
          </cell>
          <cell r="J22">
            <v>89.167000000000002</v>
          </cell>
          <cell r="K22">
            <v>89.167000000000002</v>
          </cell>
          <cell r="L22">
            <v>96.331000000000003</v>
          </cell>
          <cell r="M22">
            <v>89.962999999999994</v>
          </cell>
          <cell r="N22">
            <v>89.962999999999994</v>
          </cell>
          <cell r="O22">
            <v>89.962999999999994</v>
          </cell>
          <cell r="P22">
            <v>139</v>
          </cell>
          <cell r="Q22">
            <v>139</v>
          </cell>
          <cell r="R22">
            <v>139</v>
          </cell>
          <cell r="S22">
            <v>139</v>
          </cell>
          <cell r="T22">
            <v>139</v>
          </cell>
          <cell r="U22">
            <v>139</v>
          </cell>
          <cell r="V22">
            <v>139</v>
          </cell>
          <cell r="W22">
            <v>139</v>
          </cell>
          <cell r="X22">
            <v>139</v>
          </cell>
          <cell r="Y22">
            <v>139</v>
          </cell>
          <cell r="Z22">
            <v>139</v>
          </cell>
          <cell r="AA22">
            <v>141</v>
          </cell>
          <cell r="AB22">
            <v>138</v>
          </cell>
          <cell r="AC22">
            <v>138</v>
          </cell>
          <cell r="AD22">
            <v>138</v>
          </cell>
          <cell r="AE22">
            <v>138</v>
          </cell>
          <cell r="AF22">
            <v>138</v>
          </cell>
          <cell r="AG22">
            <v>138</v>
          </cell>
          <cell r="AH22">
            <v>138</v>
          </cell>
          <cell r="AI22">
            <v>138</v>
          </cell>
          <cell r="AJ22">
            <v>138</v>
          </cell>
          <cell r="AK22">
            <v>138</v>
          </cell>
          <cell r="AL22">
            <v>138</v>
          </cell>
          <cell r="AM22">
            <v>132</v>
          </cell>
          <cell r="AN22">
            <v>138</v>
          </cell>
          <cell r="AO22">
            <v>138</v>
          </cell>
          <cell r="AP22">
            <v>138</v>
          </cell>
          <cell r="AQ22">
            <v>138</v>
          </cell>
          <cell r="AR22">
            <v>138</v>
          </cell>
          <cell r="AS22">
            <v>138</v>
          </cell>
          <cell r="AT22">
            <v>138</v>
          </cell>
          <cell r="AU22">
            <v>138</v>
          </cell>
          <cell r="AV22">
            <v>138</v>
          </cell>
          <cell r="AW22">
            <v>138</v>
          </cell>
          <cell r="AX22">
            <v>138</v>
          </cell>
          <cell r="AY22">
            <v>132</v>
          </cell>
          <cell r="CA22">
            <v>1079.556</v>
          </cell>
          <cell r="CB22">
            <v>1670</v>
          </cell>
          <cell r="CC22">
            <v>1650</v>
          </cell>
          <cell r="CD22">
            <v>1650</v>
          </cell>
          <cell r="CE22">
            <v>1650</v>
          </cell>
          <cell r="CF22">
            <v>1640</v>
          </cell>
        </row>
        <row r="23">
          <cell r="B23" t="str">
            <v>Interest on Tax Exempts &amp; Othr M-1's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46</v>
          </cell>
          <cell r="Q23">
            <v>46</v>
          </cell>
          <cell r="R23">
            <v>46</v>
          </cell>
          <cell r="S23">
            <v>46</v>
          </cell>
          <cell r="T23">
            <v>46</v>
          </cell>
          <cell r="U23">
            <v>46</v>
          </cell>
          <cell r="V23">
            <v>46</v>
          </cell>
          <cell r="W23">
            <v>46</v>
          </cell>
          <cell r="X23">
            <v>46</v>
          </cell>
          <cell r="Y23">
            <v>46</v>
          </cell>
          <cell r="Z23">
            <v>46</v>
          </cell>
          <cell r="AA23">
            <v>44</v>
          </cell>
          <cell r="AB23">
            <v>83</v>
          </cell>
          <cell r="AC23">
            <v>83</v>
          </cell>
          <cell r="AD23">
            <v>83</v>
          </cell>
          <cell r="AE23">
            <v>83</v>
          </cell>
          <cell r="AF23">
            <v>83</v>
          </cell>
          <cell r="AG23">
            <v>83</v>
          </cell>
          <cell r="AH23">
            <v>83</v>
          </cell>
          <cell r="AI23">
            <v>83</v>
          </cell>
          <cell r="AJ23">
            <v>83</v>
          </cell>
          <cell r="AK23">
            <v>83</v>
          </cell>
          <cell r="AL23">
            <v>83</v>
          </cell>
          <cell r="AM23">
            <v>87</v>
          </cell>
          <cell r="AN23">
            <v>83</v>
          </cell>
          <cell r="AO23">
            <v>83</v>
          </cell>
          <cell r="AP23">
            <v>83</v>
          </cell>
          <cell r="AQ23">
            <v>83</v>
          </cell>
          <cell r="AR23">
            <v>83</v>
          </cell>
          <cell r="AS23">
            <v>83</v>
          </cell>
          <cell r="AT23">
            <v>83</v>
          </cell>
          <cell r="AU23">
            <v>83</v>
          </cell>
          <cell r="AV23">
            <v>83</v>
          </cell>
          <cell r="AW23">
            <v>83</v>
          </cell>
          <cell r="AX23">
            <v>83</v>
          </cell>
          <cell r="AY23">
            <v>87</v>
          </cell>
          <cell r="CA23">
            <v>0</v>
          </cell>
          <cell r="CB23">
            <v>550</v>
          </cell>
          <cell r="CC23">
            <v>1000</v>
          </cell>
          <cell r="CD23">
            <v>1000</v>
          </cell>
          <cell r="CE23">
            <v>1000</v>
          </cell>
          <cell r="CF23">
            <v>1500</v>
          </cell>
        </row>
        <row r="24">
          <cell r="B24" t="str">
            <v xml:space="preserve">   Total Deductions</v>
          </cell>
          <cell r="D24">
            <v>477.55799999999999</v>
          </cell>
          <cell r="E24">
            <v>486.41899999999998</v>
          </cell>
          <cell r="F24">
            <v>503.46000000000004</v>
          </cell>
          <cell r="G24">
            <v>473.77200000000005</v>
          </cell>
          <cell r="H24">
            <v>249.50900000000001</v>
          </cell>
          <cell r="I24">
            <v>249.51000000000002</v>
          </cell>
          <cell r="J24">
            <v>268.81100000000004</v>
          </cell>
          <cell r="K24">
            <v>269.41399999999999</v>
          </cell>
          <cell r="L24">
            <v>281.92400000000004</v>
          </cell>
          <cell r="M24">
            <v>288.96899999999999</v>
          </cell>
          <cell r="N24">
            <v>299.92899999999997</v>
          </cell>
          <cell r="O24">
            <v>235.654</v>
          </cell>
          <cell r="P24">
            <v>344.85695187165777</v>
          </cell>
          <cell r="Q24">
            <v>352.48930481283423</v>
          </cell>
          <cell r="R24">
            <v>362.89705882352939</v>
          </cell>
          <cell r="S24">
            <v>377.4679144385027</v>
          </cell>
          <cell r="T24">
            <v>390.65106951871655</v>
          </cell>
          <cell r="U24">
            <v>407.30347593582889</v>
          </cell>
          <cell r="V24">
            <v>418.40508021390372</v>
          </cell>
          <cell r="W24">
            <v>421.87433155080214</v>
          </cell>
          <cell r="X24">
            <v>435.05748663101605</v>
          </cell>
          <cell r="Y24">
            <v>449.6283422459893</v>
          </cell>
          <cell r="Z24">
            <v>460.03609625668446</v>
          </cell>
          <cell r="AA24">
            <v>477.39284895166725</v>
          </cell>
          <cell r="AB24">
            <v>536.27941176470586</v>
          </cell>
          <cell r="AC24">
            <v>575.13502673796791</v>
          </cell>
          <cell r="AD24">
            <v>617.45989304812838</v>
          </cell>
          <cell r="AE24">
            <v>659.78475935828874</v>
          </cell>
          <cell r="AF24">
            <v>702.10962566844921</v>
          </cell>
          <cell r="AG24">
            <v>706.27272727272725</v>
          </cell>
          <cell r="AH24">
            <v>709.04812834224595</v>
          </cell>
          <cell r="AI24">
            <v>747.20989304812838</v>
          </cell>
          <cell r="AJ24">
            <v>786.06550802139031</v>
          </cell>
          <cell r="AK24">
            <v>827.69652406417117</v>
          </cell>
          <cell r="AL24">
            <v>870.02139037433153</v>
          </cell>
          <cell r="AM24">
            <v>915.21370456664044</v>
          </cell>
          <cell r="AN24">
            <v>954.36497326203209</v>
          </cell>
          <cell r="AO24">
            <v>995.99598930481272</v>
          </cell>
          <cell r="AP24">
            <v>1037.6270053475937</v>
          </cell>
          <cell r="AQ24">
            <v>1078.5641711229946</v>
          </cell>
          <cell r="AR24">
            <v>1120.1951871657752</v>
          </cell>
          <cell r="AS24">
            <v>1161.8262032085563</v>
          </cell>
          <cell r="AT24">
            <v>1202.0695187165775</v>
          </cell>
          <cell r="AU24">
            <v>1240.9251336898396</v>
          </cell>
          <cell r="AV24">
            <v>1278.3930481283423</v>
          </cell>
          <cell r="AW24">
            <v>1315.860962566845</v>
          </cell>
          <cell r="AX24">
            <v>1354.0227272727273</v>
          </cell>
          <cell r="AY24">
            <v>1314.2195601816138</v>
          </cell>
          <cell r="CA24">
            <v>4084.9290000000005</v>
          </cell>
          <cell r="CB24">
            <v>4898.0599612511323</v>
          </cell>
          <cell r="CC24">
            <v>8652.2965922671756</v>
          </cell>
          <cell r="CD24">
            <v>14054.06447996771</v>
          </cell>
          <cell r="CE24">
            <v>18025.332483677106</v>
          </cell>
          <cell r="CF24">
            <v>7122.4225465113323</v>
          </cell>
        </row>
        <row r="26">
          <cell r="B26" t="str">
            <v>Subtotal of Pretax Income</v>
          </cell>
          <cell r="D26">
            <v>11411.894</v>
          </cell>
          <cell r="E26">
            <v>6454.1790000000001</v>
          </cell>
          <cell r="F26">
            <v>3441.92</v>
          </cell>
          <cell r="G26">
            <v>2693.4270000000001</v>
          </cell>
          <cell r="H26">
            <v>12455.914999999999</v>
          </cell>
          <cell r="I26">
            <v>18857.909000000003</v>
          </cell>
          <cell r="J26">
            <v>22566.866999999998</v>
          </cell>
          <cell r="K26">
            <v>20325.914000000001</v>
          </cell>
          <cell r="L26">
            <v>16466.811000000002</v>
          </cell>
          <cell r="M26">
            <v>7673.6530000000002</v>
          </cell>
          <cell r="N26">
            <v>5320.2609999999995</v>
          </cell>
          <cell r="O26">
            <v>-8555.241</v>
          </cell>
          <cell r="P26">
            <v>12585.143048128342</v>
          </cell>
          <cell r="Q26">
            <v>8485.5106951871658</v>
          </cell>
          <cell r="R26">
            <v>4107.1029411764703</v>
          </cell>
          <cell r="S26">
            <v>5343.5320855614973</v>
          </cell>
          <cell r="T26">
            <v>13077.348930481283</v>
          </cell>
          <cell r="U26">
            <v>17397.696524064169</v>
          </cell>
          <cell r="V26">
            <v>21262.594919786097</v>
          </cell>
          <cell r="W26">
            <v>19873.125668449196</v>
          </cell>
          <cell r="X26">
            <v>12379.942513368984</v>
          </cell>
          <cell r="Y26">
            <v>4868.3716577540108</v>
          </cell>
          <cell r="Z26">
            <v>4247.9639037433153</v>
          </cell>
          <cell r="AA26">
            <v>982.83315104833287</v>
          </cell>
          <cell r="AB26">
            <v>13719.720588235294</v>
          </cell>
          <cell r="AC26">
            <v>8836.8649732620324</v>
          </cell>
          <cell r="AD26">
            <v>5108.5401069518721</v>
          </cell>
          <cell r="AE26">
            <v>5859.2152406417117</v>
          </cell>
          <cell r="AF26">
            <v>14552.890374331551</v>
          </cell>
          <cell r="AG26">
            <v>17161.727272727272</v>
          </cell>
          <cell r="AH26">
            <v>20597.951871657755</v>
          </cell>
          <cell r="AI26">
            <v>21204.79010695187</v>
          </cell>
          <cell r="AJ26">
            <v>11909.934491978609</v>
          </cell>
          <cell r="AK26">
            <v>5353.3034759358288</v>
          </cell>
          <cell r="AL26">
            <v>2439.9786096256685</v>
          </cell>
          <cell r="AM26">
            <v>1759.2902954333595</v>
          </cell>
          <cell r="AN26">
            <v>14191.635026737968</v>
          </cell>
          <cell r="AO26">
            <v>6050.0040106951874</v>
          </cell>
          <cell r="AP26">
            <v>548.37299465240631</v>
          </cell>
          <cell r="AQ26">
            <v>7534.4358288770054</v>
          </cell>
          <cell r="AR26">
            <v>16590.804812834223</v>
          </cell>
          <cell r="AS26">
            <v>18718.173796791445</v>
          </cell>
          <cell r="AT26">
            <v>22228.930481283423</v>
          </cell>
          <cell r="AU26">
            <v>19685.074866310162</v>
          </cell>
          <cell r="AV26">
            <v>12155.606951871658</v>
          </cell>
          <cell r="AW26">
            <v>9223.139037433155</v>
          </cell>
          <cell r="AX26">
            <v>7403.977272727273</v>
          </cell>
          <cell r="AY26">
            <v>10505.654439818387</v>
          </cell>
          <cell r="CA26">
            <v>119113.50900000002</v>
          </cell>
          <cell r="CB26">
            <v>124611.16603874885</v>
          </cell>
          <cell r="CC26">
            <v>128504.20740773283</v>
          </cell>
          <cell r="CD26">
            <v>144835.80952003229</v>
          </cell>
          <cell r="CE26">
            <v>152149.3085163229</v>
          </cell>
          <cell r="CF26">
            <v>176824.16845348864</v>
          </cell>
        </row>
        <row r="27">
          <cell r="B27" t="str">
            <v>State Income Tax</v>
          </cell>
          <cell r="D27">
            <v>636.28</v>
          </cell>
          <cell r="E27">
            <v>371.68599999999998</v>
          </cell>
          <cell r="F27">
            <v>209.96899999999999</v>
          </cell>
          <cell r="G27">
            <v>169.648</v>
          </cell>
          <cell r="H27">
            <v>697.85199999999998</v>
          </cell>
          <cell r="I27">
            <v>1040.595</v>
          </cell>
          <cell r="J27">
            <v>1280.4490000000001</v>
          </cell>
          <cell r="K27">
            <v>1104.0119999999999</v>
          </cell>
          <cell r="L27">
            <v>658.14800000000014</v>
          </cell>
          <cell r="M27">
            <v>462.63600000000002</v>
          </cell>
          <cell r="N27">
            <v>736.80899999999997</v>
          </cell>
          <cell r="O27">
            <v>-409.70399999999995</v>
          </cell>
          <cell r="P27">
            <v>697</v>
          </cell>
          <cell r="Q27">
            <v>472</v>
          </cell>
          <cell r="R27">
            <v>231</v>
          </cell>
          <cell r="S27">
            <v>299</v>
          </cell>
          <cell r="T27">
            <v>724</v>
          </cell>
          <cell r="U27">
            <v>962</v>
          </cell>
          <cell r="V27">
            <v>1174</v>
          </cell>
          <cell r="W27">
            <v>1098</v>
          </cell>
          <cell r="X27">
            <v>687</v>
          </cell>
          <cell r="Y27">
            <v>274</v>
          </cell>
          <cell r="Z27">
            <v>240</v>
          </cell>
          <cell r="AA27">
            <v>61.14</v>
          </cell>
          <cell r="AB27">
            <v>759</v>
          </cell>
          <cell r="AC27">
            <v>491</v>
          </cell>
          <cell r="AD27">
            <v>286</v>
          </cell>
          <cell r="AE27">
            <v>327</v>
          </cell>
          <cell r="AF27">
            <v>805</v>
          </cell>
          <cell r="AG27">
            <v>949</v>
          </cell>
          <cell r="AH27">
            <v>1138</v>
          </cell>
          <cell r="AI27">
            <v>1171</v>
          </cell>
          <cell r="AJ27">
            <v>661</v>
          </cell>
          <cell r="AK27">
            <v>300</v>
          </cell>
          <cell r="AL27">
            <v>140</v>
          </cell>
          <cell r="AM27">
            <v>102.46299999999999</v>
          </cell>
          <cell r="AN27">
            <v>784</v>
          </cell>
          <cell r="AO27">
            <v>337</v>
          </cell>
          <cell r="AP27">
            <v>34</v>
          </cell>
          <cell r="AQ27">
            <v>418</v>
          </cell>
          <cell r="AR27">
            <v>916</v>
          </cell>
          <cell r="AS27">
            <v>1033</v>
          </cell>
          <cell r="AT27">
            <v>1226</v>
          </cell>
          <cell r="AU27">
            <v>1087</v>
          </cell>
          <cell r="AV27">
            <v>672</v>
          </cell>
          <cell r="AW27">
            <v>511</v>
          </cell>
          <cell r="AX27">
            <v>411</v>
          </cell>
          <cell r="AY27">
            <v>584.12099999999998</v>
          </cell>
          <cell r="CA27">
            <v>6958.38</v>
          </cell>
          <cell r="CB27">
            <v>6919.14</v>
          </cell>
          <cell r="CC27">
            <v>7129.4629999999997</v>
          </cell>
          <cell r="CD27">
            <v>8013.1210000000001</v>
          </cell>
          <cell r="CE27">
            <v>8413.0159999999996</v>
          </cell>
          <cell r="CF27">
            <v>9758.0650000000005</v>
          </cell>
        </row>
        <row r="28">
          <cell r="B28" t="str">
            <v>Taxable Ordinary Income</v>
          </cell>
          <cell r="D28">
            <v>10775.614</v>
          </cell>
          <cell r="E28">
            <v>6082.4930000000004</v>
          </cell>
          <cell r="F28">
            <v>3231.951</v>
          </cell>
          <cell r="G28">
            <v>2523.779</v>
          </cell>
          <cell r="H28">
            <v>11758.062999999998</v>
          </cell>
          <cell r="I28">
            <v>17817.314000000002</v>
          </cell>
          <cell r="J28">
            <v>21286.417999999998</v>
          </cell>
          <cell r="K28">
            <v>19221.902000000002</v>
          </cell>
          <cell r="L28">
            <v>15808.663</v>
          </cell>
          <cell r="M28">
            <v>7211.0169999999998</v>
          </cell>
          <cell r="N28">
            <v>4583.4519999999993</v>
          </cell>
          <cell r="O28">
            <v>-8145.5370000000003</v>
          </cell>
          <cell r="P28">
            <v>11888.143048128342</v>
          </cell>
          <cell r="Q28">
            <v>8013.5106951871658</v>
          </cell>
          <cell r="R28">
            <v>3876.1029411764703</v>
          </cell>
          <cell r="S28">
            <v>5044.5320855614973</v>
          </cell>
          <cell r="T28">
            <v>12353.348930481283</v>
          </cell>
          <cell r="U28">
            <v>16435.696524064169</v>
          </cell>
          <cell r="V28">
            <v>20088.594919786097</v>
          </cell>
          <cell r="W28">
            <v>18775.125668449196</v>
          </cell>
          <cell r="X28">
            <v>11692.942513368984</v>
          </cell>
          <cell r="Y28">
            <v>4594.3716577540108</v>
          </cell>
          <cell r="Z28">
            <v>4007.9639037433153</v>
          </cell>
          <cell r="AA28">
            <v>921.69315104833288</v>
          </cell>
          <cell r="AB28">
            <v>12960.720588235294</v>
          </cell>
          <cell r="AC28">
            <v>8345.8649732620324</v>
          </cell>
          <cell r="AD28">
            <v>4822.5401069518721</v>
          </cell>
          <cell r="AE28">
            <v>5532.2152406417117</v>
          </cell>
          <cell r="AF28">
            <v>13747.890374331551</v>
          </cell>
          <cell r="AG28">
            <v>16212.727272727272</v>
          </cell>
          <cell r="AH28">
            <v>19459.951871657755</v>
          </cell>
          <cell r="AI28">
            <v>20033.79010695187</v>
          </cell>
          <cell r="AJ28">
            <v>11248.934491978609</v>
          </cell>
          <cell r="AK28">
            <v>5053.3034759358288</v>
          </cell>
          <cell r="AL28">
            <v>2299.9786096256685</v>
          </cell>
          <cell r="AM28">
            <v>1656.8272954333595</v>
          </cell>
          <cell r="AN28">
            <v>13407.635026737968</v>
          </cell>
          <cell r="AO28">
            <v>5713.0040106951874</v>
          </cell>
          <cell r="AP28">
            <v>514.37299465240631</v>
          </cell>
          <cell r="AQ28">
            <v>7116.4358288770054</v>
          </cell>
          <cell r="AR28">
            <v>15674.804812834223</v>
          </cell>
          <cell r="AS28">
            <v>17685.173796791445</v>
          </cell>
          <cell r="AT28">
            <v>21002.930481283423</v>
          </cell>
          <cell r="AU28">
            <v>18598.074866310162</v>
          </cell>
          <cell r="AV28">
            <v>11483.606951871658</v>
          </cell>
          <cell r="AW28">
            <v>8712.139037433155</v>
          </cell>
          <cell r="AX28">
            <v>6992.977272727273</v>
          </cell>
          <cell r="AY28">
            <v>9921.5334398183877</v>
          </cell>
          <cell r="CA28">
            <v>112155.12899999999</v>
          </cell>
          <cell r="CB28">
            <v>117692.02603874885</v>
          </cell>
          <cell r="CC28">
            <v>121374.74440773283</v>
          </cell>
          <cell r="CD28">
            <v>136822.6885200323</v>
          </cell>
          <cell r="CE28">
            <v>143736.29251632289</v>
          </cell>
          <cell r="CF28">
            <v>167066.10345348864</v>
          </cell>
        </row>
        <row r="29">
          <cell r="B29" t="str">
            <v>Fed Computed Tax on Ordinary Income</v>
          </cell>
          <cell r="D29">
            <v>3771</v>
          </cell>
          <cell r="E29">
            <v>2129</v>
          </cell>
          <cell r="F29">
            <v>1131</v>
          </cell>
          <cell r="G29">
            <v>883</v>
          </cell>
          <cell r="H29">
            <v>4115</v>
          </cell>
          <cell r="I29">
            <v>6236</v>
          </cell>
          <cell r="J29">
            <v>7450</v>
          </cell>
          <cell r="K29">
            <v>6728</v>
          </cell>
          <cell r="L29">
            <v>5533</v>
          </cell>
          <cell r="M29">
            <v>2524</v>
          </cell>
          <cell r="N29">
            <v>1604</v>
          </cell>
          <cell r="O29">
            <v>-2851</v>
          </cell>
          <cell r="P29">
            <v>4161</v>
          </cell>
          <cell r="Q29">
            <v>2805</v>
          </cell>
          <cell r="R29">
            <v>1357</v>
          </cell>
          <cell r="S29">
            <v>1766</v>
          </cell>
          <cell r="T29">
            <v>4324</v>
          </cell>
          <cell r="U29">
            <v>5752</v>
          </cell>
          <cell r="V29">
            <v>7031</v>
          </cell>
          <cell r="W29">
            <v>6571</v>
          </cell>
          <cell r="X29">
            <v>4093</v>
          </cell>
          <cell r="Y29">
            <v>1608</v>
          </cell>
          <cell r="Z29">
            <v>1403</v>
          </cell>
          <cell r="AA29">
            <v>323</v>
          </cell>
          <cell r="AB29">
            <v>4536</v>
          </cell>
          <cell r="AC29">
            <v>2921</v>
          </cell>
          <cell r="AD29">
            <v>1688</v>
          </cell>
          <cell r="AE29">
            <v>1936</v>
          </cell>
          <cell r="AF29">
            <v>4812</v>
          </cell>
          <cell r="AG29">
            <v>5674</v>
          </cell>
          <cell r="AH29">
            <v>6811</v>
          </cell>
          <cell r="AI29">
            <v>7012</v>
          </cell>
          <cell r="AJ29">
            <v>3937</v>
          </cell>
          <cell r="AK29">
            <v>1769</v>
          </cell>
          <cell r="AL29">
            <v>805</v>
          </cell>
          <cell r="AM29">
            <v>580</v>
          </cell>
          <cell r="AN29">
            <v>4693</v>
          </cell>
          <cell r="AO29">
            <v>2000</v>
          </cell>
          <cell r="AP29">
            <v>180</v>
          </cell>
          <cell r="AQ29">
            <v>2491</v>
          </cell>
          <cell r="AR29">
            <v>5486</v>
          </cell>
          <cell r="AS29">
            <v>6190</v>
          </cell>
          <cell r="AT29">
            <v>7351</v>
          </cell>
          <cell r="AU29">
            <v>6509</v>
          </cell>
          <cell r="AV29">
            <v>4019</v>
          </cell>
          <cell r="AW29">
            <v>3049</v>
          </cell>
          <cell r="AX29">
            <v>2448</v>
          </cell>
          <cell r="AY29">
            <v>3473</v>
          </cell>
          <cell r="CA29">
            <v>39253</v>
          </cell>
          <cell r="CB29">
            <v>41194</v>
          </cell>
          <cell r="CC29">
            <v>42481</v>
          </cell>
          <cell r="CD29">
            <v>47889</v>
          </cell>
          <cell r="CE29">
            <v>50308</v>
          </cell>
          <cell r="CF29">
            <v>58473</v>
          </cell>
        </row>
        <row r="30">
          <cell r="B30" t="str">
            <v>Rate Differential &amp; Adjustments</v>
          </cell>
          <cell r="D30">
            <v>69.518000000000001</v>
          </cell>
          <cell r="E30">
            <v>70.369</v>
          </cell>
          <cell r="F30">
            <v>542.33299999999997</v>
          </cell>
          <cell r="G30">
            <v>80.751999999999995</v>
          </cell>
          <cell r="H30">
            <v>80.885999999999996</v>
          </cell>
          <cell r="I30">
            <v>138.959</v>
          </cell>
          <cell r="J30">
            <v>81.710000000001017</v>
          </cell>
          <cell r="K30">
            <v>85.196000000000993</v>
          </cell>
          <cell r="L30">
            <v>93.539000000000982</v>
          </cell>
          <cell r="M30">
            <v>86.492999999999952</v>
          </cell>
          <cell r="N30">
            <v>81.211000000000212</v>
          </cell>
          <cell r="O30">
            <v>-180.57700000000057</v>
          </cell>
          <cell r="P30">
            <v>82</v>
          </cell>
          <cell r="Q30">
            <v>82</v>
          </cell>
          <cell r="R30">
            <v>82</v>
          </cell>
          <cell r="S30">
            <v>82</v>
          </cell>
          <cell r="T30">
            <v>82</v>
          </cell>
          <cell r="U30">
            <v>82</v>
          </cell>
          <cell r="V30">
            <v>82</v>
          </cell>
          <cell r="W30">
            <v>82</v>
          </cell>
          <cell r="X30">
            <v>82</v>
          </cell>
          <cell r="Y30">
            <v>81</v>
          </cell>
          <cell r="Z30">
            <v>81</v>
          </cell>
          <cell r="AA30">
            <v>85.538999999999987</v>
          </cell>
          <cell r="AB30">
            <v>76</v>
          </cell>
          <cell r="AC30">
            <v>76</v>
          </cell>
          <cell r="AD30">
            <v>76</v>
          </cell>
          <cell r="AE30">
            <v>76</v>
          </cell>
          <cell r="AF30">
            <v>76</v>
          </cell>
          <cell r="AG30">
            <v>76</v>
          </cell>
          <cell r="AH30">
            <v>76</v>
          </cell>
          <cell r="AI30">
            <v>76</v>
          </cell>
          <cell r="AJ30">
            <v>76</v>
          </cell>
          <cell r="AK30">
            <v>76</v>
          </cell>
          <cell r="AL30">
            <v>76</v>
          </cell>
          <cell r="AM30">
            <v>79.976999999999975</v>
          </cell>
          <cell r="AN30">
            <v>63</v>
          </cell>
          <cell r="AO30">
            <v>63</v>
          </cell>
          <cell r="AP30">
            <v>63</v>
          </cell>
          <cell r="AQ30">
            <v>63</v>
          </cell>
          <cell r="AR30">
            <v>63</v>
          </cell>
          <cell r="AS30">
            <v>63</v>
          </cell>
          <cell r="AT30">
            <v>63</v>
          </cell>
          <cell r="AU30">
            <v>63</v>
          </cell>
          <cell r="AV30">
            <v>63</v>
          </cell>
          <cell r="AW30">
            <v>63</v>
          </cell>
          <cell r="AX30">
            <v>63</v>
          </cell>
          <cell r="AY30">
            <v>67.083999999999946</v>
          </cell>
          <cell r="CA30">
            <v>1230.3890000000024</v>
          </cell>
          <cell r="CB30">
            <v>985.53899999999999</v>
          </cell>
          <cell r="CC30">
            <v>915.97699999999998</v>
          </cell>
          <cell r="CD30">
            <v>760.08399999999995</v>
          </cell>
          <cell r="CE30">
            <v>660.76900000000001</v>
          </cell>
          <cell r="CF30">
            <v>613.47199999999998</v>
          </cell>
        </row>
        <row r="31">
          <cell r="B31" t="str">
            <v xml:space="preserve">   Total Federal Income Taxes</v>
          </cell>
          <cell r="D31">
            <v>3701.482</v>
          </cell>
          <cell r="E31">
            <v>2058.6309999999999</v>
          </cell>
          <cell r="F31">
            <v>588.66700000000003</v>
          </cell>
          <cell r="G31">
            <v>802.24800000000005</v>
          </cell>
          <cell r="H31">
            <v>4034.114</v>
          </cell>
          <cell r="I31">
            <v>6097.0410000000002</v>
          </cell>
          <cell r="J31">
            <v>7368.2899999999991</v>
          </cell>
          <cell r="K31">
            <v>6642.8039999999992</v>
          </cell>
          <cell r="L31">
            <v>5439.4609999999993</v>
          </cell>
          <cell r="M31">
            <v>2437.5070000000001</v>
          </cell>
          <cell r="N31">
            <v>1522.7889999999998</v>
          </cell>
          <cell r="O31">
            <v>-2670.4229999999993</v>
          </cell>
          <cell r="P31">
            <v>4079</v>
          </cell>
          <cell r="Q31">
            <v>2723</v>
          </cell>
          <cell r="R31">
            <v>1275</v>
          </cell>
          <cell r="S31">
            <v>1684</v>
          </cell>
          <cell r="T31">
            <v>4242</v>
          </cell>
          <cell r="U31">
            <v>5670</v>
          </cell>
          <cell r="V31">
            <v>6949</v>
          </cell>
          <cell r="W31">
            <v>6489</v>
          </cell>
          <cell r="X31">
            <v>4011</v>
          </cell>
          <cell r="Y31">
            <v>1527</v>
          </cell>
          <cell r="Z31">
            <v>1322</v>
          </cell>
          <cell r="AA31">
            <v>237.46100000000001</v>
          </cell>
          <cell r="AB31">
            <v>4460</v>
          </cell>
          <cell r="AC31">
            <v>2845</v>
          </cell>
          <cell r="AD31">
            <v>1612</v>
          </cell>
          <cell r="AE31">
            <v>1860</v>
          </cell>
          <cell r="AF31">
            <v>4736</v>
          </cell>
          <cell r="AG31">
            <v>5598</v>
          </cell>
          <cell r="AH31">
            <v>6735</v>
          </cell>
          <cell r="AI31">
            <v>6936</v>
          </cell>
          <cell r="AJ31">
            <v>3861</v>
          </cell>
          <cell r="AK31">
            <v>1693</v>
          </cell>
          <cell r="AL31">
            <v>729</v>
          </cell>
          <cell r="AM31">
            <v>500.02300000000002</v>
          </cell>
          <cell r="AN31">
            <v>4630</v>
          </cell>
          <cell r="AO31">
            <v>1937</v>
          </cell>
          <cell r="AP31">
            <v>117</v>
          </cell>
          <cell r="AQ31">
            <v>2428</v>
          </cell>
          <cell r="AR31">
            <v>5423</v>
          </cell>
          <cell r="AS31">
            <v>6127</v>
          </cell>
          <cell r="AT31">
            <v>7288</v>
          </cell>
          <cell r="AU31">
            <v>6446</v>
          </cell>
          <cell r="AV31">
            <v>3956</v>
          </cell>
          <cell r="AW31">
            <v>2986</v>
          </cell>
          <cell r="AX31">
            <v>2385</v>
          </cell>
          <cell r="AY31">
            <v>3405.9160000000002</v>
          </cell>
          <cell r="CA31">
            <v>38022.61099999999</v>
          </cell>
          <cell r="CB31">
            <v>40208.461000000003</v>
          </cell>
          <cell r="CC31">
            <v>41565.023000000001</v>
          </cell>
          <cell r="CD31">
            <v>47128.915999999997</v>
          </cell>
          <cell r="CE31">
            <v>49647.231</v>
          </cell>
          <cell r="CF31">
            <v>57859.527999999998</v>
          </cell>
        </row>
        <row r="34">
          <cell r="B34" t="str">
            <v>FEDERAL ITX</v>
          </cell>
        </row>
        <row r="35">
          <cell r="B35" t="str">
            <v>Allocation of Income Taxes</v>
          </cell>
        </row>
        <row r="37">
          <cell r="B37" t="str">
            <v>Income Taxes Payable:</v>
          </cell>
        </row>
        <row r="38">
          <cell r="B38" t="str">
            <v>Electric Payable</v>
          </cell>
          <cell r="D38">
            <v>7419.8209999999999</v>
          </cell>
          <cell r="E38">
            <v>2577.2260000000001</v>
          </cell>
          <cell r="F38">
            <v>37.393000000000001</v>
          </cell>
          <cell r="G38">
            <v>-393.82900000000001</v>
          </cell>
          <cell r="H38">
            <v>5041.9979999999996</v>
          </cell>
          <cell r="I38">
            <v>5239.7839999999997</v>
          </cell>
          <cell r="J38">
            <v>-11297.790999999999</v>
          </cell>
          <cell r="K38">
            <v>-1249.2719999999999</v>
          </cell>
          <cell r="L38">
            <v>-326.262</v>
          </cell>
          <cell r="M38">
            <v>1039.6769999999999</v>
          </cell>
          <cell r="N38">
            <v>591.14200000000005</v>
          </cell>
          <cell r="O38">
            <v>1976.393</v>
          </cell>
          <cell r="P38">
            <v>5314</v>
          </cell>
          <cell r="Q38">
            <v>3968</v>
          </cell>
          <cell r="R38">
            <v>2558</v>
          </cell>
          <cell r="S38">
            <v>2915</v>
          </cell>
          <cell r="T38">
            <v>5475</v>
          </cell>
          <cell r="U38">
            <v>6885</v>
          </cell>
          <cell r="V38">
            <v>8003</v>
          </cell>
          <cell r="W38">
            <v>7539</v>
          </cell>
          <cell r="X38">
            <v>5066</v>
          </cell>
          <cell r="Y38">
            <v>2607</v>
          </cell>
          <cell r="Z38">
            <v>2376</v>
          </cell>
          <cell r="AA38">
            <v>1303.3939999999996</v>
          </cell>
          <cell r="AB38">
            <v>4864</v>
          </cell>
          <cell r="AC38">
            <v>3257</v>
          </cell>
          <cell r="AD38">
            <v>2064</v>
          </cell>
          <cell r="AE38">
            <v>2262</v>
          </cell>
          <cell r="AF38">
            <v>5141</v>
          </cell>
          <cell r="AG38">
            <v>6038</v>
          </cell>
          <cell r="AH38">
            <v>7151</v>
          </cell>
          <cell r="AI38">
            <v>7346</v>
          </cell>
          <cell r="AJ38">
            <v>4281</v>
          </cell>
          <cell r="AK38">
            <v>2128</v>
          </cell>
          <cell r="AL38">
            <v>1142</v>
          </cell>
          <cell r="AM38">
            <v>935.27199999999982</v>
          </cell>
          <cell r="AN38">
            <v>4997</v>
          </cell>
          <cell r="AO38">
            <v>2316</v>
          </cell>
          <cell r="AP38">
            <v>539</v>
          </cell>
          <cell r="AQ38">
            <v>2790</v>
          </cell>
          <cell r="AR38">
            <v>5785</v>
          </cell>
          <cell r="AS38">
            <v>6528</v>
          </cell>
          <cell r="AT38">
            <v>7664</v>
          </cell>
          <cell r="AU38">
            <v>6821</v>
          </cell>
          <cell r="AV38">
            <v>4336</v>
          </cell>
          <cell r="AW38">
            <v>3379</v>
          </cell>
          <cell r="AX38">
            <v>2759</v>
          </cell>
          <cell r="AY38">
            <v>3807.8249999999971</v>
          </cell>
          <cell r="CA38">
            <v>10656</v>
          </cell>
          <cell r="CB38">
            <v>54009.394</v>
          </cell>
          <cell r="CC38">
            <v>46609</v>
          </cell>
          <cell r="CD38">
            <v>51721.824999999997</v>
          </cell>
          <cell r="CE38">
            <v>49565.817000000003</v>
          </cell>
          <cell r="CF38">
            <v>60883.451000000001</v>
          </cell>
        </row>
        <row r="39">
          <cell r="B39" t="str">
            <v>Other Income Payable</v>
          </cell>
          <cell r="D39">
            <v>-13.337</v>
          </cell>
          <cell r="E39">
            <v>1.232</v>
          </cell>
          <cell r="F39">
            <v>-404.214</v>
          </cell>
          <cell r="G39">
            <v>36.790999999999997</v>
          </cell>
          <cell r="H39">
            <v>7.4989999999999997</v>
          </cell>
          <cell r="I39">
            <v>32.58</v>
          </cell>
          <cell r="J39">
            <v>397.33800000000002</v>
          </cell>
          <cell r="K39">
            <v>72.471999999999994</v>
          </cell>
          <cell r="L39">
            <v>-49.838000000000001</v>
          </cell>
          <cell r="M39">
            <v>75.936999999999998</v>
          </cell>
          <cell r="N39">
            <v>437.93400000000003</v>
          </cell>
          <cell r="O39">
            <v>79.003</v>
          </cell>
          <cell r="P39">
            <v>-13</v>
          </cell>
          <cell r="Q39">
            <v>-23</v>
          </cell>
          <cell r="R39">
            <v>-61</v>
          </cell>
          <cell r="S39">
            <v>-9</v>
          </cell>
          <cell r="T39">
            <v>-11</v>
          </cell>
          <cell r="U39">
            <v>7</v>
          </cell>
          <cell r="V39">
            <v>168</v>
          </cell>
          <cell r="W39">
            <v>172</v>
          </cell>
          <cell r="X39">
            <v>167</v>
          </cell>
          <cell r="Y39">
            <v>142</v>
          </cell>
          <cell r="Z39">
            <v>168</v>
          </cell>
          <cell r="AA39">
            <v>150</v>
          </cell>
          <cell r="AB39">
            <v>175</v>
          </cell>
          <cell r="AC39">
            <v>167</v>
          </cell>
          <cell r="AD39">
            <v>127</v>
          </cell>
          <cell r="AE39">
            <v>177</v>
          </cell>
          <cell r="AF39">
            <v>174</v>
          </cell>
          <cell r="AG39">
            <v>139</v>
          </cell>
          <cell r="AH39">
            <v>163</v>
          </cell>
          <cell r="AI39">
            <v>169</v>
          </cell>
          <cell r="AJ39">
            <v>159</v>
          </cell>
          <cell r="AK39">
            <v>144</v>
          </cell>
          <cell r="AL39">
            <v>166</v>
          </cell>
          <cell r="AM39">
            <v>142</v>
          </cell>
          <cell r="AN39">
            <v>154</v>
          </cell>
          <cell r="AO39">
            <v>142</v>
          </cell>
          <cell r="AP39">
            <v>99</v>
          </cell>
          <cell r="AQ39">
            <v>159</v>
          </cell>
          <cell r="AR39">
            <v>159</v>
          </cell>
          <cell r="AS39">
            <v>120</v>
          </cell>
          <cell r="AT39">
            <v>145</v>
          </cell>
          <cell r="AU39">
            <v>146</v>
          </cell>
          <cell r="AV39">
            <v>141</v>
          </cell>
          <cell r="AW39">
            <v>128</v>
          </cell>
          <cell r="AX39">
            <v>147</v>
          </cell>
          <cell r="AY39">
            <v>123</v>
          </cell>
          <cell r="CA39">
            <v>673</v>
          </cell>
          <cell r="CB39">
            <v>857</v>
          </cell>
          <cell r="CC39">
            <v>1902</v>
          </cell>
          <cell r="CD39">
            <v>1663</v>
          </cell>
          <cell r="CE39">
            <v>1457</v>
          </cell>
          <cell r="CF39">
            <v>1162</v>
          </cell>
        </row>
        <row r="40">
          <cell r="B40" t="str">
            <v xml:space="preserve">   Total Income Taxes Payable</v>
          </cell>
          <cell r="D40">
            <v>7406.4839999999995</v>
          </cell>
          <cell r="E40">
            <v>2578.4580000000001</v>
          </cell>
          <cell r="F40">
            <v>-366.82100000000003</v>
          </cell>
          <cell r="G40">
            <v>-357.03800000000001</v>
          </cell>
          <cell r="H40">
            <v>5049.4969999999994</v>
          </cell>
          <cell r="I40">
            <v>5272.3639999999996</v>
          </cell>
          <cell r="J40">
            <v>-10900.453</v>
          </cell>
          <cell r="K40">
            <v>-1176.8</v>
          </cell>
          <cell r="L40">
            <v>-376.1</v>
          </cell>
          <cell r="M40">
            <v>1115.6139999999998</v>
          </cell>
          <cell r="N40">
            <v>1029.076</v>
          </cell>
          <cell r="O40">
            <v>2055.3960000000002</v>
          </cell>
          <cell r="P40">
            <v>5301</v>
          </cell>
          <cell r="Q40">
            <v>3945</v>
          </cell>
          <cell r="R40">
            <v>2497</v>
          </cell>
          <cell r="S40">
            <v>2906</v>
          </cell>
          <cell r="T40">
            <v>5464</v>
          </cell>
          <cell r="U40">
            <v>6892</v>
          </cell>
          <cell r="V40">
            <v>8171</v>
          </cell>
          <cell r="W40">
            <v>7711</v>
          </cell>
          <cell r="X40">
            <v>5233</v>
          </cell>
          <cell r="Y40">
            <v>2749</v>
          </cell>
          <cell r="Z40">
            <v>2544</v>
          </cell>
          <cell r="AA40">
            <v>1453.3939999999996</v>
          </cell>
          <cell r="AB40">
            <v>5039</v>
          </cell>
          <cell r="AC40">
            <v>3424</v>
          </cell>
          <cell r="AD40">
            <v>2191</v>
          </cell>
          <cell r="AE40">
            <v>2439</v>
          </cell>
          <cell r="AF40">
            <v>5315</v>
          </cell>
          <cell r="AG40">
            <v>6177</v>
          </cell>
          <cell r="AH40">
            <v>7314</v>
          </cell>
          <cell r="AI40">
            <v>7515</v>
          </cell>
          <cell r="AJ40">
            <v>4440</v>
          </cell>
          <cell r="AK40">
            <v>2272</v>
          </cell>
          <cell r="AL40">
            <v>1308</v>
          </cell>
          <cell r="AM40">
            <v>1077.2719999999999</v>
          </cell>
          <cell r="AN40">
            <v>5151</v>
          </cell>
          <cell r="AO40">
            <v>2458</v>
          </cell>
          <cell r="AP40">
            <v>638</v>
          </cell>
          <cell r="AQ40">
            <v>2949</v>
          </cell>
          <cell r="AR40">
            <v>5944</v>
          </cell>
          <cell r="AS40">
            <v>6648</v>
          </cell>
          <cell r="AT40">
            <v>7809</v>
          </cell>
          <cell r="AU40">
            <v>6967</v>
          </cell>
          <cell r="AV40">
            <v>4477</v>
          </cell>
          <cell r="AW40">
            <v>3507</v>
          </cell>
          <cell r="AX40">
            <v>2906</v>
          </cell>
          <cell r="AY40">
            <v>3930.8249999999971</v>
          </cell>
          <cell r="CA40">
            <v>11329.676999999996</v>
          </cell>
          <cell r="CB40">
            <v>54866.394</v>
          </cell>
          <cell r="CC40">
            <v>48511.271999999997</v>
          </cell>
          <cell r="CD40">
            <v>53384.824999999997</v>
          </cell>
          <cell r="CE40">
            <v>51022.817000000003</v>
          </cell>
          <cell r="CF40">
            <v>62045.451000000001</v>
          </cell>
        </row>
        <row r="42">
          <cell r="B42" t="str">
            <v>Federal Deferred Income Taxes:</v>
          </cell>
        </row>
        <row r="43">
          <cell r="B43" t="str">
            <v>Electric Provision</v>
          </cell>
          <cell r="D43">
            <v>10155.528</v>
          </cell>
          <cell r="E43">
            <v>2367.154</v>
          </cell>
          <cell r="F43">
            <v>2614.5540000000001</v>
          </cell>
          <cell r="G43">
            <v>2559.7370000000001</v>
          </cell>
          <cell r="H43">
            <v>1443.836</v>
          </cell>
          <cell r="I43">
            <v>2250.7150000000001</v>
          </cell>
          <cell r="J43">
            <v>17852.708999999999</v>
          </cell>
          <cell r="K43">
            <v>8534.402</v>
          </cell>
          <cell r="L43">
            <v>8026.1049999999996</v>
          </cell>
          <cell r="M43">
            <v>2863.55</v>
          </cell>
          <cell r="N43">
            <v>5848.7910000000002</v>
          </cell>
          <cell r="O43">
            <v>-3098.5940000000001</v>
          </cell>
          <cell r="P43">
            <v>1224</v>
          </cell>
          <cell r="Q43">
            <v>1224</v>
          </cell>
          <cell r="R43">
            <v>1224</v>
          </cell>
          <cell r="S43">
            <v>1224</v>
          </cell>
          <cell r="T43">
            <v>1224</v>
          </cell>
          <cell r="U43">
            <v>1224</v>
          </cell>
          <cell r="V43">
            <v>1224</v>
          </cell>
          <cell r="W43">
            <v>1224</v>
          </cell>
          <cell r="X43">
            <v>1224</v>
          </cell>
          <cell r="Y43">
            <v>1224</v>
          </cell>
          <cell r="Z43">
            <v>1224</v>
          </cell>
          <cell r="AA43">
            <v>1225.5650000000001</v>
          </cell>
          <cell r="AB43">
            <v>1032</v>
          </cell>
          <cell r="AC43">
            <v>1032</v>
          </cell>
          <cell r="AD43">
            <v>1032</v>
          </cell>
          <cell r="AE43">
            <v>1032</v>
          </cell>
          <cell r="AF43">
            <v>1032</v>
          </cell>
          <cell r="AG43">
            <v>1032</v>
          </cell>
          <cell r="AH43">
            <v>1032</v>
          </cell>
          <cell r="AI43">
            <v>1032</v>
          </cell>
          <cell r="AJ43">
            <v>1032</v>
          </cell>
          <cell r="AK43">
            <v>1032</v>
          </cell>
          <cell r="AL43">
            <v>1032</v>
          </cell>
          <cell r="AM43">
            <v>1029.3679999999986</v>
          </cell>
          <cell r="AN43">
            <v>1196</v>
          </cell>
          <cell r="AO43">
            <v>1196</v>
          </cell>
          <cell r="AP43">
            <v>1196</v>
          </cell>
          <cell r="AQ43">
            <v>1196</v>
          </cell>
          <cell r="AR43">
            <v>1196</v>
          </cell>
          <cell r="AS43">
            <v>1196</v>
          </cell>
          <cell r="AT43">
            <v>1196</v>
          </cell>
          <cell r="AU43">
            <v>1196</v>
          </cell>
          <cell r="AV43">
            <v>1196</v>
          </cell>
          <cell r="AW43">
            <v>1196</v>
          </cell>
          <cell r="AX43">
            <v>1196</v>
          </cell>
          <cell r="AY43">
            <v>1195.5050000000001</v>
          </cell>
          <cell r="CA43">
            <v>61418.487000000008</v>
          </cell>
          <cell r="CB43">
            <v>14689.565000000001</v>
          </cell>
          <cell r="CC43">
            <v>12381.367999999999</v>
          </cell>
          <cell r="CD43">
            <v>14351.505000000001</v>
          </cell>
          <cell r="CE43">
            <v>19818.746999999999</v>
          </cell>
          <cell r="CF43">
            <v>16983.679</v>
          </cell>
          <cell r="CG43">
            <v>16983.679</v>
          </cell>
          <cell r="CH43">
            <v>16983.679</v>
          </cell>
          <cell r="CI43">
            <v>16983.679</v>
          </cell>
          <cell r="CJ43">
            <v>16983.679</v>
          </cell>
          <cell r="CK43">
            <v>16983.679</v>
          </cell>
        </row>
        <row r="44">
          <cell r="B44" t="str">
            <v>Electric - Payback</v>
          </cell>
          <cell r="D44">
            <v>-13858.473</v>
          </cell>
          <cell r="E44">
            <v>-2885.1390000000001</v>
          </cell>
          <cell r="F44">
            <v>-1660.1289999999999</v>
          </cell>
          <cell r="G44">
            <v>-1401.3230000000001</v>
          </cell>
          <cell r="H44">
            <v>-2459.422</v>
          </cell>
          <cell r="I44">
            <v>-1422.47</v>
          </cell>
          <cell r="J44">
            <v>413.5</v>
          </cell>
          <cell r="K44">
            <v>-705.101</v>
          </cell>
          <cell r="L44">
            <v>-2203.3240000000001</v>
          </cell>
          <cell r="M44">
            <v>-1543.7929999999999</v>
          </cell>
          <cell r="N44">
            <v>-5355.7439999999997</v>
          </cell>
          <cell r="O44">
            <v>-1637.3440000000001</v>
          </cell>
          <cell r="P44">
            <v>-2446</v>
          </cell>
          <cell r="Q44">
            <v>-2446</v>
          </cell>
          <cell r="R44">
            <v>-2446</v>
          </cell>
          <cell r="S44">
            <v>-2446</v>
          </cell>
          <cell r="T44">
            <v>-2446</v>
          </cell>
          <cell r="U44">
            <v>-2446</v>
          </cell>
          <cell r="V44">
            <v>-2446</v>
          </cell>
          <cell r="W44">
            <v>-2446</v>
          </cell>
          <cell r="X44">
            <v>-2446</v>
          </cell>
          <cell r="Y44">
            <v>-2446</v>
          </cell>
          <cell r="Z44">
            <v>-2446</v>
          </cell>
          <cell r="AA44">
            <v>-2441.4979999999996</v>
          </cell>
          <cell r="AB44">
            <v>-1611</v>
          </cell>
          <cell r="AC44">
            <v>-1611</v>
          </cell>
          <cell r="AD44">
            <v>-1611</v>
          </cell>
          <cell r="AE44">
            <v>-1611</v>
          </cell>
          <cell r="AF44">
            <v>-1611</v>
          </cell>
          <cell r="AG44">
            <v>-1611</v>
          </cell>
          <cell r="AH44">
            <v>-1611</v>
          </cell>
          <cell r="AI44">
            <v>-1611</v>
          </cell>
          <cell r="AJ44">
            <v>-1611</v>
          </cell>
          <cell r="AK44">
            <v>-1611</v>
          </cell>
          <cell r="AL44">
            <v>-1611</v>
          </cell>
          <cell r="AM44">
            <v>-1606.6169999999984</v>
          </cell>
          <cell r="AN44">
            <v>-1717</v>
          </cell>
          <cell r="AO44">
            <v>-1717</v>
          </cell>
          <cell r="AP44">
            <v>-1717</v>
          </cell>
          <cell r="AQ44">
            <v>-1717</v>
          </cell>
          <cell r="AR44">
            <v>-1717</v>
          </cell>
          <cell r="AS44">
            <v>-1717</v>
          </cell>
          <cell r="AT44">
            <v>-1717</v>
          </cell>
          <cell r="AU44">
            <v>-1717</v>
          </cell>
          <cell r="AV44">
            <v>-1717</v>
          </cell>
          <cell r="AW44">
            <v>-1717</v>
          </cell>
          <cell r="AX44">
            <v>-1717</v>
          </cell>
          <cell r="AY44">
            <v>-1720.413999999997</v>
          </cell>
          <cell r="CA44">
            <v>-34718.762000000002</v>
          </cell>
          <cell r="CB44">
            <v>-29347.498</v>
          </cell>
          <cell r="CC44">
            <v>-19327.616999999998</v>
          </cell>
          <cell r="CD44">
            <v>-20607.413999999997</v>
          </cell>
          <cell r="CE44">
            <v>-21194.333000000002</v>
          </cell>
          <cell r="CF44">
            <v>-21169.602000000003</v>
          </cell>
        </row>
        <row r="45">
          <cell r="B45" t="str">
            <v>Non-Electric Provision</v>
          </cell>
          <cell r="D45">
            <v>10.407</v>
          </cell>
          <cell r="E45">
            <v>10.11</v>
          </cell>
          <cell r="F45">
            <v>1.669</v>
          </cell>
          <cell r="G45">
            <v>1.631</v>
          </cell>
          <cell r="H45">
            <v>1.704</v>
          </cell>
          <cell r="I45">
            <v>-1.3320000000000001</v>
          </cell>
          <cell r="J45">
            <v>-0.81799999999999995</v>
          </cell>
          <cell r="K45">
            <v>-22.085999999999999</v>
          </cell>
          <cell r="L45">
            <v>0.42199999999999999</v>
          </cell>
          <cell r="M45">
            <v>0.64500000000000002</v>
          </cell>
          <cell r="N45">
            <v>0.217</v>
          </cell>
          <cell r="O45">
            <v>10.896000000000001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CA45">
            <v>13.465000000000002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</row>
        <row r="46">
          <cell r="B46" t="str">
            <v>Non-Electric - Payback</v>
          </cell>
          <cell r="D46">
            <v>-12.464</v>
          </cell>
          <cell r="E46">
            <v>-11.952</v>
          </cell>
          <cell r="F46">
            <v>0.39400000000000002</v>
          </cell>
          <cell r="G46">
            <v>-0.75900000000000001</v>
          </cell>
          <cell r="H46">
            <v>-1.5009999999999999</v>
          </cell>
          <cell r="I46">
            <v>-2.2360000000000002</v>
          </cell>
          <cell r="J46">
            <v>3.3519999999999999</v>
          </cell>
          <cell r="K46">
            <v>11.388999999999999</v>
          </cell>
          <cell r="L46">
            <v>-7.6420000000000003</v>
          </cell>
          <cell r="M46">
            <v>1.4910000000000001</v>
          </cell>
          <cell r="N46">
            <v>0.44900000000000001</v>
          </cell>
          <cell r="O46">
            <v>-0.77700000000000002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CA46">
            <v>-20.256000000000004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</row>
        <row r="47">
          <cell r="B47" t="str">
            <v>Environmental - Net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</row>
        <row r="48">
          <cell r="B48" t="str">
            <v xml:space="preserve">   Total Deferred Income Taxes</v>
          </cell>
          <cell r="D48">
            <v>-3705.0019999999995</v>
          </cell>
          <cell r="E48">
            <v>-519.82700000000011</v>
          </cell>
          <cell r="F48">
            <v>956.48800000000017</v>
          </cell>
          <cell r="G48">
            <v>1159.2860000000001</v>
          </cell>
          <cell r="H48">
            <v>-1015.383</v>
          </cell>
          <cell r="I48">
            <v>824.67700000000013</v>
          </cell>
          <cell r="J48">
            <v>18268.742999999999</v>
          </cell>
          <cell r="K48">
            <v>7818.6040000000003</v>
          </cell>
          <cell r="L48">
            <v>5815.5609999999988</v>
          </cell>
          <cell r="M48">
            <v>1321.8930000000003</v>
          </cell>
          <cell r="N48">
            <v>493.71300000000048</v>
          </cell>
          <cell r="O48">
            <v>-4725.8190000000004</v>
          </cell>
          <cell r="P48">
            <v>-1222</v>
          </cell>
          <cell r="Q48">
            <v>-1222</v>
          </cell>
          <cell r="R48">
            <v>-1222</v>
          </cell>
          <cell r="S48">
            <v>-1222</v>
          </cell>
          <cell r="T48">
            <v>-1222</v>
          </cell>
          <cell r="U48">
            <v>-1222</v>
          </cell>
          <cell r="V48">
            <v>-1222</v>
          </cell>
          <cell r="W48">
            <v>-1222</v>
          </cell>
          <cell r="X48">
            <v>-1222</v>
          </cell>
          <cell r="Y48">
            <v>-1222</v>
          </cell>
          <cell r="Z48">
            <v>-1222</v>
          </cell>
          <cell r="AA48">
            <v>-1215.9329999999995</v>
          </cell>
          <cell r="AB48">
            <v>-579</v>
          </cell>
          <cell r="AC48">
            <v>-579</v>
          </cell>
          <cell r="AD48">
            <v>-579</v>
          </cell>
          <cell r="AE48">
            <v>-579</v>
          </cell>
          <cell r="AF48">
            <v>-579</v>
          </cell>
          <cell r="AG48">
            <v>-579</v>
          </cell>
          <cell r="AH48">
            <v>-579</v>
          </cell>
          <cell r="AI48">
            <v>-579</v>
          </cell>
          <cell r="AJ48">
            <v>-579</v>
          </cell>
          <cell r="AK48">
            <v>-579</v>
          </cell>
          <cell r="AL48">
            <v>-579</v>
          </cell>
          <cell r="AM48">
            <v>-577.2489999999998</v>
          </cell>
          <cell r="AN48">
            <v>-521</v>
          </cell>
          <cell r="AO48">
            <v>-521</v>
          </cell>
          <cell r="AP48">
            <v>-521</v>
          </cell>
          <cell r="AQ48">
            <v>-521</v>
          </cell>
          <cell r="AR48">
            <v>-521</v>
          </cell>
          <cell r="AS48">
            <v>-521</v>
          </cell>
          <cell r="AT48">
            <v>-521</v>
          </cell>
          <cell r="AU48">
            <v>-521</v>
          </cell>
          <cell r="AV48">
            <v>-521</v>
          </cell>
          <cell r="AW48">
            <v>-521</v>
          </cell>
          <cell r="AX48">
            <v>-521</v>
          </cell>
          <cell r="AY48">
            <v>-524.90899999999692</v>
          </cell>
          <cell r="CA48">
            <v>26692.933999999997</v>
          </cell>
          <cell r="CB48">
            <v>-14657.932999999999</v>
          </cell>
          <cell r="CC48">
            <v>-6946.2489999999998</v>
          </cell>
          <cell r="CD48">
            <v>-6255.9089999999969</v>
          </cell>
          <cell r="CE48">
            <v>-1375.586000000003</v>
          </cell>
          <cell r="CF48">
            <v>-4185.9230000000025</v>
          </cell>
        </row>
        <row r="50">
          <cell r="B50" t="str">
            <v>Total Federal Income Taxes</v>
          </cell>
          <cell r="D50">
            <v>3701.482</v>
          </cell>
          <cell r="E50">
            <v>2058.6309999999999</v>
          </cell>
          <cell r="F50">
            <v>588.66700000000003</v>
          </cell>
          <cell r="G50">
            <v>802.24800000000005</v>
          </cell>
          <cell r="H50">
            <v>4034.114</v>
          </cell>
          <cell r="I50">
            <v>6097.0410000000002</v>
          </cell>
          <cell r="J50">
            <v>7368.2899999999991</v>
          </cell>
          <cell r="K50">
            <v>6642.8039999999992</v>
          </cell>
          <cell r="L50">
            <v>5439.4609999999993</v>
          </cell>
          <cell r="M50">
            <v>2437.5070000000001</v>
          </cell>
          <cell r="N50">
            <v>1522.7889999999998</v>
          </cell>
          <cell r="O50">
            <v>-2670.4229999999993</v>
          </cell>
          <cell r="P50">
            <v>4079</v>
          </cell>
          <cell r="Q50">
            <v>2723</v>
          </cell>
          <cell r="R50">
            <v>1275</v>
          </cell>
          <cell r="S50">
            <v>1684</v>
          </cell>
          <cell r="T50">
            <v>4242</v>
          </cell>
          <cell r="U50">
            <v>5670</v>
          </cell>
          <cell r="V50">
            <v>6949</v>
          </cell>
          <cell r="W50">
            <v>6489</v>
          </cell>
          <cell r="X50">
            <v>4011</v>
          </cell>
          <cell r="Y50">
            <v>1527</v>
          </cell>
          <cell r="Z50">
            <v>1322</v>
          </cell>
          <cell r="AA50">
            <v>237.46100000000001</v>
          </cell>
          <cell r="AB50">
            <v>4460</v>
          </cell>
          <cell r="AC50">
            <v>2845</v>
          </cell>
          <cell r="AD50">
            <v>1612</v>
          </cell>
          <cell r="AE50">
            <v>1860</v>
          </cell>
          <cell r="AF50">
            <v>4736</v>
          </cell>
          <cell r="AG50">
            <v>5598</v>
          </cell>
          <cell r="AH50">
            <v>6735</v>
          </cell>
          <cell r="AI50">
            <v>6936</v>
          </cell>
          <cell r="AJ50">
            <v>3861</v>
          </cell>
          <cell r="AK50">
            <v>1693</v>
          </cell>
          <cell r="AL50">
            <v>729</v>
          </cell>
          <cell r="AM50">
            <v>500.02300000000002</v>
          </cell>
          <cell r="AN50">
            <v>4630</v>
          </cell>
          <cell r="AO50">
            <v>1937</v>
          </cell>
          <cell r="AP50">
            <v>117</v>
          </cell>
          <cell r="AQ50">
            <v>2428</v>
          </cell>
          <cell r="AR50">
            <v>5423</v>
          </cell>
          <cell r="AS50">
            <v>6127</v>
          </cell>
          <cell r="AT50">
            <v>7288</v>
          </cell>
          <cell r="AU50">
            <v>6446</v>
          </cell>
          <cell r="AV50">
            <v>3956</v>
          </cell>
          <cell r="AW50">
            <v>2986</v>
          </cell>
          <cell r="AX50">
            <v>2385</v>
          </cell>
          <cell r="AY50">
            <v>3405.9160000000002</v>
          </cell>
          <cell r="CA50">
            <v>38022.61099999999</v>
          </cell>
          <cell r="CB50">
            <v>40208.461000000003</v>
          </cell>
          <cell r="CC50">
            <v>41565.023000000001</v>
          </cell>
          <cell r="CD50">
            <v>47128.915999999997</v>
          </cell>
          <cell r="CE50">
            <v>49647.231</v>
          </cell>
          <cell r="CF50">
            <v>57859.527999999998</v>
          </cell>
          <cell r="CG50">
            <v>86257.935570000001</v>
          </cell>
        </row>
        <row r="53">
          <cell r="B53" t="str">
            <v>FEDERAL ITX</v>
          </cell>
        </row>
        <row r="54">
          <cell r="B54" t="str">
            <v>Income Taxes on Other Income</v>
          </cell>
        </row>
        <row r="56">
          <cell r="B56" t="str">
            <v>Other Income</v>
          </cell>
          <cell r="D56">
            <v>109.89722000000002</v>
          </cell>
          <cell r="E56">
            <v>98.867580000000004</v>
          </cell>
          <cell r="F56">
            <v>80.315899999999999</v>
          </cell>
          <cell r="G56">
            <v>175.81789000000001</v>
          </cell>
          <cell r="H56">
            <v>132.27954</v>
          </cell>
          <cell r="I56">
            <v>343.01044999999999</v>
          </cell>
          <cell r="J56">
            <v>1333.5580699999998</v>
          </cell>
          <cell r="K56">
            <v>276.81146999999999</v>
          </cell>
          <cell r="L56">
            <v>235.31206</v>
          </cell>
          <cell r="M56">
            <v>297.50829000000004</v>
          </cell>
          <cell r="N56">
            <v>621.24401</v>
          </cell>
          <cell r="O56">
            <v>571.74477999999999</v>
          </cell>
          <cell r="P56">
            <v>129</v>
          </cell>
          <cell r="Q56">
            <v>117</v>
          </cell>
          <cell r="R56">
            <v>119</v>
          </cell>
          <cell r="S56">
            <v>106</v>
          </cell>
          <cell r="T56">
            <v>97</v>
          </cell>
          <cell r="U56">
            <v>216</v>
          </cell>
          <cell r="V56">
            <v>664</v>
          </cell>
          <cell r="W56">
            <v>660</v>
          </cell>
          <cell r="X56">
            <v>657</v>
          </cell>
          <cell r="Y56">
            <v>654</v>
          </cell>
          <cell r="Z56">
            <v>667</v>
          </cell>
          <cell r="AA56">
            <v>659</v>
          </cell>
          <cell r="AB56">
            <v>701</v>
          </cell>
          <cell r="AC56">
            <v>696</v>
          </cell>
          <cell r="AD56">
            <v>690</v>
          </cell>
          <cell r="AE56">
            <v>673</v>
          </cell>
          <cell r="AF56">
            <v>657</v>
          </cell>
          <cell r="AG56">
            <v>656</v>
          </cell>
          <cell r="AH56">
            <v>651</v>
          </cell>
          <cell r="AI56">
            <v>647</v>
          </cell>
          <cell r="AJ56">
            <v>643</v>
          </cell>
          <cell r="AK56">
            <v>639</v>
          </cell>
          <cell r="AL56">
            <v>645</v>
          </cell>
          <cell r="AM56">
            <v>636</v>
          </cell>
          <cell r="AN56">
            <v>639</v>
          </cell>
          <cell r="AO56">
            <v>633</v>
          </cell>
          <cell r="AP56">
            <v>627</v>
          </cell>
          <cell r="AQ56">
            <v>619</v>
          </cell>
          <cell r="AR56">
            <v>606</v>
          </cell>
          <cell r="AS56">
            <v>604</v>
          </cell>
          <cell r="AT56">
            <v>599</v>
          </cell>
          <cell r="AU56">
            <v>594</v>
          </cell>
          <cell r="AV56">
            <v>590</v>
          </cell>
          <cell r="AW56">
            <v>584</v>
          </cell>
          <cell r="AX56">
            <v>589</v>
          </cell>
          <cell r="AY56">
            <v>581</v>
          </cell>
          <cell r="CA56">
            <v>4276.3672600000009</v>
          </cell>
          <cell r="CB56">
            <v>4745</v>
          </cell>
          <cell r="CC56">
            <v>7934</v>
          </cell>
          <cell r="CD56">
            <v>7265</v>
          </cell>
          <cell r="CE56">
            <v>6670</v>
          </cell>
          <cell r="CF56">
            <v>5829</v>
          </cell>
        </row>
        <row r="57">
          <cell r="B57" t="str">
            <v>Temporary Cash Invest Income</v>
          </cell>
          <cell r="D57">
            <v>24.894669999999998</v>
          </cell>
          <cell r="E57">
            <v>20.317640000000001</v>
          </cell>
          <cell r="F57">
            <v>51.617280000000001</v>
          </cell>
          <cell r="G57">
            <v>21.87152</v>
          </cell>
          <cell r="H57">
            <v>4.26105</v>
          </cell>
          <cell r="I57">
            <v>2.8635999999999999</v>
          </cell>
          <cell r="J57">
            <v>6.4690799999999999</v>
          </cell>
          <cell r="K57">
            <v>30.14583</v>
          </cell>
          <cell r="L57">
            <v>64.231300000000005</v>
          </cell>
          <cell r="M57">
            <v>81.415490000000005</v>
          </cell>
          <cell r="N57">
            <v>55.168910000000004</v>
          </cell>
          <cell r="O57">
            <v>14.327999999999999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CA57">
            <v>377.58436999999992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</row>
        <row r="58">
          <cell r="B58" t="str">
            <v>Other Income Deductions</v>
          </cell>
          <cell r="D58">
            <v>227.25758999999999</v>
          </cell>
          <cell r="E58">
            <v>166.74642</v>
          </cell>
          <cell r="F58">
            <v>261.46208999999999</v>
          </cell>
          <cell r="G58">
            <v>194.04117999999997</v>
          </cell>
          <cell r="H58">
            <v>222.36528999999999</v>
          </cell>
          <cell r="I58">
            <v>287.7278</v>
          </cell>
          <cell r="J58">
            <v>236.84217999999998</v>
          </cell>
          <cell r="K58">
            <v>215.71098999999998</v>
          </cell>
          <cell r="L58">
            <v>147.60602999999998</v>
          </cell>
          <cell r="M58">
            <v>193.01740999999998</v>
          </cell>
          <cell r="N58">
            <v>195.78842</v>
          </cell>
          <cell r="O58">
            <v>472.01997999999998</v>
          </cell>
          <cell r="P58">
            <v>219</v>
          </cell>
          <cell r="Q58">
            <v>239</v>
          </cell>
          <cell r="R58">
            <v>355</v>
          </cell>
          <cell r="S58">
            <v>186</v>
          </cell>
          <cell r="T58">
            <v>180</v>
          </cell>
          <cell r="U58">
            <v>245</v>
          </cell>
          <cell r="V58">
            <v>207</v>
          </cell>
          <cell r="W58">
            <v>190</v>
          </cell>
          <cell r="X58">
            <v>204</v>
          </cell>
          <cell r="Y58">
            <v>274</v>
          </cell>
          <cell r="Z58">
            <v>210</v>
          </cell>
          <cell r="AA58">
            <v>253</v>
          </cell>
          <cell r="AB58">
            <v>222</v>
          </cell>
          <cell r="AC58">
            <v>241</v>
          </cell>
          <cell r="AD58">
            <v>358</v>
          </cell>
          <cell r="AE58">
            <v>189</v>
          </cell>
          <cell r="AF58">
            <v>182</v>
          </cell>
          <cell r="AG58">
            <v>288</v>
          </cell>
          <cell r="AH58">
            <v>210</v>
          </cell>
          <cell r="AI58">
            <v>188</v>
          </cell>
          <cell r="AJ58">
            <v>213</v>
          </cell>
          <cell r="AK58">
            <v>254</v>
          </cell>
          <cell r="AL58">
            <v>193</v>
          </cell>
          <cell r="AM58">
            <v>254</v>
          </cell>
          <cell r="AN58">
            <v>224</v>
          </cell>
          <cell r="AO58">
            <v>254</v>
          </cell>
          <cell r="AP58">
            <v>380</v>
          </cell>
          <cell r="AQ58">
            <v>188</v>
          </cell>
          <cell r="AR58">
            <v>177</v>
          </cell>
          <cell r="AS58">
            <v>291</v>
          </cell>
          <cell r="AT58">
            <v>213</v>
          </cell>
          <cell r="AU58">
            <v>205</v>
          </cell>
          <cell r="AV58">
            <v>213</v>
          </cell>
          <cell r="AW58">
            <v>249</v>
          </cell>
          <cell r="AX58">
            <v>196</v>
          </cell>
          <cell r="AY58">
            <v>258</v>
          </cell>
          <cell r="CA58">
            <v>2820.58538</v>
          </cell>
          <cell r="CB58">
            <v>2762</v>
          </cell>
          <cell r="CC58">
            <v>2792</v>
          </cell>
          <cell r="CD58">
            <v>2848</v>
          </cell>
          <cell r="CE58">
            <v>2874</v>
          </cell>
          <cell r="CF58">
            <v>2924</v>
          </cell>
        </row>
        <row r="59">
          <cell r="B59" t="str">
            <v xml:space="preserve">   Subtotal</v>
          </cell>
          <cell r="D59">
            <v>-92.46569999999997</v>
          </cell>
          <cell r="E59">
            <v>-47.561199999999999</v>
          </cell>
          <cell r="F59">
            <v>-129.52891</v>
          </cell>
          <cell r="G59">
            <v>3.6482300000000407</v>
          </cell>
          <cell r="H59">
            <v>-85.824699999999979</v>
          </cell>
          <cell r="I59">
            <v>58.146250000000009</v>
          </cell>
          <cell r="J59">
            <v>1103.1849699999998</v>
          </cell>
          <cell r="K59">
            <v>91.246309999999994</v>
          </cell>
          <cell r="L59">
            <v>151.93733000000003</v>
          </cell>
          <cell r="M59">
            <v>185.90637000000009</v>
          </cell>
          <cell r="N59">
            <v>480.62450000000001</v>
          </cell>
          <cell r="O59">
            <v>114.05279999999999</v>
          </cell>
          <cell r="P59">
            <v>-90</v>
          </cell>
          <cell r="Q59">
            <v>-122</v>
          </cell>
          <cell r="R59">
            <v>-236</v>
          </cell>
          <cell r="S59">
            <v>-80</v>
          </cell>
          <cell r="T59">
            <v>-83</v>
          </cell>
          <cell r="U59">
            <v>-29</v>
          </cell>
          <cell r="V59">
            <v>457</v>
          </cell>
          <cell r="W59">
            <v>470</v>
          </cell>
          <cell r="X59">
            <v>453</v>
          </cell>
          <cell r="Y59">
            <v>380</v>
          </cell>
          <cell r="Z59">
            <v>457</v>
          </cell>
          <cell r="AA59">
            <v>406</v>
          </cell>
          <cell r="AB59">
            <v>479</v>
          </cell>
          <cell r="AC59">
            <v>455</v>
          </cell>
          <cell r="AD59">
            <v>332</v>
          </cell>
          <cell r="AE59">
            <v>484</v>
          </cell>
          <cell r="AF59">
            <v>475</v>
          </cell>
          <cell r="AG59">
            <v>368</v>
          </cell>
          <cell r="AH59">
            <v>441</v>
          </cell>
          <cell r="AI59">
            <v>459</v>
          </cell>
          <cell r="AJ59">
            <v>430</v>
          </cell>
          <cell r="AK59">
            <v>385</v>
          </cell>
          <cell r="AL59">
            <v>452</v>
          </cell>
          <cell r="AM59">
            <v>382</v>
          </cell>
          <cell r="AN59">
            <v>415</v>
          </cell>
          <cell r="AO59">
            <v>379</v>
          </cell>
          <cell r="AP59">
            <v>247</v>
          </cell>
          <cell r="AQ59">
            <v>431</v>
          </cell>
          <cell r="AR59">
            <v>429</v>
          </cell>
          <cell r="AS59">
            <v>313</v>
          </cell>
          <cell r="AT59">
            <v>386</v>
          </cell>
          <cell r="AU59">
            <v>389</v>
          </cell>
          <cell r="AV59">
            <v>377</v>
          </cell>
          <cell r="AW59">
            <v>335</v>
          </cell>
          <cell r="AX59">
            <v>393</v>
          </cell>
          <cell r="AY59">
            <v>323</v>
          </cell>
          <cell r="CA59">
            <v>1833.36625</v>
          </cell>
          <cell r="CB59">
            <v>1983</v>
          </cell>
          <cell r="CC59">
            <v>5142</v>
          </cell>
          <cell r="CD59">
            <v>4417</v>
          </cell>
          <cell r="CE59">
            <v>3796</v>
          </cell>
          <cell r="CF59">
            <v>2905</v>
          </cell>
        </row>
        <row r="61">
          <cell r="B61" t="str">
            <v>M-1 Additions:</v>
          </cell>
        </row>
        <row r="62">
          <cell r="B62" t="str">
            <v>Non-Utility Adjustment</v>
          </cell>
          <cell r="D62">
            <v>-510.27799999999996</v>
          </cell>
          <cell r="E62">
            <v>46.69</v>
          </cell>
          <cell r="F62">
            <v>49.807999999999993</v>
          </cell>
          <cell r="G62">
            <v>47.950999999999993</v>
          </cell>
          <cell r="H62">
            <v>46.820999999999998</v>
          </cell>
          <cell r="I62">
            <v>46.22799999999998</v>
          </cell>
          <cell r="J62">
            <v>46.703000000000031</v>
          </cell>
          <cell r="K62">
            <v>46.400999999999954</v>
          </cell>
          <cell r="L62">
            <v>46.682000000000073</v>
          </cell>
          <cell r="M62">
            <v>46.584000000000003</v>
          </cell>
          <cell r="N62">
            <v>46.811999999999955</v>
          </cell>
          <cell r="O62">
            <v>48.263000000000034</v>
          </cell>
          <cell r="P62">
            <v>51</v>
          </cell>
          <cell r="Q62">
            <v>51</v>
          </cell>
          <cell r="R62">
            <v>51</v>
          </cell>
          <cell r="S62">
            <v>51</v>
          </cell>
          <cell r="T62">
            <v>51</v>
          </cell>
          <cell r="U62">
            <v>51</v>
          </cell>
          <cell r="V62">
            <v>51</v>
          </cell>
          <cell r="W62">
            <v>51</v>
          </cell>
          <cell r="X62">
            <v>51</v>
          </cell>
          <cell r="Y62">
            <v>51</v>
          </cell>
          <cell r="Z62">
            <v>51</v>
          </cell>
          <cell r="AA62">
            <v>47</v>
          </cell>
          <cell r="AB62">
            <v>51</v>
          </cell>
          <cell r="AC62">
            <v>51</v>
          </cell>
          <cell r="AD62">
            <v>51</v>
          </cell>
          <cell r="AE62">
            <v>51</v>
          </cell>
          <cell r="AF62">
            <v>51</v>
          </cell>
          <cell r="AG62">
            <v>51</v>
          </cell>
          <cell r="AH62">
            <v>51</v>
          </cell>
          <cell r="AI62">
            <v>51</v>
          </cell>
          <cell r="AJ62">
            <v>51</v>
          </cell>
          <cell r="AK62">
            <v>51</v>
          </cell>
          <cell r="AL62">
            <v>51</v>
          </cell>
          <cell r="AM62">
            <v>47</v>
          </cell>
          <cell r="AN62">
            <v>51</v>
          </cell>
          <cell r="AO62">
            <v>51</v>
          </cell>
          <cell r="AP62">
            <v>51</v>
          </cell>
          <cell r="AQ62">
            <v>51</v>
          </cell>
          <cell r="AR62">
            <v>51</v>
          </cell>
          <cell r="AS62">
            <v>51</v>
          </cell>
          <cell r="AT62">
            <v>51</v>
          </cell>
          <cell r="AU62">
            <v>51</v>
          </cell>
          <cell r="AV62">
            <v>51</v>
          </cell>
          <cell r="AW62">
            <v>51</v>
          </cell>
          <cell r="AX62">
            <v>51</v>
          </cell>
          <cell r="AY62">
            <v>47</v>
          </cell>
          <cell r="CA62">
            <v>8.6650000000000773</v>
          </cell>
          <cell r="CB62">
            <v>608</v>
          </cell>
          <cell r="CC62">
            <v>608</v>
          </cell>
          <cell r="CD62">
            <v>608</v>
          </cell>
          <cell r="CE62">
            <v>608</v>
          </cell>
          <cell r="CF62">
            <v>608</v>
          </cell>
        </row>
        <row r="63">
          <cell r="B63" t="str">
            <v xml:space="preserve">   Total Additions</v>
          </cell>
          <cell r="D63">
            <v>-510.27799999999996</v>
          </cell>
          <cell r="E63">
            <v>46.69</v>
          </cell>
          <cell r="F63">
            <v>49.807999999999993</v>
          </cell>
          <cell r="G63">
            <v>47.950999999999993</v>
          </cell>
          <cell r="H63">
            <v>46.820999999999998</v>
          </cell>
          <cell r="I63">
            <v>46.22799999999998</v>
          </cell>
          <cell r="J63">
            <v>46.703000000000031</v>
          </cell>
          <cell r="K63">
            <v>46.400999999999954</v>
          </cell>
          <cell r="L63">
            <v>46.682000000000073</v>
          </cell>
          <cell r="M63">
            <v>46.584000000000003</v>
          </cell>
          <cell r="N63">
            <v>46.811999999999955</v>
          </cell>
          <cell r="O63">
            <v>48.263000000000034</v>
          </cell>
          <cell r="P63">
            <v>51</v>
          </cell>
          <cell r="Q63">
            <v>51</v>
          </cell>
          <cell r="R63">
            <v>51</v>
          </cell>
          <cell r="S63">
            <v>51</v>
          </cell>
          <cell r="T63">
            <v>51</v>
          </cell>
          <cell r="U63">
            <v>51</v>
          </cell>
          <cell r="V63">
            <v>51</v>
          </cell>
          <cell r="W63">
            <v>51</v>
          </cell>
          <cell r="X63">
            <v>51</v>
          </cell>
          <cell r="Y63">
            <v>51</v>
          </cell>
          <cell r="Z63">
            <v>51</v>
          </cell>
          <cell r="AA63">
            <v>47</v>
          </cell>
          <cell r="AB63">
            <v>51</v>
          </cell>
          <cell r="AC63">
            <v>51</v>
          </cell>
          <cell r="AD63">
            <v>51</v>
          </cell>
          <cell r="AE63">
            <v>51</v>
          </cell>
          <cell r="AF63">
            <v>51</v>
          </cell>
          <cell r="AG63">
            <v>51</v>
          </cell>
          <cell r="AH63">
            <v>51</v>
          </cell>
          <cell r="AI63">
            <v>51</v>
          </cell>
          <cell r="AJ63">
            <v>51</v>
          </cell>
          <cell r="AK63">
            <v>51</v>
          </cell>
          <cell r="AL63">
            <v>51</v>
          </cell>
          <cell r="AM63">
            <v>47</v>
          </cell>
          <cell r="AN63">
            <v>51</v>
          </cell>
          <cell r="AO63">
            <v>51</v>
          </cell>
          <cell r="AP63">
            <v>51</v>
          </cell>
          <cell r="AQ63">
            <v>51</v>
          </cell>
          <cell r="AR63">
            <v>51</v>
          </cell>
          <cell r="AS63">
            <v>51</v>
          </cell>
          <cell r="AT63">
            <v>51</v>
          </cell>
          <cell r="AU63">
            <v>51</v>
          </cell>
          <cell r="AV63">
            <v>51</v>
          </cell>
          <cell r="AW63">
            <v>51</v>
          </cell>
          <cell r="AX63">
            <v>51</v>
          </cell>
          <cell r="AY63">
            <v>47</v>
          </cell>
          <cell r="CA63">
            <v>8.6650000000000773</v>
          </cell>
          <cell r="CB63">
            <v>608</v>
          </cell>
          <cell r="CC63">
            <v>608</v>
          </cell>
          <cell r="CD63">
            <v>608</v>
          </cell>
          <cell r="CE63">
            <v>608</v>
          </cell>
          <cell r="CF63">
            <v>608</v>
          </cell>
        </row>
        <row r="65">
          <cell r="B65" t="str">
            <v>M-1 Deductions:</v>
          </cell>
        </row>
        <row r="66">
          <cell r="B66" t="str">
            <v xml:space="preserve">Amort of ITC - Non-Utility 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</row>
        <row r="67">
          <cell r="B67" t="str">
            <v>Other Deductions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</row>
        <row r="68">
          <cell r="B68" t="str">
            <v xml:space="preserve">   Total Deductions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</row>
        <row r="70">
          <cell r="B70" t="str">
            <v>Subtotal of Pretax Income</v>
          </cell>
          <cell r="D70">
            <v>-602.74369999999999</v>
          </cell>
          <cell r="E70">
            <v>-0.87120000000000175</v>
          </cell>
          <cell r="F70">
            <v>-79.720910000000003</v>
          </cell>
          <cell r="G70">
            <v>51.599230000000034</v>
          </cell>
          <cell r="H70">
            <v>-39.003699999999981</v>
          </cell>
          <cell r="I70">
            <v>104.37424999999999</v>
          </cell>
          <cell r="J70">
            <v>1149.8879699999998</v>
          </cell>
          <cell r="K70">
            <v>137.64730999999995</v>
          </cell>
          <cell r="L70">
            <v>198.6193300000001</v>
          </cell>
          <cell r="M70">
            <v>232.4903700000001</v>
          </cell>
          <cell r="N70">
            <v>527.43650000000002</v>
          </cell>
          <cell r="O70">
            <v>162.31580000000002</v>
          </cell>
          <cell r="P70">
            <v>-39</v>
          </cell>
          <cell r="Q70">
            <v>-71</v>
          </cell>
          <cell r="R70">
            <v>-185</v>
          </cell>
          <cell r="S70">
            <v>-29</v>
          </cell>
          <cell r="T70">
            <v>-32</v>
          </cell>
          <cell r="U70">
            <v>22</v>
          </cell>
          <cell r="V70">
            <v>508</v>
          </cell>
          <cell r="W70">
            <v>521</v>
          </cell>
          <cell r="X70">
            <v>504</v>
          </cell>
          <cell r="Y70">
            <v>431</v>
          </cell>
          <cell r="Z70">
            <v>508</v>
          </cell>
          <cell r="AA70">
            <v>453</v>
          </cell>
          <cell r="AB70">
            <v>530</v>
          </cell>
          <cell r="AC70">
            <v>506</v>
          </cell>
          <cell r="AD70">
            <v>383</v>
          </cell>
          <cell r="AE70">
            <v>535</v>
          </cell>
          <cell r="AF70">
            <v>526</v>
          </cell>
          <cell r="AG70">
            <v>419</v>
          </cell>
          <cell r="AH70">
            <v>492</v>
          </cell>
          <cell r="AI70">
            <v>510</v>
          </cell>
          <cell r="AJ70">
            <v>481</v>
          </cell>
          <cell r="AK70">
            <v>436</v>
          </cell>
          <cell r="AL70">
            <v>503</v>
          </cell>
          <cell r="AM70">
            <v>429</v>
          </cell>
          <cell r="AN70">
            <v>466</v>
          </cell>
          <cell r="AO70">
            <v>430</v>
          </cell>
          <cell r="AP70">
            <v>298</v>
          </cell>
          <cell r="AQ70">
            <v>482</v>
          </cell>
          <cell r="AR70">
            <v>480</v>
          </cell>
          <cell r="AS70">
            <v>364</v>
          </cell>
          <cell r="AT70">
            <v>437</v>
          </cell>
          <cell r="AU70">
            <v>440</v>
          </cell>
          <cell r="AV70">
            <v>428</v>
          </cell>
          <cell r="AW70">
            <v>386</v>
          </cell>
          <cell r="AX70">
            <v>444</v>
          </cell>
          <cell r="AY70">
            <v>370</v>
          </cell>
          <cell r="CA70">
            <v>1842.03125</v>
          </cell>
          <cell r="CB70">
            <v>2591</v>
          </cell>
          <cell r="CC70">
            <v>5750</v>
          </cell>
          <cell r="CD70">
            <v>5025</v>
          </cell>
          <cell r="CE70">
            <v>4404</v>
          </cell>
          <cell r="CF70">
            <v>3513</v>
          </cell>
        </row>
        <row r="71">
          <cell r="B71" t="str">
            <v>Applicable State Tax</v>
          </cell>
          <cell r="D71">
            <v>-33</v>
          </cell>
          <cell r="E71">
            <v>0</v>
          </cell>
          <cell r="F71">
            <v>-4</v>
          </cell>
          <cell r="G71">
            <v>3</v>
          </cell>
          <cell r="H71">
            <v>-2</v>
          </cell>
          <cell r="I71">
            <v>6</v>
          </cell>
          <cell r="J71">
            <v>63</v>
          </cell>
          <cell r="K71">
            <v>8</v>
          </cell>
          <cell r="L71">
            <v>11</v>
          </cell>
          <cell r="M71">
            <v>13</v>
          </cell>
          <cell r="N71">
            <v>29</v>
          </cell>
          <cell r="O71">
            <v>9</v>
          </cell>
          <cell r="P71">
            <v>-2</v>
          </cell>
          <cell r="Q71">
            <v>-4</v>
          </cell>
          <cell r="R71">
            <v>-10</v>
          </cell>
          <cell r="S71">
            <v>-2</v>
          </cell>
          <cell r="T71">
            <v>-2</v>
          </cell>
          <cell r="U71">
            <v>1</v>
          </cell>
          <cell r="V71">
            <v>28</v>
          </cell>
          <cell r="W71">
            <v>29</v>
          </cell>
          <cell r="X71">
            <v>28</v>
          </cell>
          <cell r="Y71">
            <v>24</v>
          </cell>
          <cell r="Z71">
            <v>28</v>
          </cell>
          <cell r="AA71">
            <v>25</v>
          </cell>
          <cell r="AB71">
            <v>29</v>
          </cell>
          <cell r="AC71">
            <v>28</v>
          </cell>
          <cell r="AD71">
            <v>21</v>
          </cell>
          <cell r="AE71">
            <v>29</v>
          </cell>
          <cell r="AF71">
            <v>29</v>
          </cell>
          <cell r="AG71">
            <v>23</v>
          </cell>
          <cell r="AH71">
            <v>27</v>
          </cell>
          <cell r="AI71">
            <v>28</v>
          </cell>
          <cell r="AJ71">
            <v>26</v>
          </cell>
          <cell r="AK71">
            <v>24</v>
          </cell>
          <cell r="AL71">
            <v>28</v>
          </cell>
          <cell r="AM71">
            <v>24</v>
          </cell>
          <cell r="AN71">
            <v>26</v>
          </cell>
          <cell r="AO71">
            <v>24</v>
          </cell>
          <cell r="AP71">
            <v>16</v>
          </cell>
          <cell r="AQ71">
            <v>27</v>
          </cell>
          <cell r="AR71">
            <v>26</v>
          </cell>
          <cell r="AS71">
            <v>20</v>
          </cell>
          <cell r="AT71">
            <v>24</v>
          </cell>
          <cell r="AU71">
            <v>24</v>
          </cell>
          <cell r="AV71">
            <v>24</v>
          </cell>
          <cell r="AW71">
            <v>21</v>
          </cell>
          <cell r="AX71">
            <v>24</v>
          </cell>
          <cell r="AY71">
            <v>20</v>
          </cell>
          <cell r="CA71">
            <v>103</v>
          </cell>
          <cell r="CB71">
            <v>143</v>
          </cell>
          <cell r="CC71">
            <v>316</v>
          </cell>
          <cell r="CD71">
            <v>276</v>
          </cell>
          <cell r="CE71">
            <v>242</v>
          </cell>
          <cell r="CF71">
            <v>193</v>
          </cell>
        </row>
        <row r="72">
          <cell r="B72" t="str">
            <v>Ordinary Income</v>
          </cell>
          <cell r="D72">
            <v>-569.74369999999999</v>
          </cell>
          <cell r="E72">
            <v>-0.87120000000000175</v>
          </cell>
          <cell r="F72">
            <v>-75.720910000000003</v>
          </cell>
          <cell r="G72">
            <v>48.599230000000034</v>
          </cell>
          <cell r="H72">
            <v>-37.003699999999981</v>
          </cell>
          <cell r="I72">
            <v>98.374249999999989</v>
          </cell>
          <cell r="J72">
            <v>1086.8879699999998</v>
          </cell>
          <cell r="K72">
            <v>129.64730999999995</v>
          </cell>
          <cell r="L72">
            <v>187.6193300000001</v>
          </cell>
          <cell r="M72">
            <v>219.4903700000001</v>
          </cell>
          <cell r="N72">
            <v>498.43650000000002</v>
          </cell>
          <cell r="O72">
            <v>153.31580000000002</v>
          </cell>
          <cell r="P72">
            <v>-37</v>
          </cell>
          <cell r="Q72">
            <v>-67</v>
          </cell>
          <cell r="R72">
            <v>-175</v>
          </cell>
          <cell r="S72">
            <v>-27</v>
          </cell>
          <cell r="T72">
            <v>-30</v>
          </cell>
          <cell r="U72">
            <v>21</v>
          </cell>
          <cell r="V72">
            <v>480</v>
          </cell>
          <cell r="W72">
            <v>492</v>
          </cell>
          <cell r="X72">
            <v>476</v>
          </cell>
          <cell r="Y72">
            <v>407</v>
          </cell>
          <cell r="Z72">
            <v>480</v>
          </cell>
          <cell r="AA72">
            <v>428</v>
          </cell>
          <cell r="AB72">
            <v>501</v>
          </cell>
          <cell r="AC72">
            <v>478</v>
          </cell>
          <cell r="AD72">
            <v>362</v>
          </cell>
          <cell r="AE72">
            <v>506</v>
          </cell>
          <cell r="AF72">
            <v>497</v>
          </cell>
          <cell r="AG72">
            <v>396</v>
          </cell>
          <cell r="AH72">
            <v>465</v>
          </cell>
          <cell r="AI72">
            <v>482</v>
          </cell>
          <cell r="AJ72">
            <v>455</v>
          </cell>
          <cell r="AK72">
            <v>412</v>
          </cell>
          <cell r="AL72">
            <v>475</v>
          </cell>
          <cell r="AM72">
            <v>405</v>
          </cell>
          <cell r="AN72">
            <v>440</v>
          </cell>
          <cell r="AO72">
            <v>406</v>
          </cell>
          <cell r="AP72">
            <v>282</v>
          </cell>
          <cell r="AQ72">
            <v>455</v>
          </cell>
          <cell r="AR72">
            <v>454</v>
          </cell>
          <cell r="AS72">
            <v>344</v>
          </cell>
          <cell r="AT72">
            <v>413</v>
          </cell>
          <cell r="AU72">
            <v>416</v>
          </cell>
          <cell r="AV72">
            <v>404</v>
          </cell>
          <cell r="AW72">
            <v>365</v>
          </cell>
          <cell r="AX72">
            <v>420</v>
          </cell>
          <cell r="AY72">
            <v>350</v>
          </cell>
          <cell r="CA72">
            <v>1739.03125</v>
          </cell>
          <cell r="CB72">
            <v>2448</v>
          </cell>
          <cell r="CC72">
            <v>5434</v>
          </cell>
          <cell r="CD72">
            <v>4749</v>
          </cell>
          <cell r="CE72">
            <v>4162</v>
          </cell>
          <cell r="CF72">
            <v>3320</v>
          </cell>
          <cell r="CG72">
            <v>2022.8008816029378</v>
          </cell>
          <cell r="CH72">
            <v>1099.1539902851086</v>
          </cell>
          <cell r="CI72">
            <v>236.09207179179339</v>
          </cell>
          <cell r="CJ72">
            <v>92.730171180439356</v>
          </cell>
          <cell r="CK72">
            <v>92.730171180439356</v>
          </cell>
        </row>
        <row r="73">
          <cell r="B73" t="str">
            <v xml:space="preserve">   Federal Other Income Tax</v>
          </cell>
          <cell r="D73">
            <v>-199</v>
          </cell>
          <cell r="E73">
            <v>0</v>
          </cell>
          <cell r="F73">
            <v>-27</v>
          </cell>
          <cell r="G73">
            <v>17</v>
          </cell>
          <cell r="H73">
            <v>-13</v>
          </cell>
          <cell r="I73">
            <v>34</v>
          </cell>
          <cell r="J73">
            <v>380</v>
          </cell>
          <cell r="K73">
            <v>45</v>
          </cell>
          <cell r="L73">
            <v>66</v>
          </cell>
          <cell r="M73">
            <v>77</v>
          </cell>
          <cell r="N73">
            <v>174</v>
          </cell>
          <cell r="O73">
            <v>54</v>
          </cell>
          <cell r="P73">
            <v>-13</v>
          </cell>
          <cell r="Q73">
            <v>-23</v>
          </cell>
          <cell r="R73">
            <v>-61</v>
          </cell>
          <cell r="S73">
            <v>-9</v>
          </cell>
          <cell r="T73">
            <v>-11</v>
          </cell>
          <cell r="U73">
            <v>7</v>
          </cell>
          <cell r="V73">
            <v>168</v>
          </cell>
          <cell r="W73">
            <v>172</v>
          </cell>
          <cell r="X73">
            <v>167</v>
          </cell>
          <cell r="Y73">
            <v>142</v>
          </cell>
          <cell r="Z73">
            <v>168</v>
          </cell>
          <cell r="AA73">
            <v>150</v>
          </cell>
          <cell r="AB73">
            <v>175</v>
          </cell>
          <cell r="AC73">
            <v>167</v>
          </cell>
          <cell r="AD73">
            <v>127</v>
          </cell>
          <cell r="AE73">
            <v>177</v>
          </cell>
          <cell r="AF73">
            <v>174</v>
          </cell>
          <cell r="AG73">
            <v>139</v>
          </cell>
          <cell r="AH73">
            <v>163</v>
          </cell>
          <cell r="AI73">
            <v>169</v>
          </cell>
          <cell r="AJ73">
            <v>159</v>
          </cell>
          <cell r="AK73">
            <v>144</v>
          </cell>
          <cell r="AL73">
            <v>166</v>
          </cell>
          <cell r="AM73">
            <v>142</v>
          </cell>
          <cell r="AN73">
            <v>154</v>
          </cell>
          <cell r="AO73">
            <v>142</v>
          </cell>
          <cell r="AP73">
            <v>99</v>
          </cell>
          <cell r="AQ73">
            <v>159</v>
          </cell>
          <cell r="AR73">
            <v>159</v>
          </cell>
          <cell r="AS73">
            <v>120</v>
          </cell>
          <cell r="AT73">
            <v>145</v>
          </cell>
          <cell r="AU73">
            <v>146</v>
          </cell>
          <cell r="AV73">
            <v>141</v>
          </cell>
          <cell r="AW73">
            <v>128</v>
          </cell>
          <cell r="AX73">
            <v>147</v>
          </cell>
          <cell r="AY73">
            <v>123</v>
          </cell>
          <cell r="CA73">
            <v>608</v>
          </cell>
          <cell r="CB73">
            <v>857</v>
          </cell>
          <cell r="CC73">
            <v>1902</v>
          </cell>
          <cell r="CD73">
            <v>1663</v>
          </cell>
          <cell r="CE73">
            <v>1457</v>
          </cell>
          <cell r="CF73">
            <v>1162</v>
          </cell>
          <cell r="CG73">
            <v>723.92402510982254</v>
          </cell>
          <cell r="CH73">
            <v>393.36742835121521</v>
          </cell>
          <cell r="CI73">
            <v>84.493102836990602</v>
          </cell>
          <cell r="CJ73">
            <v>33.186459122397999</v>
          </cell>
          <cell r="CK73">
            <v>33.186459122397999</v>
          </cell>
        </row>
        <row r="74">
          <cell r="B74" t="str">
            <v xml:space="preserve">   Rate Differential &amp; Adjustments</v>
          </cell>
          <cell r="D74">
            <v>-183.60599999999999</v>
          </cell>
          <cell r="E74">
            <v>0.61</v>
          </cell>
          <cell r="F74">
            <v>375.15100000000001</v>
          </cell>
          <cell r="G74">
            <v>-21.663</v>
          </cell>
          <cell r="H74">
            <v>-20.702000000000002</v>
          </cell>
          <cell r="I74">
            <v>4.9880000000000004</v>
          </cell>
          <cell r="J74">
            <v>-19.872000000000035</v>
          </cell>
          <cell r="K74">
            <v>-16.774999999999999</v>
          </cell>
          <cell r="L74">
            <v>123.05799999999999</v>
          </cell>
          <cell r="M74">
            <v>-1.0730000000000057</v>
          </cell>
          <cell r="N74">
            <v>-264.60000000000002</v>
          </cell>
          <cell r="O74">
            <v>-35.122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CA74">
            <v>-59.606000000000066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</row>
        <row r="75">
          <cell r="B75" t="str">
            <v xml:space="preserve">    Total Federal Other Income Tax</v>
          </cell>
          <cell r="D75">
            <v>-15.394000000000005</v>
          </cell>
          <cell r="E75">
            <v>-0.61</v>
          </cell>
          <cell r="F75">
            <v>-402.15100000000001</v>
          </cell>
          <cell r="G75">
            <v>38.662999999999997</v>
          </cell>
          <cell r="H75">
            <v>7.7020000000000017</v>
          </cell>
          <cell r="I75">
            <v>29.012</v>
          </cell>
          <cell r="J75">
            <v>399.87200000000001</v>
          </cell>
          <cell r="K75">
            <v>61.774999999999999</v>
          </cell>
          <cell r="L75">
            <v>-57.057999999999993</v>
          </cell>
          <cell r="M75">
            <v>78.073000000000008</v>
          </cell>
          <cell r="N75">
            <v>438.6</v>
          </cell>
          <cell r="O75">
            <v>89.122</v>
          </cell>
          <cell r="P75">
            <v>-13</v>
          </cell>
          <cell r="Q75">
            <v>-23</v>
          </cell>
          <cell r="R75">
            <v>-61</v>
          </cell>
          <cell r="S75">
            <v>-9</v>
          </cell>
          <cell r="T75">
            <v>-11</v>
          </cell>
          <cell r="U75">
            <v>7</v>
          </cell>
          <cell r="V75">
            <v>168</v>
          </cell>
          <cell r="W75">
            <v>172</v>
          </cell>
          <cell r="X75">
            <v>167</v>
          </cell>
          <cell r="Y75">
            <v>142</v>
          </cell>
          <cell r="Z75">
            <v>168</v>
          </cell>
          <cell r="AA75">
            <v>150</v>
          </cell>
          <cell r="AB75">
            <v>175</v>
          </cell>
          <cell r="AC75">
            <v>167</v>
          </cell>
          <cell r="AD75">
            <v>127</v>
          </cell>
          <cell r="AE75">
            <v>177</v>
          </cell>
          <cell r="AF75">
            <v>174</v>
          </cell>
          <cell r="AG75">
            <v>139</v>
          </cell>
          <cell r="AH75">
            <v>163</v>
          </cell>
          <cell r="AI75">
            <v>169</v>
          </cell>
          <cell r="AJ75">
            <v>159</v>
          </cell>
          <cell r="AK75">
            <v>144</v>
          </cell>
          <cell r="AL75">
            <v>166</v>
          </cell>
          <cell r="AM75">
            <v>142</v>
          </cell>
          <cell r="AN75">
            <v>154</v>
          </cell>
          <cell r="AO75">
            <v>142</v>
          </cell>
          <cell r="AP75">
            <v>99</v>
          </cell>
          <cell r="AQ75">
            <v>159</v>
          </cell>
          <cell r="AR75">
            <v>159</v>
          </cell>
          <cell r="AS75">
            <v>120</v>
          </cell>
          <cell r="AT75">
            <v>145</v>
          </cell>
          <cell r="AU75">
            <v>146</v>
          </cell>
          <cell r="AV75">
            <v>141</v>
          </cell>
          <cell r="AW75">
            <v>128</v>
          </cell>
          <cell r="AX75">
            <v>147</v>
          </cell>
          <cell r="AY75">
            <v>123</v>
          </cell>
          <cell r="CA75">
            <v>667.60599999999999</v>
          </cell>
          <cell r="CB75">
            <v>857</v>
          </cell>
          <cell r="CC75">
            <v>1902</v>
          </cell>
          <cell r="CD75">
            <v>1663</v>
          </cell>
          <cell r="CE75">
            <v>1457</v>
          </cell>
          <cell r="CF75">
            <v>1162</v>
          </cell>
          <cell r="CG75">
            <v>723.92402510982254</v>
          </cell>
          <cell r="CH75">
            <v>393.36742835121521</v>
          </cell>
          <cell r="CI75">
            <v>84.493102836990602</v>
          </cell>
          <cell r="CJ75">
            <v>33.186459122397999</v>
          </cell>
          <cell r="CK75">
            <v>33.186459122397999</v>
          </cell>
        </row>
        <row r="77">
          <cell r="B77" t="str">
            <v>FEDERAL ITX</v>
          </cell>
        </row>
        <row r="78">
          <cell r="B78" t="str">
            <v>Allocation of Other Income Taxes</v>
          </cell>
        </row>
        <row r="80">
          <cell r="B80" t="str">
            <v>Other Income Taxes Payable</v>
          </cell>
          <cell r="D80">
            <v>-13.337</v>
          </cell>
          <cell r="E80">
            <v>1.232</v>
          </cell>
          <cell r="F80">
            <v>-404.214</v>
          </cell>
          <cell r="G80">
            <v>36.790999999999997</v>
          </cell>
          <cell r="H80">
            <v>7.4989999999999997</v>
          </cell>
          <cell r="I80">
            <v>32.58</v>
          </cell>
          <cell r="J80">
            <v>397.33800000000002</v>
          </cell>
          <cell r="K80">
            <v>72.471999999999994</v>
          </cell>
          <cell r="L80">
            <v>-49.838000000000001</v>
          </cell>
          <cell r="M80">
            <v>75.936999999999998</v>
          </cell>
          <cell r="N80">
            <v>437.93400000000003</v>
          </cell>
          <cell r="O80">
            <v>79.003</v>
          </cell>
          <cell r="P80">
            <v>-13</v>
          </cell>
          <cell r="Q80">
            <v>-23</v>
          </cell>
          <cell r="R80">
            <v>-61</v>
          </cell>
          <cell r="S80">
            <v>-9</v>
          </cell>
          <cell r="T80">
            <v>-11</v>
          </cell>
          <cell r="U80">
            <v>7</v>
          </cell>
          <cell r="V80">
            <v>168</v>
          </cell>
          <cell r="W80">
            <v>172</v>
          </cell>
          <cell r="X80">
            <v>167</v>
          </cell>
          <cell r="Y80">
            <v>142</v>
          </cell>
          <cell r="Z80">
            <v>168</v>
          </cell>
          <cell r="AA80">
            <v>150</v>
          </cell>
          <cell r="AB80">
            <v>175</v>
          </cell>
          <cell r="AC80">
            <v>167</v>
          </cell>
          <cell r="AD80">
            <v>127</v>
          </cell>
          <cell r="AE80">
            <v>177</v>
          </cell>
          <cell r="AF80">
            <v>174</v>
          </cell>
          <cell r="AG80">
            <v>139</v>
          </cell>
          <cell r="AH80">
            <v>163</v>
          </cell>
          <cell r="AI80">
            <v>169</v>
          </cell>
          <cell r="AJ80">
            <v>159</v>
          </cell>
          <cell r="AK80">
            <v>144</v>
          </cell>
          <cell r="AL80">
            <v>166</v>
          </cell>
          <cell r="AM80">
            <v>142</v>
          </cell>
          <cell r="AN80">
            <v>154</v>
          </cell>
          <cell r="AO80">
            <v>142</v>
          </cell>
          <cell r="AP80">
            <v>99</v>
          </cell>
          <cell r="AQ80">
            <v>159</v>
          </cell>
          <cell r="AR80">
            <v>159</v>
          </cell>
          <cell r="AS80">
            <v>120</v>
          </cell>
          <cell r="AT80">
            <v>145</v>
          </cell>
          <cell r="AU80">
            <v>146</v>
          </cell>
          <cell r="AV80">
            <v>141</v>
          </cell>
          <cell r="AW80">
            <v>128</v>
          </cell>
          <cell r="AX80">
            <v>147</v>
          </cell>
          <cell r="AY80">
            <v>123</v>
          </cell>
          <cell r="CA80">
            <v>673.39700000000005</v>
          </cell>
          <cell r="CB80">
            <v>857</v>
          </cell>
          <cell r="CC80">
            <v>1902</v>
          </cell>
          <cell r="CD80">
            <v>1663</v>
          </cell>
          <cell r="CE80">
            <v>1457</v>
          </cell>
          <cell r="CF80">
            <v>1162</v>
          </cell>
        </row>
        <row r="81">
          <cell r="B81" t="str">
            <v>Other Income Taxes Deferred</v>
          </cell>
          <cell r="D81">
            <v>10.407</v>
          </cell>
          <cell r="E81">
            <v>10.11</v>
          </cell>
          <cell r="F81">
            <v>1.669</v>
          </cell>
          <cell r="G81">
            <v>1.631</v>
          </cell>
          <cell r="H81">
            <v>1.704</v>
          </cell>
          <cell r="I81">
            <v>-1.3320000000000001</v>
          </cell>
          <cell r="J81">
            <v>-0.81799999999999995</v>
          </cell>
          <cell r="K81">
            <v>-22.085999999999999</v>
          </cell>
          <cell r="L81">
            <v>0.42199999999999999</v>
          </cell>
          <cell r="M81">
            <v>0.64500000000000002</v>
          </cell>
          <cell r="N81">
            <v>0.217</v>
          </cell>
          <cell r="O81">
            <v>10.896000000000001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CA81">
            <v>13.465000000000002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</row>
        <row r="82">
          <cell r="B82" t="str">
            <v>Other Income Taxes Payback</v>
          </cell>
          <cell r="D82">
            <v>-12.464</v>
          </cell>
          <cell r="E82">
            <v>-11.952</v>
          </cell>
          <cell r="F82">
            <v>0.39400000000000002</v>
          </cell>
          <cell r="G82">
            <v>-0.75900000000000001</v>
          </cell>
          <cell r="H82">
            <v>-1.5009999999999999</v>
          </cell>
          <cell r="I82">
            <v>-2.2360000000000002</v>
          </cell>
          <cell r="J82">
            <v>3.3519999999999999</v>
          </cell>
          <cell r="K82">
            <v>11.388999999999999</v>
          </cell>
          <cell r="L82">
            <v>-7.6420000000000003</v>
          </cell>
          <cell r="M82">
            <v>1.4910000000000001</v>
          </cell>
          <cell r="N82">
            <v>0.44900000000000001</v>
          </cell>
          <cell r="O82">
            <v>-0.77700000000000002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CA82">
            <v>-20.256000000000004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</row>
        <row r="85">
          <cell r="E85">
            <v>2005</v>
          </cell>
          <cell r="F85">
            <v>38936.789489467592</v>
          </cell>
          <cell r="H85" t="str">
            <v xml:space="preserve">       GULF POWER COMPANY</v>
          </cell>
          <cell r="K85" t="str">
            <v xml:space="preserve"> </v>
          </cell>
          <cell r="L85" t="str">
            <v>January 2006 Planning Case</v>
          </cell>
          <cell r="Q85">
            <v>2006</v>
          </cell>
          <cell r="R85">
            <v>38936.789489467592</v>
          </cell>
          <cell r="T85" t="str">
            <v xml:space="preserve">       GULF POWER COMPANY</v>
          </cell>
          <cell r="W85" t="str">
            <v xml:space="preserve"> </v>
          </cell>
          <cell r="X85" t="str">
            <v>January 2006 Planning Case</v>
          </cell>
          <cell r="AC85">
            <v>2007</v>
          </cell>
          <cell r="AD85">
            <v>38936.789489467592</v>
          </cell>
          <cell r="AF85" t="str">
            <v xml:space="preserve">       GULF POWER COMPANY</v>
          </cell>
          <cell r="AI85" t="str">
            <v xml:space="preserve"> </v>
          </cell>
          <cell r="AJ85" t="str">
            <v>January 2006 Planning Case</v>
          </cell>
          <cell r="AO85">
            <v>2008</v>
          </cell>
          <cell r="AP85">
            <v>38936.789489467592</v>
          </cell>
          <cell r="AR85" t="str">
            <v xml:space="preserve">       GULF POWER COMPANY</v>
          </cell>
          <cell r="AU85" t="str">
            <v xml:space="preserve"> </v>
          </cell>
          <cell r="AV85" t="str">
            <v>January 2006 Planning Case</v>
          </cell>
          <cell r="BA85">
            <v>2009</v>
          </cell>
          <cell r="BB85">
            <v>38936.789489467592</v>
          </cell>
          <cell r="BD85" t="str">
            <v xml:space="preserve">       GULF POWER COMPANY</v>
          </cell>
          <cell r="BG85" t="str">
            <v xml:space="preserve"> </v>
          </cell>
          <cell r="BH85" t="str">
            <v>January 2006 Planning Case</v>
          </cell>
          <cell r="BM85">
            <v>2010</v>
          </cell>
          <cell r="BN85">
            <v>38936.789489467592</v>
          </cell>
          <cell r="BP85" t="str">
            <v xml:space="preserve">       GULF POWER COMPANY</v>
          </cell>
          <cell r="BS85" t="str">
            <v xml:space="preserve"> </v>
          </cell>
          <cell r="BT85" t="str">
            <v>January 2006 Planning Case</v>
          </cell>
          <cell r="CB85" t="str">
            <v xml:space="preserve">                GULF POWER COMPANY</v>
          </cell>
          <cell r="CG85" t="str">
            <v>January 2006 Planning Case</v>
          </cell>
          <cell r="CK85">
            <v>38936.789489467592</v>
          </cell>
        </row>
        <row r="86">
          <cell r="F86">
            <v>38936.789489467592</v>
          </cell>
          <cell r="H86" t="str">
            <v xml:space="preserve">           STATE INCOME TAX</v>
          </cell>
          <cell r="K86" t="str">
            <v xml:space="preserve"> </v>
          </cell>
          <cell r="L86" t="str">
            <v>Full Actual thru Nov 2005</v>
          </cell>
          <cell r="R86">
            <v>38936.789489467592</v>
          </cell>
          <cell r="T86" t="str">
            <v xml:space="preserve">           STATE INCOME TAX</v>
          </cell>
          <cell r="W86" t="str">
            <v xml:space="preserve"> </v>
          </cell>
          <cell r="X86" t="str">
            <v>Full Actual thru Nov 2005</v>
          </cell>
          <cell r="AD86">
            <v>38936.789489467592</v>
          </cell>
          <cell r="AF86" t="str">
            <v xml:space="preserve">           STATE INCOME TAX</v>
          </cell>
          <cell r="AI86" t="str">
            <v xml:space="preserve"> </v>
          </cell>
          <cell r="AJ86" t="str">
            <v>Full Actual thru Nov 2005</v>
          </cell>
          <cell r="AP86">
            <v>38936.789489467592</v>
          </cell>
          <cell r="AR86" t="str">
            <v xml:space="preserve">           STATE INCOME TAX</v>
          </cell>
          <cell r="AU86" t="str">
            <v xml:space="preserve"> </v>
          </cell>
          <cell r="AV86" t="str">
            <v>Full Actual thru Nov 2005</v>
          </cell>
          <cell r="BB86">
            <v>38936.789489467592</v>
          </cell>
          <cell r="BD86" t="str">
            <v xml:space="preserve">           STATE INCOME TAX</v>
          </cell>
          <cell r="BG86" t="str">
            <v xml:space="preserve"> </v>
          </cell>
          <cell r="BH86" t="str">
            <v>Full Actual thru Nov 2005</v>
          </cell>
          <cell r="BN86">
            <v>38936.789489467592</v>
          </cell>
          <cell r="BP86" t="str">
            <v xml:space="preserve">           STATE INCOME TAX</v>
          </cell>
          <cell r="BS86" t="str">
            <v xml:space="preserve"> </v>
          </cell>
          <cell r="BT86" t="str">
            <v>Full Actual thru Nov 2005</v>
          </cell>
          <cell r="CB86" t="str">
            <v xml:space="preserve">                    STATE INCOME TAX</v>
          </cell>
          <cell r="CG86" t="str">
            <v>Full Actual thru Nov 2005</v>
          </cell>
          <cell r="CK86">
            <v>38936.789489467592</v>
          </cell>
        </row>
        <row r="87">
          <cell r="H87" t="str">
            <v xml:space="preserve">     (THOUSANDS OF DOLLARS)</v>
          </cell>
          <cell r="K87" t="str">
            <v xml:space="preserve"> </v>
          </cell>
          <cell r="L87" t="str">
            <v>S:\Workgroups\SCS Finance-Investor Relations\Finance Associates-Core\Gulf\Planning Cases 06\Report Writer Development\[12_05FULL_BB with RW Functionality.xls]Input</v>
          </cell>
          <cell r="T87" t="str">
            <v xml:space="preserve">     (THOUSANDS OF DOLLARS)</v>
          </cell>
          <cell r="W87" t="str">
            <v xml:space="preserve"> </v>
          </cell>
          <cell r="X87" t="str">
            <v>S:\Workgroups\SCS Finance-Investor Relations\Finance Associates-Core\Gulf\Planning Cases 06\Report Writer Development\[12_05FULL_BB with RW Functionality.xls]Input</v>
          </cell>
          <cell r="AF87" t="str">
            <v xml:space="preserve">     (THOUSANDS OF DOLLARS)</v>
          </cell>
          <cell r="AI87" t="str">
            <v xml:space="preserve"> </v>
          </cell>
          <cell r="AJ87" t="str">
            <v>S:\Workgroups\SCS Finance-Investor Relations\Finance Associates-Core\Gulf\Planning Cases 06\Report Writer Development\[12_05FULL_BB with RW Functionality.xls]Input</v>
          </cell>
          <cell r="AR87" t="str">
            <v xml:space="preserve">     (THOUSANDS OF DOLLARS)</v>
          </cell>
          <cell r="AU87" t="str">
            <v xml:space="preserve"> </v>
          </cell>
          <cell r="AV87" t="str">
            <v>S:\Workgroups\SCS Finance-Investor Relations\Finance Associates-Core\Gulf\Planning Cases 06\Report Writer Development\[12_05FULL_BB with RW Functionality.xls]Input</v>
          </cell>
          <cell r="BD87" t="str">
            <v xml:space="preserve">     (THOUSANDS OF DOLLARS)</v>
          </cell>
          <cell r="BG87" t="str">
            <v xml:space="preserve"> </v>
          </cell>
          <cell r="BH87" t="str">
            <v>S:\Workgroups\SCS Finance-Investor Relations\Finance Associates-Core\Gulf\Planning Cases 06\Report Writer Development\[12_05FULL_BB with RW Functionality.xls]Input</v>
          </cell>
          <cell r="BP87" t="str">
            <v xml:space="preserve">     (THOUSANDS OF DOLLARS)</v>
          </cell>
          <cell r="BS87" t="str">
            <v xml:space="preserve"> </v>
          </cell>
          <cell r="BT87" t="str">
            <v>S:\Workgroups\SCS Finance-Investor Relations\Finance Associates-Core\Gulf\Planning Cases 06\Report Writer Development\[12_05FULL_BB with RW Functionality.xls]Input</v>
          </cell>
          <cell r="CB87" t="str">
            <v xml:space="preserve">             (THOUSANDS OF DOLLARS)</v>
          </cell>
          <cell r="CG87" t="str">
            <v>S:\Workgroups\SCS Finance-Investor Relations\Finance Associates-Core\Gulf\Planning Cases 06\Report Writer Development\[12_05FULL_BB with RW Functionality.xls]Input</v>
          </cell>
        </row>
        <row r="89">
          <cell r="D89" t="str">
            <v>JAN</v>
          </cell>
          <cell r="E89" t="str">
            <v>FEB</v>
          </cell>
          <cell r="F89" t="str">
            <v>MAR</v>
          </cell>
          <cell r="G89" t="str">
            <v>APR</v>
          </cell>
          <cell r="H89" t="str">
            <v>MAY</v>
          </cell>
          <cell r="I89" t="str">
            <v>JUN</v>
          </cell>
          <cell r="J89" t="str">
            <v>JUL</v>
          </cell>
          <cell r="K89" t="str">
            <v>AUG</v>
          </cell>
          <cell r="L89" t="str">
            <v>SEP</v>
          </cell>
          <cell r="M89" t="str">
            <v>OCT</v>
          </cell>
          <cell r="N89" t="str">
            <v>NOV</v>
          </cell>
          <cell r="O89" t="str">
            <v>DEC</v>
          </cell>
          <cell r="P89" t="str">
            <v>JAN</v>
          </cell>
          <cell r="Q89" t="str">
            <v>FEB</v>
          </cell>
          <cell r="R89" t="str">
            <v>MAR</v>
          </cell>
          <cell r="S89" t="str">
            <v>APR</v>
          </cell>
          <cell r="T89" t="str">
            <v>MAY</v>
          </cell>
          <cell r="U89" t="str">
            <v>JUN</v>
          </cell>
          <cell r="V89" t="str">
            <v>JUL</v>
          </cell>
          <cell r="W89" t="str">
            <v>AUG</v>
          </cell>
          <cell r="X89" t="str">
            <v>SEP</v>
          </cell>
          <cell r="Y89" t="str">
            <v>OCT</v>
          </cell>
          <cell r="Z89" t="str">
            <v>NOV</v>
          </cell>
          <cell r="AA89" t="str">
            <v>DEC</v>
          </cell>
          <cell r="AB89" t="str">
            <v>JAN</v>
          </cell>
          <cell r="AC89" t="str">
            <v>FEB</v>
          </cell>
          <cell r="AD89" t="str">
            <v>MAR</v>
          </cell>
          <cell r="AE89" t="str">
            <v>APR</v>
          </cell>
          <cell r="AF89" t="str">
            <v>MAY</v>
          </cell>
          <cell r="AG89" t="str">
            <v>JUN</v>
          </cell>
          <cell r="AH89" t="str">
            <v>JUL</v>
          </cell>
          <cell r="AI89" t="str">
            <v>AUG</v>
          </cell>
          <cell r="AJ89" t="str">
            <v>SEP</v>
          </cell>
          <cell r="AK89" t="str">
            <v>OCT</v>
          </cell>
          <cell r="AL89" t="str">
            <v>NOV</v>
          </cell>
          <cell r="AM89" t="str">
            <v>DEC</v>
          </cell>
          <cell r="AN89" t="str">
            <v>JAN</v>
          </cell>
          <cell r="AO89" t="str">
            <v>FEB</v>
          </cell>
          <cell r="AP89" t="str">
            <v>MAR</v>
          </cell>
          <cell r="AQ89" t="str">
            <v>APR</v>
          </cell>
          <cell r="AR89" t="str">
            <v>MAY</v>
          </cell>
          <cell r="AS89" t="str">
            <v>JUN</v>
          </cell>
          <cell r="AT89" t="str">
            <v>JUL</v>
          </cell>
          <cell r="AU89" t="str">
            <v>AUG</v>
          </cell>
          <cell r="AV89" t="str">
            <v>SEP</v>
          </cell>
          <cell r="AW89" t="str">
            <v>OCT</v>
          </cell>
          <cell r="AX89" t="str">
            <v>NOV</v>
          </cell>
          <cell r="AY89" t="str">
            <v>DEC</v>
          </cell>
          <cell r="AZ89" t="str">
            <v>JAN</v>
          </cell>
          <cell r="BA89" t="str">
            <v>FEB</v>
          </cell>
          <cell r="BB89" t="str">
            <v>MAR</v>
          </cell>
          <cell r="BC89" t="str">
            <v>APR</v>
          </cell>
          <cell r="BD89" t="str">
            <v>MAY</v>
          </cell>
          <cell r="BE89" t="str">
            <v>JUN</v>
          </cell>
          <cell r="BF89" t="str">
            <v>JUL</v>
          </cell>
          <cell r="BG89" t="str">
            <v>AUG</v>
          </cell>
          <cell r="BH89" t="str">
            <v>SEP</v>
          </cell>
          <cell r="BI89" t="str">
            <v>OCT</v>
          </cell>
          <cell r="BJ89" t="str">
            <v>NOV</v>
          </cell>
          <cell r="BK89" t="str">
            <v>DEC</v>
          </cell>
          <cell r="BL89" t="str">
            <v>JAN</v>
          </cell>
          <cell r="BM89" t="str">
            <v>FEB</v>
          </cell>
          <cell r="BN89" t="str">
            <v>MAR</v>
          </cell>
          <cell r="BO89" t="str">
            <v>APR</v>
          </cell>
          <cell r="BP89" t="str">
            <v>MAY</v>
          </cell>
          <cell r="BQ89" t="str">
            <v>JUN</v>
          </cell>
          <cell r="BR89" t="str">
            <v>JUL</v>
          </cell>
          <cell r="BS89" t="str">
            <v>AUG</v>
          </cell>
          <cell r="BT89" t="str">
            <v>SEP</v>
          </cell>
          <cell r="BU89" t="str">
            <v>OCT</v>
          </cell>
          <cell r="BV89" t="str">
            <v>NOV</v>
          </cell>
          <cell r="BW89" t="str">
            <v>DEC</v>
          </cell>
        </row>
        <row r="91">
          <cell r="B91" t="str">
            <v>FLORIDA STATE INCOME TAX</v>
          </cell>
        </row>
        <row r="92">
          <cell r="B92" t="str">
            <v>Net Income Before Inc Tax &amp; Pref Divds</v>
          </cell>
          <cell r="D92">
            <v>11719</v>
          </cell>
          <cell r="E92">
            <v>6781</v>
          </cell>
          <cell r="F92">
            <v>3768</v>
          </cell>
          <cell r="G92">
            <v>2987</v>
          </cell>
          <cell r="H92">
            <v>12525</v>
          </cell>
          <cell r="I92">
            <v>18928</v>
          </cell>
          <cell r="J92">
            <v>22665</v>
          </cell>
          <cell r="K92">
            <v>20421</v>
          </cell>
          <cell r="L92">
            <v>16571</v>
          </cell>
          <cell r="M92">
            <v>7780</v>
          </cell>
          <cell r="N92">
            <v>5438</v>
          </cell>
          <cell r="O92">
            <v>-8631</v>
          </cell>
          <cell r="P92">
            <v>12680</v>
          </cell>
          <cell r="Q92">
            <v>8588</v>
          </cell>
          <cell r="R92">
            <v>4220</v>
          </cell>
          <cell r="S92">
            <v>5471</v>
          </cell>
          <cell r="T92">
            <v>13218</v>
          </cell>
          <cell r="U92">
            <v>17555</v>
          </cell>
          <cell r="V92">
            <v>21431</v>
          </cell>
          <cell r="W92">
            <v>20045</v>
          </cell>
          <cell r="X92">
            <v>12565</v>
          </cell>
          <cell r="Y92">
            <v>5068</v>
          </cell>
          <cell r="Z92">
            <v>4458</v>
          </cell>
          <cell r="AA92">
            <v>1217</v>
          </cell>
          <cell r="AB92">
            <v>14040</v>
          </cell>
          <cell r="AC92">
            <v>9196</v>
          </cell>
          <cell r="AD92">
            <v>5510</v>
          </cell>
          <cell r="AE92">
            <v>6303</v>
          </cell>
          <cell r="AF92">
            <v>15039</v>
          </cell>
          <cell r="AG92">
            <v>17652</v>
          </cell>
          <cell r="AH92">
            <v>21091</v>
          </cell>
          <cell r="AI92">
            <v>21736</v>
          </cell>
          <cell r="AJ92">
            <v>12480</v>
          </cell>
          <cell r="AK92">
            <v>5965</v>
          </cell>
          <cell r="AL92">
            <v>3094</v>
          </cell>
          <cell r="AM92">
            <v>2457</v>
          </cell>
          <cell r="AN92">
            <v>14930</v>
          </cell>
          <cell r="AO92">
            <v>6830</v>
          </cell>
          <cell r="AP92">
            <v>1370</v>
          </cell>
          <cell r="AQ92">
            <v>8397</v>
          </cell>
          <cell r="AR92">
            <v>17495</v>
          </cell>
          <cell r="AS92">
            <v>19664</v>
          </cell>
          <cell r="AT92">
            <v>23215</v>
          </cell>
          <cell r="AU92">
            <v>20710</v>
          </cell>
          <cell r="AV92">
            <v>13218</v>
          </cell>
          <cell r="AW92">
            <v>10323</v>
          </cell>
          <cell r="AX92">
            <v>8542</v>
          </cell>
          <cell r="AY92">
            <v>11606</v>
          </cell>
          <cell r="CA92">
            <v>120952</v>
          </cell>
          <cell r="CB92">
            <v>126516</v>
          </cell>
          <cell r="CC92">
            <v>134563</v>
          </cell>
          <cell r="CD92">
            <v>156300</v>
          </cell>
          <cell r="CE92">
            <v>166981</v>
          </cell>
          <cell r="CF92">
            <v>181210</v>
          </cell>
        </row>
        <row r="94">
          <cell r="B94" t="str">
            <v>Additions:</v>
          </cell>
        </row>
        <row r="95">
          <cell r="B95" t="str">
            <v>Reverse Flowthru</v>
          </cell>
          <cell r="D95">
            <v>157.54</v>
          </cell>
          <cell r="E95">
            <v>157.541</v>
          </cell>
          <cell r="F95">
            <v>157.54</v>
          </cell>
          <cell r="G95">
            <v>157.541</v>
          </cell>
          <cell r="H95">
            <v>157.54</v>
          </cell>
          <cell r="I95">
            <v>157.54</v>
          </cell>
          <cell r="J95">
            <v>157.541</v>
          </cell>
          <cell r="K95">
            <v>157.54</v>
          </cell>
          <cell r="L95">
            <v>157.541</v>
          </cell>
          <cell r="M95">
            <v>157.54</v>
          </cell>
          <cell r="N95">
            <v>82.808000000000007</v>
          </cell>
          <cell r="O95">
            <v>811.31299999999999</v>
          </cell>
          <cell r="P95">
            <v>167</v>
          </cell>
          <cell r="Q95">
            <v>167</v>
          </cell>
          <cell r="R95">
            <v>167</v>
          </cell>
          <cell r="S95">
            <v>167</v>
          </cell>
          <cell r="T95">
            <v>167</v>
          </cell>
          <cell r="U95">
            <v>167</v>
          </cell>
          <cell r="V95">
            <v>167</v>
          </cell>
          <cell r="W95">
            <v>167</v>
          </cell>
          <cell r="X95">
            <v>168</v>
          </cell>
          <cell r="Y95">
            <v>168</v>
          </cell>
          <cell r="Z95">
            <v>168</v>
          </cell>
          <cell r="AA95">
            <v>169.22199999999998</v>
          </cell>
          <cell r="AB95">
            <v>133</v>
          </cell>
          <cell r="AC95">
            <v>133</v>
          </cell>
          <cell r="AD95">
            <v>133</v>
          </cell>
          <cell r="AE95">
            <v>133</v>
          </cell>
          <cell r="AF95">
            <v>133</v>
          </cell>
          <cell r="AG95">
            <v>133</v>
          </cell>
          <cell r="AH95">
            <v>133</v>
          </cell>
          <cell r="AI95">
            <v>133</v>
          </cell>
          <cell r="AJ95">
            <v>133</v>
          </cell>
          <cell r="AK95">
            <v>133</v>
          </cell>
          <cell r="AL95">
            <v>133</v>
          </cell>
          <cell r="AM95">
            <v>138.09099999999989</v>
          </cell>
          <cell r="AN95">
            <v>133</v>
          </cell>
          <cell r="AO95">
            <v>133</v>
          </cell>
          <cell r="AP95">
            <v>133</v>
          </cell>
          <cell r="AQ95">
            <v>133</v>
          </cell>
          <cell r="AR95">
            <v>133</v>
          </cell>
          <cell r="AS95">
            <v>133</v>
          </cell>
          <cell r="AT95">
            <v>133</v>
          </cell>
          <cell r="AU95">
            <v>133</v>
          </cell>
          <cell r="AV95">
            <v>133</v>
          </cell>
          <cell r="AW95">
            <v>133</v>
          </cell>
          <cell r="AX95">
            <v>133</v>
          </cell>
          <cell r="AY95">
            <v>136.5329999999999</v>
          </cell>
          <cell r="CA95">
            <v>2469.5249999999996</v>
          </cell>
          <cell r="CB95">
            <v>2009.222</v>
          </cell>
          <cell r="CC95">
            <v>1601.0909999999999</v>
          </cell>
          <cell r="CD95">
            <v>1599.5329999999999</v>
          </cell>
          <cell r="CE95">
            <v>2218.627</v>
          </cell>
          <cell r="CF95">
            <v>1741.527</v>
          </cell>
        </row>
        <row r="96">
          <cell r="B96" t="str">
            <v>Non-Deductible Book Depreciation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</row>
        <row r="97">
          <cell r="B97" t="str">
            <v>Other M-1's</v>
          </cell>
          <cell r="D97">
            <v>10.46</v>
          </cell>
          <cell r="E97">
            <v>-0.39400000000000002</v>
          </cell>
          <cell r="F97">
            <v>17.388000000000002</v>
          </cell>
          <cell r="G97">
            <v>20.207000000000001</v>
          </cell>
          <cell r="H97">
            <v>20.431999999999999</v>
          </cell>
          <cell r="I97">
            <v>19.427</v>
          </cell>
          <cell r="J97">
            <v>10.686</v>
          </cell>
          <cell r="K97">
            <v>14.336</v>
          </cell>
          <cell r="L97">
            <v>17.742999999999999</v>
          </cell>
          <cell r="M97">
            <v>22.63</v>
          </cell>
          <cell r="N97">
            <v>22.198</v>
          </cell>
          <cell r="O97">
            <v>151.42099999999999</v>
          </cell>
          <cell r="P97">
            <v>81</v>
          </cell>
          <cell r="Q97">
            <v>81</v>
          </cell>
          <cell r="R97">
            <v>81</v>
          </cell>
          <cell r="S97">
            <v>81</v>
          </cell>
          <cell r="T97">
            <v>81</v>
          </cell>
          <cell r="U97">
            <v>81</v>
          </cell>
          <cell r="V97">
            <v>81</v>
          </cell>
          <cell r="W97">
            <v>81</v>
          </cell>
          <cell r="X97">
            <v>81</v>
          </cell>
          <cell r="Y97">
            <v>81</v>
          </cell>
          <cell r="Z97">
            <v>82</v>
          </cell>
          <cell r="AA97">
            <v>76</v>
          </cell>
          <cell r="AB97">
            <v>81</v>
          </cell>
          <cell r="AC97">
            <v>81</v>
          </cell>
          <cell r="AD97">
            <v>81</v>
          </cell>
          <cell r="AE97">
            <v>81</v>
          </cell>
          <cell r="AF97">
            <v>81</v>
          </cell>
          <cell r="AG97">
            <v>81</v>
          </cell>
          <cell r="AH97">
            <v>81</v>
          </cell>
          <cell r="AI97">
            <v>81</v>
          </cell>
          <cell r="AJ97">
            <v>81</v>
          </cell>
          <cell r="AK97">
            <v>81</v>
          </cell>
          <cell r="AL97">
            <v>81</v>
          </cell>
          <cell r="AM97">
            <v>77</v>
          </cell>
          <cell r="AN97">
            <v>81</v>
          </cell>
          <cell r="AO97">
            <v>81</v>
          </cell>
          <cell r="AP97">
            <v>81</v>
          </cell>
          <cell r="AQ97">
            <v>81</v>
          </cell>
          <cell r="AR97">
            <v>81</v>
          </cell>
          <cell r="AS97">
            <v>81</v>
          </cell>
          <cell r="AT97">
            <v>81</v>
          </cell>
          <cell r="AU97">
            <v>81</v>
          </cell>
          <cell r="AV97">
            <v>81</v>
          </cell>
          <cell r="AW97">
            <v>81</v>
          </cell>
          <cell r="AX97">
            <v>81</v>
          </cell>
          <cell r="AY97">
            <v>77</v>
          </cell>
          <cell r="CA97">
            <v>326.53399999999999</v>
          </cell>
          <cell r="CB97">
            <v>968</v>
          </cell>
          <cell r="CC97">
            <v>968</v>
          </cell>
          <cell r="CD97">
            <v>968</v>
          </cell>
          <cell r="CE97">
            <v>968</v>
          </cell>
          <cell r="CF97">
            <v>968</v>
          </cell>
        </row>
        <row r="98">
          <cell r="B98" t="str">
            <v xml:space="preserve">   Total Additions</v>
          </cell>
          <cell r="D98">
            <v>168</v>
          </cell>
          <cell r="E98">
            <v>157.14699999999999</v>
          </cell>
          <cell r="F98">
            <v>174.928</v>
          </cell>
          <cell r="G98">
            <v>177.74799999999999</v>
          </cell>
          <cell r="H98">
            <v>177.97199999999998</v>
          </cell>
          <cell r="I98">
            <v>176.96699999999998</v>
          </cell>
          <cell r="J98">
            <v>168.227</v>
          </cell>
          <cell r="K98">
            <v>171.876</v>
          </cell>
          <cell r="L98">
            <v>175.28399999999999</v>
          </cell>
          <cell r="M98">
            <v>180.17</v>
          </cell>
          <cell r="N98">
            <v>105.006</v>
          </cell>
          <cell r="O98">
            <v>962.73399999999992</v>
          </cell>
          <cell r="P98">
            <v>248</v>
          </cell>
          <cell r="Q98">
            <v>248</v>
          </cell>
          <cell r="R98">
            <v>248</v>
          </cell>
          <cell r="S98">
            <v>248</v>
          </cell>
          <cell r="T98">
            <v>248</v>
          </cell>
          <cell r="U98">
            <v>248</v>
          </cell>
          <cell r="V98">
            <v>248</v>
          </cell>
          <cell r="W98">
            <v>248</v>
          </cell>
          <cell r="X98">
            <v>249</v>
          </cell>
          <cell r="Y98">
            <v>249</v>
          </cell>
          <cell r="Z98">
            <v>250</v>
          </cell>
          <cell r="AA98">
            <v>245.22199999999998</v>
          </cell>
          <cell r="AB98">
            <v>214</v>
          </cell>
          <cell r="AC98">
            <v>214</v>
          </cell>
          <cell r="AD98">
            <v>214</v>
          </cell>
          <cell r="AE98">
            <v>214</v>
          </cell>
          <cell r="AF98">
            <v>214</v>
          </cell>
          <cell r="AG98">
            <v>214</v>
          </cell>
          <cell r="AH98">
            <v>214</v>
          </cell>
          <cell r="AI98">
            <v>214</v>
          </cell>
          <cell r="AJ98">
            <v>214</v>
          </cell>
          <cell r="AK98">
            <v>214</v>
          </cell>
          <cell r="AL98">
            <v>214</v>
          </cell>
          <cell r="AM98">
            <v>215.09099999999989</v>
          </cell>
          <cell r="AN98">
            <v>214</v>
          </cell>
          <cell r="AO98">
            <v>214</v>
          </cell>
          <cell r="AP98">
            <v>214</v>
          </cell>
          <cell r="AQ98">
            <v>214</v>
          </cell>
          <cell r="AR98">
            <v>214</v>
          </cell>
          <cell r="AS98">
            <v>214</v>
          </cell>
          <cell r="AT98">
            <v>214</v>
          </cell>
          <cell r="AU98">
            <v>214</v>
          </cell>
          <cell r="AV98">
            <v>214</v>
          </cell>
          <cell r="AW98">
            <v>214</v>
          </cell>
          <cell r="AX98">
            <v>214</v>
          </cell>
          <cell r="AY98">
            <v>213.5329999999999</v>
          </cell>
          <cell r="CA98">
            <v>2796.0590000000002</v>
          </cell>
          <cell r="CB98">
            <v>2977.2219999999998</v>
          </cell>
          <cell r="CC98">
            <v>2569.0909999999999</v>
          </cell>
          <cell r="CD98">
            <v>2567.5329999999999</v>
          </cell>
          <cell r="CE98">
            <v>3186.627</v>
          </cell>
          <cell r="CF98">
            <v>2709.527</v>
          </cell>
        </row>
        <row r="100">
          <cell r="B100" t="str">
            <v>Deductions:</v>
          </cell>
        </row>
        <row r="101">
          <cell r="B101" t="str">
            <v>AFUDC Equity</v>
          </cell>
          <cell r="D101">
            <v>228.03299999999999</v>
          </cell>
          <cell r="E101">
            <v>236.893</v>
          </cell>
          <cell r="F101">
            <v>253.983</v>
          </cell>
          <cell r="G101">
            <v>224.26300000000001</v>
          </cell>
          <cell r="H101">
            <v>0</v>
          </cell>
          <cell r="I101">
            <v>0</v>
          </cell>
          <cell r="J101">
            <v>19.302</v>
          </cell>
          <cell r="K101">
            <v>19.905000000000001</v>
          </cell>
          <cell r="L101">
            <v>25.251000000000001</v>
          </cell>
          <cell r="M101">
            <v>38.662999999999997</v>
          </cell>
          <cell r="N101">
            <v>49.624000000000002</v>
          </cell>
          <cell r="O101">
            <v>-14.01</v>
          </cell>
          <cell r="P101">
            <v>4.8569518716577535</v>
          </cell>
          <cell r="Q101">
            <v>12.489304812834224</v>
          </cell>
          <cell r="R101">
            <v>22.897058823529413</v>
          </cell>
          <cell r="S101">
            <v>37.467914438502667</v>
          </cell>
          <cell r="T101">
            <v>50.651069518716575</v>
          </cell>
          <cell r="U101">
            <v>67.303475935828871</v>
          </cell>
          <cell r="V101">
            <v>78.405080213903744</v>
          </cell>
          <cell r="W101">
            <v>81.87433155080214</v>
          </cell>
          <cell r="X101">
            <v>95.057486631016047</v>
          </cell>
          <cell r="Y101">
            <v>109.6283422459893</v>
          </cell>
          <cell r="Z101">
            <v>120.03609625668449</v>
          </cell>
          <cell r="AA101">
            <v>133.2192513368984</v>
          </cell>
          <cell r="AB101">
            <v>160.27941176470588</v>
          </cell>
          <cell r="AC101">
            <v>199.13502673796791</v>
          </cell>
          <cell r="AD101">
            <v>241.45989304812832</v>
          </cell>
          <cell r="AE101">
            <v>283.78475935828874</v>
          </cell>
          <cell r="AF101">
            <v>326.10962566844921</v>
          </cell>
          <cell r="AG101">
            <v>330.27272727272725</v>
          </cell>
          <cell r="AH101">
            <v>333.04812834224595</v>
          </cell>
          <cell r="AI101">
            <v>371.20989304812832</v>
          </cell>
          <cell r="AJ101">
            <v>410.06550802139037</v>
          </cell>
          <cell r="AK101">
            <v>451.69652406417111</v>
          </cell>
          <cell r="AL101">
            <v>494.02139037433159</v>
          </cell>
          <cell r="AM101">
            <v>537.04010695187162</v>
          </cell>
          <cell r="AN101">
            <v>579.36497326203209</v>
          </cell>
          <cell r="AO101">
            <v>620.99598930481272</v>
          </cell>
          <cell r="AP101">
            <v>662.62700534759358</v>
          </cell>
          <cell r="AQ101">
            <v>703.56417112299459</v>
          </cell>
          <cell r="AR101">
            <v>745.19518716577534</v>
          </cell>
          <cell r="AS101">
            <v>786.82620320855619</v>
          </cell>
          <cell r="AT101">
            <v>827.06951871657748</v>
          </cell>
          <cell r="AU101">
            <v>865.92513368983964</v>
          </cell>
          <cell r="AV101">
            <v>903.39304812834223</v>
          </cell>
          <cell r="AW101">
            <v>940.86096256684493</v>
          </cell>
          <cell r="AX101">
            <v>979.02272727272725</v>
          </cell>
          <cell r="AY101">
            <v>940.86096256684493</v>
          </cell>
          <cell r="CA101">
            <v>1081.9069999999999</v>
          </cell>
          <cell r="CB101">
            <v>813.88636363636351</v>
          </cell>
          <cell r="CC101">
            <v>4138.1229946524063</v>
          </cell>
          <cell r="CD101">
            <v>9555.7058823529405</v>
          </cell>
          <cell r="CE101">
            <v>13654.572216577539</v>
          </cell>
          <cell r="CF101">
            <v>2373.0282794117647</v>
          </cell>
        </row>
        <row r="102">
          <cell r="B102" t="str">
            <v>Amort of ITC-Electric</v>
          </cell>
          <cell r="D102">
            <v>159.91200000000001</v>
          </cell>
          <cell r="E102">
            <v>159.91200000000001</v>
          </cell>
          <cell r="F102">
            <v>159.91200000000001</v>
          </cell>
          <cell r="G102">
            <v>159.91200000000001</v>
          </cell>
          <cell r="H102">
            <v>159.91200000000001</v>
          </cell>
          <cell r="I102">
            <v>159.91200000000001</v>
          </cell>
          <cell r="J102">
            <v>159.91200000000001</v>
          </cell>
          <cell r="K102">
            <v>159.91200000000001</v>
          </cell>
          <cell r="L102">
            <v>159.91200000000001</v>
          </cell>
          <cell r="M102">
            <v>159.91200000000001</v>
          </cell>
          <cell r="N102">
            <v>159.91200000000001</v>
          </cell>
          <cell r="O102">
            <v>159.916</v>
          </cell>
          <cell r="P102">
            <v>155</v>
          </cell>
          <cell r="Q102">
            <v>155</v>
          </cell>
          <cell r="R102">
            <v>155</v>
          </cell>
          <cell r="S102">
            <v>155</v>
          </cell>
          <cell r="T102">
            <v>155</v>
          </cell>
          <cell r="U102">
            <v>155</v>
          </cell>
          <cell r="V102">
            <v>155</v>
          </cell>
          <cell r="W102">
            <v>155</v>
          </cell>
          <cell r="X102">
            <v>155</v>
          </cell>
          <cell r="Y102">
            <v>155</v>
          </cell>
          <cell r="Z102">
            <v>155</v>
          </cell>
          <cell r="AA102">
            <v>159.17359761476882</v>
          </cell>
          <cell r="AB102">
            <v>155</v>
          </cell>
          <cell r="AC102">
            <v>155</v>
          </cell>
          <cell r="AD102">
            <v>155</v>
          </cell>
          <cell r="AE102">
            <v>155</v>
          </cell>
          <cell r="AF102">
            <v>155</v>
          </cell>
          <cell r="AG102">
            <v>155</v>
          </cell>
          <cell r="AH102">
            <v>155</v>
          </cell>
          <cell r="AI102">
            <v>155</v>
          </cell>
          <cell r="AJ102">
            <v>155</v>
          </cell>
          <cell r="AK102">
            <v>155</v>
          </cell>
          <cell r="AL102">
            <v>155</v>
          </cell>
          <cell r="AM102">
            <v>159.17359761476882</v>
          </cell>
          <cell r="AN102">
            <v>154</v>
          </cell>
          <cell r="AO102">
            <v>154</v>
          </cell>
          <cell r="AP102">
            <v>154</v>
          </cell>
          <cell r="AQ102">
            <v>154</v>
          </cell>
          <cell r="AR102">
            <v>154</v>
          </cell>
          <cell r="AS102">
            <v>154</v>
          </cell>
          <cell r="AT102">
            <v>154</v>
          </cell>
          <cell r="AU102">
            <v>154</v>
          </cell>
          <cell r="AV102">
            <v>154</v>
          </cell>
          <cell r="AW102">
            <v>154</v>
          </cell>
          <cell r="AX102">
            <v>154</v>
          </cell>
          <cell r="AY102">
            <v>154.358597614769</v>
          </cell>
          <cell r="CA102">
            <v>1918.9480000000001</v>
          </cell>
          <cell r="CB102">
            <v>1864.1735976147688</v>
          </cell>
          <cell r="CC102">
            <v>1864.1735976147688</v>
          </cell>
          <cell r="CD102">
            <v>1848.358597614769</v>
          </cell>
          <cell r="CE102">
            <v>1720.760267099567</v>
          </cell>
          <cell r="CF102">
            <v>1609.3942670995671</v>
          </cell>
        </row>
        <row r="103">
          <cell r="B103" t="str">
            <v>Amort of ITC - Non-Utility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</row>
        <row r="104">
          <cell r="B104" t="str">
            <v>Deductible Pref Stock Dividends</v>
          </cell>
          <cell r="D104">
            <v>0.44600000000000001</v>
          </cell>
          <cell r="E104">
            <v>0.44700000000000001</v>
          </cell>
          <cell r="F104">
            <v>0.39800000000000002</v>
          </cell>
          <cell r="G104">
            <v>0.43</v>
          </cell>
          <cell r="H104">
            <v>0.43</v>
          </cell>
          <cell r="I104">
            <v>0.43099999999999999</v>
          </cell>
          <cell r="J104">
            <v>0.43</v>
          </cell>
          <cell r="K104">
            <v>0.43</v>
          </cell>
          <cell r="L104">
            <v>0.43</v>
          </cell>
          <cell r="M104">
            <v>0.43099999999999999</v>
          </cell>
          <cell r="N104">
            <v>0.43</v>
          </cell>
          <cell r="O104">
            <v>-0.215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CA104">
            <v>4.5179999999999998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</row>
        <row r="105">
          <cell r="B105" t="str">
            <v>Medicare Subsidy</v>
          </cell>
          <cell r="D105">
            <v>89.167000000000002</v>
          </cell>
          <cell r="E105">
            <v>89.167000000000002</v>
          </cell>
          <cell r="F105">
            <v>89.167000000000002</v>
          </cell>
          <cell r="G105">
            <v>89.167000000000002</v>
          </cell>
          <cell r="H105">
            <v>89.167000000000002</v>
          </cell>
          <cell r="I105">
            <v>89.167000000000002</v>
          </cell>
          <cell r="J105">
            <v>89.167000000000002</v>
          </cell>
          <cell r="K105">
            <v>89.167000000000002</v>
          </cell>
          <cell r="L105">
            <v>96.331000000000003</v>
          </cell>
          <cell r="M105">
            <v>89.962999999999994</v>
          </cell>
          <cell r="N105">
            <v>89.962999999999994</v>
          </cell>
          <cell r="O105">
            <v>89.962999999999994</v>
          </cell>
          <cell r="P105">
            <v>139</v>
          </cell>
          <cell r="Q105">
            <v>139</v>
          </cell>
          <cell r="R105">
            <v>139</v>
          </cell>
          <cell r="S105">
            <v>139</v>
          </cell>
          <cell r="T105">
            <v>139</v>
          </cell>
          <cell r="U105">
            <v>139</v>
          </cell>
          <cell r="V105">
            <v>139</v>
          </cell>
          <cell r="W105">
            <v>139</v>
          </cell>
          <cell r="X105">
            <v>139</v>
          </cell>
          <cell r="Y105">
            <v>139</v>
          </cell>
          <cell r="Z105">
            <v>139</v>
          </cell>
          <cell r="AA105">
            <v>141</v>
          </cell>
          <cell r="AB105">
            <v>138</v>
          </cell>
          <cell r="AC105">
            <v>138</v>
          </cell>
          <cell r="AD105">
            <v>138</v>
          </cell>
          <cell r="AE105">
            <v>138</v>
          </cell>
          <cell r="AF105">
            <v>138</v>
          </cell>
          <cell r="AG105">
            <v>138</v>
          </cell>
          <cell r="AH105">
            <v>138</v>
          </cell>
          <cell r="AI105">
            <v>138</v>
          </cell>
          <cell r="AJ105">
            <v>138</v>
          </cell>
          <cell r="AK105">
            <v>138</v>
          </cell>
          <cell r="AL105">
            <v>138</v>
          </cell>
          <cell r="AM105">
            <v>132</v>
          </cell>
          <cell r="AN105">
            <v>138</v>
          </cell>
          <cell r="AO105">
            <v>138</v>
          </cell>
          <cell r="AP105">
            <v>138</v>
          </cell>
          <cell r="AQ105">
            <v>138</v>
          </cell>
          <cell r="AR105">
            <v>138</v>
          </cell>
          <cell r="AS105">
            <v>138</v>
          </cell>
          <cell r="AT105">
            <v>138</v>
          </cell>
          <cell r="AU105">
            <v>138</v>
          </cell>
          <cell r="AV105">
            <v>138</v>
          </cell>
          <cell r="AW105">
            <v>138</v>
          </cell>
          <cell r="AX105">
            <v>138</v>
          </cell>
          <cell r="AY105">
            <v>132</v>
          </cell>
          <cell r="CA105">
            <v>1079.556</v>
          </cell>
          <cell r="CB105">
            <v>1670</v>
          </cell>
          <cell r="CC105">
            <v>1650</v>
          </cell>
          <cell r="CD105">
            <v>1650</v>
          </cell>
          <cell r="CE105">
            <v>1650</v>
          </cell>
          <cell r="CF105">
            <v>1640</v>
          </cell>
        </row>
        <row r="106">
          <cell r="B106" t="str">
            <v>Interest on Tax Exempts &amp; Other M-1's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51</v>
          </cell>
          <cell r="Q106">
            <v>46</v>
          </cell>
          <cell r="R106">
            <v>46</v>
          </cell>
          <cell r="S106">
            <v>46</v>
          </cell>
          <cell r="T106">
            <v>46</v>
          </cell>
          <cell r="U106">
            <v>46</v>
          </cell>
          <cell r="V106">
            <v>46</v>
          </cell>
          <cell r="W106">
            <v>46</v>
          </cell>
          <cell r="X106">
            <v>46</v>
          </cell>
          <cell r="Y106">
            <v>46</v>
          </cell>
          <cell r="Z106">
            <v>46</v>
          </cell>
          <cell r="AA106">
            <v>44</v>
          </cell>
          <cell r="AB106">
            <v>89</v>
          </cell>
          <cell r="AC106">
            <v>84</v>
          </cell>
          <cell r="AD106">
            <v>84</v>
          </cell>
          <cell r="AE106">
            <v>84</v>
          </cell>
          <cell r="AF106">
            <v>84</v>
          </cell>
          <cell r="AG106">
            <v>84</v>
          </cell>
          <cell r="AH106">
            <v>84</v>
          </cell>
          <cell r="AI106">
            <v>84</v>
          </cell>
          <cell r="AJ106">
            <v>84</v>
          </cell>
          <cell r="AK106">
            <v>84</v>
          </cell>
          <cell r="AL106">
            <v>84</v>
          </cell>
          <cell r="AM106">
            <v>76</v>
          </cell>
          <cell r="AN106">
            <v>84</v>
          </cell>
          <cell r="AO106">
            <v>84</v>
          </cell>
          <cell r="AP106">
            <v>84</v>
          </cell>
          <cell r="AQ106">
            <v>84</v>
          </cell>
          <cell r="AR106">
            <v>84</v>
          </cell>
          <cell r="AS106">
            <v>84</v>
          </cell>
          <cell r="AT106">
            <v>84</v>
          </cell>
          <cell r="AU106">
            <v>84</v>
          </cell>
          <cell r="AV106">
            <v>84</v>
          </cell>
          <cell r="AW106">
            <v>84</v>
          </cell>
          <cell r="AX106">
            <v>84</v>
          </cell>
          <cell r="AY106">
            <v>81</v>
          </cell>
          <cell r="CA106">
            <v>0</v>
          </cell>
          <cell r="CB106">
            <v>555</v>
          </cell>
          <cell r="CC106">
            <v>1005</v>
          </cell>
          <cell r="CD106">
            <v>1005</v>
          </cell>
          <cell r="CE106">
            <v>1005</v>
          </cell>
          <cell r="CF106">
            <v>1505</v>
          </cell>
        </row>
        <row r="107">
          <cell r="B107" t="str">
            <v xml:space="preserve">   Total Deductions</v>
          </cell>
          <cell r="D107">
            <v>477.55799999999999</v>
          </cell>
          <cell r="E107">
            <v>486.41899999999998</v>
          </cell>
          <cell r="F107">
            <v>503.46000000000004</v>
          </cell>
          <cell r="G107">
            <v>473.77200000000005</v>
          </cell>
          <cell r="H107">
            <v>249.50900000000001</v>
          </cell>
          <cell r="I107">
            <v>249.51000000000002</v>
          </cell>
          <cell r="J107">
            <v>268.81100000000004</v>
          </cell>
          <cell r="K107">
            <v>269.41399999999999</v>
          </cell>
          <cell r="L107">
            <v>281.92400000000004</v>
          </cell>
          <cell r="M107">
            <v>288.96899999999999</v>
          </cell>
          <cell r="N107">
            <v>299.92899999999997</v>
          </cell>
          <cell r="O107">
            <v>235.654</v>
          </cell>
          <cell r="P107">
            <v>349.85695187165777</v>
          </cell>
          <cell r="Q107">
            <v>352.48930481283423</v>
          </cell>
          <cell r="R107">
            <v>362.89705882352939</v>
          </cell>
          <cell r="S107">
            <v>377.4679144385027</v>
          </cell>
          <cell r="T107">
            <v>390.65106951871655</v>
          </cell>
          <cell r="U107">
            <v>407.30347593582889</v>
          </cell>
          <cell r="V107">
            <v>418.40508021390372</v>
          </cell>
          <cell r="W107">
            <v>421.87433155080214</v>
          </cell>
          <cell r="X107">
            <v>435.05748663101605</v>
          </cell>
          <cell r="Y107">
            <v>449.6283422459893</v>
          </cell>
          <cell r="Z107">
            <v>460.03609625668446</v>
          </cell>
          <cell r="AA107">
            <v>477.39284895166725</v>
          </cell>
          <cell r="AB107">
            <v>542.27941176470586</v>
          </cell>
          <cell r="AC107">
            <v>576.13502673796791</v>
          </cell>
          <cell r="AD107">
            <v>618.45989304812838</v>
          </cell>
          <cell r="AE107">
            <v>660.78475935828874</v>
          </cell>
          <cell r="AF107">
            <v>703.10962566844921</v>
          </cell>
          <cell r="AG107">
            <v>707.27272727272725</v>
          </cell>
          <cell r="AH107">
            <v>710.04812834224595</v>
          </cell>
          <cell r="AI107">
            <v>748.20989304812838</v>
          </cell>
          <cell r="AJ107">
            <v>787.06550802139031</v>
          </cell>
          <cell r="AK107">
            <v>828.69652406417117</v>
          </cell>
          <cell r="AL107">
            <v>871.02139037433153</v>
          </cell>
          <cell r="AM107">
            <v>904.21370456664044</v>
          </cell>
          <cell r="AN107">
            <v>955.36497326203209</v>
          </cell>
          <cell r="AO107">
            <v>996.99598930481272</v>
          </cell>
          <cell r="AP107">
            <v>1038.6270053475937</v>
          </cell>
          <cell r="AQ107">
            <v>1079.5641711229946</v>
          </cell>
          <cell r="AR107">
            <v>1121.1951871657752</v>
          </cell>
          <cell r="AS107">
            <v>1162.8262032085563</v>
          </cell>
          <cell r="AT107">
            <v>1203.0695187165775</v>
          </cell>
          <cell r="AU107">
            <v>1241.9251336898396</v>
          </cell>
          <cell r="AV107">
            <v>1279.3930481283423</v>
          </cell>
          <cell r="AW107">
            <v>1316.860962566845</v>
          </cell>
          <cell r="AX107">
            <v>1355.0227272727273</v>
          </cell>
          <cell r="AY107">
            <v>1308.2195601816138</v>
          </cell>
          <cell r="CA107">
            <v>4084.9290000000005</v>
          </cell>
          <cell r="CB107">
            <v>4903.0599612511323</v>
          </cell>
          <cell r="CC107">
            <v>8657.2965922671756</v>
          </cell>
          <cell r="CD107">
            <v>14059.064479967714</v>
          </cell>
          <cell r="CE107">
            <v>18030.332483677106</v>
          </cell>
          <cell r="CF107">
            <v>7127.4225465113323</v>
          </cell>
        </row>
        <row r="109">
          <cell r="B109" t="str">
            <v xml:space="preserve">  State Taxable Income</v>
          </cell>
          <cell r="D109">
            <v>11409.441999999999</v>
          </cell>
          <cell r="E109">
            <v>6451.7280000000001</v>
          </cell>
          <cell r="F109">
            <v>3439.4679999999998</v>
          </cell>
          <cell r="G109">
            <v>2690.9760000000001</v>
          </cell>
          <cell r="H109">
            <v>12453.463</v>
          </cell>
          <cell r="I109">
            <v>18855.457000000002</v>
          </cell>
          <cell r="J109">
            <v>22564.415999999997</v>
          </cell>
          <cell r="K109">
            <v>20323.462</v>
          </cell>
          <cell r="L109">
            <v>16464.36</v>
          </cell>
          <cell r="M109">
            <v>7671.201</v>
          </cell>
          <cell r="N109">
            <v>5243.0770000000002</v>
          </cell>
          <cell r="O109">
            <v>-7903.92</v>
          </cell>
          <cell r="P109">
            <v>12578.143048128342</v>
          </cell>
          <cell r="Q109">
            <v>8483.5106951871658</v>
          </cell>
          <cell r="R109">
            <v>4105.1029411764703</v>
          </cell>
          <cell r="S109">
            <v>5341.5320855614973</v>
          </cell>
          <cell r="T109">
            <v>13075.348930481283</v>
          </cell>
          <cell r="U109">
            <v>17395.696524064169</v>
          </cell>
          <cell r="V109">
            <v>21260.594919786097</v>
          </cell>
          <cell r="W109">
            <v>19871.125668449196</v>
          </cell>
          <cell r="X109">
            <v>12378.942513368984</v>
          </cell>
          <cell r="Y109">
            <v>4867.3716577540108</v>
          </cell>
          <cell r="Z109">
            <v>4247.9639037433153</v>
          </cell>
          <cell r="AA109">
            <v>984.82915104833273</v>
          </cell>
          <cell r="AB109">
            <v>13711.720588235294</v>
          </cell>
          <cell r="AC109">
            <v>8833.8649732620324</v>
          </cell>
          <cell r="AD109">
            <v>5105.5401069518721</v>
          </cell>
          <cell r="AE109">
            <v>5856.2152406417117</v>
          </cell>
          <cell r="AF109">
            <v>14549.890374331551</v>
          </cell>
          <cell r="AG109">
            <v>17158.727272727272</v>
          </cell>
          <cell r="AH109">
            <v>20594.951871657755</v>
          </cell>
          <cell r="AI109">
            <v>21201.79010695187</v>
          </cell>
          <cell r="AJ109">
            <v>11906.934491978609</v>
          </cell>
          <cell r="AK109">
            <v>5350.3034759358288</v>
          </cell>
          <cell r="AL109">
            <v>2436.9786096256685</v>
          </cell>
          <cell r="AM109">
            <v>1767.8772954333594</v>
          </cell>
          <cell r="AN109">
            <v>14188.635026737968</v>
          </cell>
          <cell r="AO109">
            <v>6047.0040106951874</v>
          </cell>
          <cell r="AP109">
            <v>545.37299465240631</v>
          </cell>
          <cell r="AQ109">
            <v>7531.4358288770054</v>
          </cell>
          <cell r="AR109">
            <v>16587.804812834223</v>
          </cell>
          <cell r="AS109">
            <v>18715.173796791445</v>
          </cell>
          <cell r="AT109">
            <v>22225.930481283423</v>
          </cell>
          <cell r="AU109">
            <v>19682.074866310162</v>
          </cell>
          <cell r="AV109">
            <v>12152.606951871658</v>
          </cell>
          <cell r="AW109">
            <v>9220.139037433155</v>
          </cell>
          <cell r="AX109">
            <v>7400.977272727273</v>
          </cell>
          <cell r="AY109">
            <v>10511.313439818387</v>
          </cell>
          <cell r="CA109">
            <v>119663.13</v>
          </cell>
          <cell r="CB109">
            <v>124590.16203874887</v>
          </cell>
          <cell r="CC109">
            <v>128474.79440773283</v>
          </cell>
          <cell r="CD109">
            <v>144808.4685200323</v>
          </cell>
          <cell r="CE109">
            <v>152137.2945163229</v>
          </cell>
          <cell r="CF109">
            <v>176792.10445348866</v>
          </cell>
        </row>
        <row r="111">
          <cell r="B111" t="str">
            <v>Tax on Ordinary Income</v>
          </cell>
          <cell r="D111">
            <v>628</v>
          </cell>
          <cell r="E111">
            <v>355</v>
          </cell>
          <cell r="F111">
            <v>189</v>
          </cell>
          <cell r="G111">
            <v>148</v>
          </cell>
          <cell r="H111">
            <v>685</v>
          </cell>
          <cell r="I111">
            <v>1037</v>
          </cell>
          <cell r="J111">
            <v>1241</v>
          </cell>
          <cell r="K111">
            <v>1118</v>
          </cell>
          <cell r="L111">
            <v>906</v>
          </cell>
          <cell r="M111">
            <v>422</v>
          </cell>
          <cell r="N111">
            <v>288</v>
          </cell>
          <cell r="O111">
            <v>-435</v>
          </cell>
          <cell r="P111">
            <v>692</v>
          </cell>
          <cell r="Q111">
            <v>467</v>
          </cell>
          <cell r="R111">
            <v>226</v>
          </cell>
          <cell r="S111">
            <v>294</v>
          </cell>
          <cell r="T111">
            <v>719</v>
          </cell>
          <cell r="U111">
            <v>957</v>
          </cell>
          <cell r="V111">
            <v>1169</v>
          </cell>
          <cell r="W111">
            <v>1093</v>
          </cell>
          <cell r="X111">
            <v>681</v>
          </cell>
          <cell r="Y111">
            <v>268</v>
          </cell>
          <cell r="Z111">
            <v>234</v>
          </cell>
          <cell r="AA111">
            <v>54</v>
          </cell>
          <cell r="AB111">
            <v>754</v>
          </cell>
          <cell r="AC111">
            <v>486</v>
          </cell>
          <cell r="AD111">
            <v>281</v>
          </cell>
          <cell r="AE111">
            <v>322</v>
          </cell>
          <cell r="AF111">
            <v>800</v>
          </cell>
          <cell r="AG111">
            <v>944</v>
          </cell>
          <cell r="AH111">
            <v>1133</v>
          </cell>
          <cell r="AI111">
            <v>1166</v>
          </cell>
          <cell r="AJ111">
            <v>655</v>
          </cell>
          <cell r="AK111">
            <v>294</v>
          </cell>
          <cell r="AL111">
            <v>134</v>
          </cell>
          <cell r="AM111">
            <v>97</v>
          </cell>
          <cell r="AN111">
            <v>780</v>
          </cell>
          <cell r="AO111">
            <v>333</v>
          </cell>
          <cell r="AP111">
            <v>30</v>
          </cell>
          <cell r="AQ111">
            <v>414</v>
          </cell>
          <cell r="AR111">
            <v>912</v>
          </cell>
          <cell r="AS111">
            <v>1029</v>
          </cell>
          <cell r="AT111">
            <v>1222</v>
          </cell>
          <cell r="AU111">
            <v>1083</v>
          </cell>
          <cell r="AV111">
            <v>668</v>
          </cell>
          <cell r="AW111">
            <v>507</v>
          </cell>
          <cell r="AX111">
            <v>407</v>
          </cell>
          <cell r="AY111">
            <v>578</v>
          </cell>
          <cell r="CA111">
            <v>6582</v>
          </cell>
          <cell r="CB111">
            <v>6854</v>
          </cell>
          <cell r="CC111">
            <v>7066</v>
          </cell>
          <cell r="CD111">
            <v>7963</v>
          </cell>
          <cell r="CE111">
            <v>8368</v>
          </cell>
          <cell r="CF111">
            <v>9724</v>
          </cell>
        </row>
        <row r="112">
          <cell r="B112" t="str">
            <v>Rate Differential &amp; Adjustments</v>
          </cell>
          <cell r="D112">
            <v>-8.2799999999999994</v>
          </cell>
          <cell r="E112">
            <v>-16.686</v>
          </cell>
          <cell r="F112">
            <v>-20.969000000000001</v>
          </cell>
          <cell r="G112">
            <v>-21.648</v>
          </cell>
          <cell r="H112">
            <v>-12.852</v>
          </cell>
          <cell r="I112">
            <v>-3.5950000000000002</v>
          </cell>
          <cell r="J112">
            <v>-39.449000000000126</v>
          </cell>
          <cell r="K112">
            <v>13.988000000000003</v>
          </cell>
          <cell r="L112">
            <v>247.85199999999983</v>
          </cell>
          <cell r="M112">
            <v>-40.636000000000024</v>
          </cell>
          <cell r="N112">
            <v>-448.80899999999997</v>
          </cell>
          <cell r="O112">
            <v>-25.296000000000056</v>
          </cell>
          <cell r="P112">
            <v>-5</v>
          </cell>
          <cell r="Q112">
            <v>-5</v>
          </cell>
          <cell r="R112">
            <v>-5</v>
          </cell>
          <cell r="S112">
            <v>-5</v>
          </cell>
          <cell r="T112">
            <v>-5</v>
          </cell>
          <cell r="U112">
            <v>-5</v>
          </cell>
          <cell r="V112">
            <v>-5</v>
          </cell>
          <cell r="W112">
            <v>-5</v>
          </cell>
          <cell r="X112">
            <v>-6</v>
          </cell>
          <cell r="Y112">
            <v>-6</v>
          </cell>
          <cell r="Z112">
            <v>-6</v>
          </cell>
          <cell r="AA112">
            <v>-7.14</v>
          </cell>
          <cell r="AB112">
            <v>-5</v>
          </cell>
          <cell r="AC112">
            <v>-5</v>
          </cell>
          <cell r="AD112">
            <v>-5</v>
          </cell>
          <cell r="AE112">
            <v>-5</v>
          </cell>
          <cell r="AF112">
            <v>-5</v>
          </cell>
          <cell r="AG112">
            <v>-5</v>
          </cell>
          <cell r="AH112">
            <v>-5</v>
          </cell>
          <cell r="AI112">
            <v>-5</v>
          </cell>
          <cell r="AJ112">
            <v>-6</v>
          </cell>
          <cell r="AK112">
            <v>-6</v>
          </cell>
          <cell r="AL112">
            <v>-6</v>
          </cell>
          <cell r="AM112">
            <v>-5.463000000000001</v>
          </cell>
          <cell r="AN112">
            <v>-4</v>
          </cell>
          <cell r="AO112">
            <v>-4</v>
          </cell>
          <cell r="AP112">
            <v>-4</v>
          </cell>
          <cell r="AQ112">
            <v>-4</v>
          </cell>
          <cell r="AR112">
            <v>-4</v>
          </cell>
          <cell r="AS112">
            <v>-4</v>
          </cell>
          <cell r="AT112">
            <v>-4</v>
          </cell>
          <cell r="AU112">
            <v>-4</v>
          </cell>
          <cell r="AV112">
            <v>-4</v>
          </cell>
          <cell r="AW112">
            <v>-4</v>
          </cell>
          <cell r="AX112">
            <v>-4</v>
          </cell>
          <cell r="AY112">
            <v>-6.1210000000000022</v>
          </cell>
          <cell r="CA112">
            <v>-376.38000000000034</v>
          </cell>
          <cell r="CB112">
            <v>-65.14</v>
          </cell>
          <cell r="CC112">
            <v>-63.463000000000001</v>
          </cell>
          <cell r="CD112">
            <v>-50.121000000000002</v>
          </cell>
          <cell r="CE112">
            <v>-45.015999999999998</v>
          </cell>
          <cell r="CF112">
            <v>-34.064999999999998</v>
          </cell>
        </row>
        <row r="113">
          <cell r="B113" t="str">
            <v xml:space="preserve">   Total State Income Taxes</v>
          </cell>
          <cell r="D113">
            <v>636.28</v>
          </cell>
          <cell r="E113">
            <v>371.68599999999998</v>
          </cell>
          <cell r="F113">
            <v>209.96899999999999</v>
          </cell>
          <cell r="G113">
            <v>169.648</v>
          </cell>
          <cell r="H113">
            <v>697.85199999999998</v>
          </cell>
          <cell r="I113">
            <v>1040.595</v>
          </cell>
          <cell r="J113">
            <v>1280.4490000000001</v>
          </cell>
          <cell r="K113">
            <v>1104.0119999999999</v>
          </cell>
          <cell r="L113">
            <v>658.14800000000014</v>
          </cell>
          <cell r="M113">
            <v>462.63600000000002</v>
          </cell>
          <cell r="N113">
            <v>736.80899999999997</v>
          </cell>
          <cell r="O113">
            <v>-409.70399999999995</v>
          </cell>
          <cell r="P113">
            <v>697</v>
          </cell>
          <cell r="Q113">
            <v>472</v>
          </cell>
          <cell r="R113">
            <v>231</v>
          </cell>
          <cell r="S113">
            <v>299</v>
          </cell>
          <cell r="T113">
            <v>724</v>
          </cell>
          <cell r="U113">
            <v>962</v>
          </cell>
          <cell r="V113">
            <v>1174</v>
          </cell>
          <cell r="W113">
            <v>1098</v>
          </cell>
          <cell r="X113">
            <v>687</v>
          </cell>
          <cell r="Y113">
            <v>274</v>
          </cell>
          <cell r="Z113">
            <v>240</v>
          </cell>
          <cell r="AA113">
            <v>61.14</v>
          </cell>
          <cell r="AB113">
            <v>759</v>
          </cell>
          <cell r="AC113">
            <v>491</v>
          </cell>
          <cell r="AD113">
            <v>286</v>
          </cell>
          <cell r="AE113">
            <v>327</v>
          </cell>
          <cell r="AF113">
            <v>805</v>
          </cell>
          <cell r="AG113">
            <v>949</v>
          </cell>
          <cell r="AH113">
            <v>1138</v>
          </cell>
          <cell r="AI113">
            <v>1171</v>
          </cell>
          <cell r="AJ113">
            <v>661</v>
          </cell>
          <cell r="AK113">
            <v>300</v>
          </cell>
          <cell r="AL113">
            <v>140</v>
          </cell>
          <cell r="AM113">
            <v>102.46299999999999</v>
          </cell>
          <cell r="AN113">
            <v>784</v>
          </cell>
          <cell r="AO113">
            <v>337</v>
          </cell>
          <cell r="AP113">
            <v>34</v>
          </cell>
          <cell r="AQ113">
            <v>418</v>
          </cell>
          <cell r="AR113">
            <v>916</v>
          </cell>
          <cell r="AS113">
            <v>1033</v>
          </cell>
          <cell r="AT113">
            <v>1226</v>
          </cell>
          <cell r="AU113">
            <v>1087</v>
          </cell>
          <cell r="AV113">
            <v>672</v>
          </cell>
          <cell r="AW113">
            <v>511</v>
          </cell>
          <cell r="AX113">
            <v>411</v>
          </cell>
          <cell r="AY113">
            <v>584.12099999999998</v>
          </cell>
          <cell r="CA113">
            <v>6958.38</v>
          </cell>
          <cell r="CB113">
            <v>6919.14</v>
          </cell>
          <cell r="CC113">
            <v>7129.4629999999997</v>
          </cell>
          <cell r="CD113">
            <v>8013.1210000000001</v>
          </cell>
          <cell r="CE113">
            <v>8413.0159999999996</v>
          </cell>
          <cell r="CF113">
            <v>9758.0650000000005</v>
          </cell>
        </row>
        <row r="116">
          <cell r="B116" t="str">
            <v>FLORIDA STATE ITX</v>
          </cell>
        </row>
        <row r="117">
          <cell r="B117" t="str">
            <v>Allocation of Income Taxes</v>
          </cell>
        </row>
        <row r="119">
          <cell r="B119" t="str">
            <v>Income Taxes Payable:</v>
          </cell>
        </row>
        <row r="120">
          <cell r="B120" t="str">
            <v>Electric Payable</v>
          </cell>
          <cell r="D120">
            <v>1233.105</v>
          </cell>
          <cell r="E120">
            <v>436.43099999999998</v>
          </cell>
          <cell r="F120">
            <v>34.204999999999998</v>
          </cell>
          <cell r="G120">
            <v>-47.256</v>
          </cell>
          <cell r="H120">
            <v>847.43399999999997</v>
          </cell>
          <cell r="I120">
            <v>875.69399999999996</v>
          </cell>
          <cell r="J120">
            <v>-1842.2439999999999</v>
          </cell>
          <cell r="K120">
            <v>-226.92699999999999</v>
          </cell>
          <cell r="L120">
            <v>-341.91899999999998</v>
          </cell>
          <cell r="M120">
            <v>208.953</v>
          </cell>
          <cell r="N120">
            <v>373.70699999999999</v>
          </cell>
          <cell r="O120">
            <v>-1205.818</v>
          </cell>
          <cell r="P120">
            <v>888</v>
          </cell>
          <cell r="Q120">
            <v>665</v>
          </cell>
          <cell r="R120">
            <v>430</v>
          </cell>
          <cell r="S120">
            <v>490</v>
          </cell>
          <cell r="T120">
            <v>915</v>
          </cell>
          <cell r="U120">
            <v>1150</v>
          </cell>
          <cell r="V120">
            <v>1335</v>
          </cell>
          <cell r="W120">
            <v>1258</v>
          </cell>
          <cell r="X120">
            <v>848</v>
          </cell>
          <cell r="Y120">
            <v>439</v>
          </cell>
          <cell r="Z120">
            <v>401</v>
          </cell>
          <cell r="AA120">
            <v>224</v>
          </cell>
          <cell r="AB120">
            <v>819</v>
          </cell>
          <cell r="AC120">
            <v>552</v>
          </cell>
          <cell r="AD120">
            <v>354</v>
          </cell>
          <cell r="AE120">
            <v>387</v>
          </cell>
          <cell r="AF120">
            <v>865</v>
          </cell>
          <cell r="AG120">
            <v>1015</v>
          </cell>
          <cell r="AH120">
            <v>1200</v>
          </cell>
          <cell r="AI120">
            <v>1232</v>
          </cell>
          <cell r="AJ120">
            <v>724</v>
          </cell>
          <cell r="AK120">
            <v>365</v>
          </cell>
          <cell r="AL120">
            <v>201</v>
          </cell>
          <cell r="AM120">
            <v>169</v>
          </cell>
          <cell r="AN120">
            <v>853</v>
          </cell>
          <cell r="AO120">
            <v>408</v>
          </cell>
          <cell r="AP120">
            <v>113</v>
          </cell>
          <cell r="AQ120">
            <v>486</v>
          </cell>
          <cell r="AR120">
            <v>985</v>
          </cell>
          <cell r="AS120">
            <v>1108</v>
          </cell>
          <cell r="AT120">
            <v>1297</v>
          </cell>
          <cell r="AU120">
            <v>1158</v>
          </cell>
          <cell r="AV120">
            <v>743</v>
          </cell>
          <cell r="AW120">
            <v>585</v>
          </cell>
          <cell r="AX120">
            <v>482</v>
          </cell>
          <cell r="AY120">
            <v>660</v>
          </cell>
          <cell r="CA120">
            <v>345.36500000000001</v>
          </cell>
          <cell r="CB120">
            <v>9043</v>
          </cell>
          <cell r="CC120">
            <v>7883</v>
          </cell>
          <cell r="CD120">
            <v>8878</v>
          </cell>
          <cell r="CE120">
            <v>8671</v>
          </cell>
          <cell r="CF120">
            <v>8965</v>
          </cell>
        </row>
        <row r="121">
          <cell r="B121" t="str">
            <v>Other Income Payable</v>
          </cell>
          <cell r="D121">
            <v>-2.2189999999999999</v>
          </cell>
          <cell r="E121">
            <v>0.20699999999999999</v>
          </cell>
          <cell r="F121">
            <v>-4.782</v>
          </cell>
          <cell r="G121">
            <v>2.6379999999999999</v>
          </cell>
          <cell r="H121">
            <v>-2.2330000000000001</v>
          </cell>
          <cell r="I121">
            <v>6.2809999999999997</v>
          </cell>
          <cell r="J121">
            <v>63.316000000000003</v>
          </cell>
          <cell r="K121">
            <v>9.2970000000000006</v>
          </cell>
          <cell r="L121">
            <v>11.512</v>
          </cell>
          <cell r="M121">
            <v>12.379</v>
          </cell>
          <cell r="N121">
            <v>35.972999999999999</v>
          </cell>
          <cell r="O121">
            <v>12.147</v>
          </cell>
          <cell r="P121">
            <v>-2</v>
          </cell>
          <cell r="Q121">
            <v>-4</v>
          </cell>
          <cell r="R121">
            <v>-10</v>
          </cell>
          <cell r="S121">
            <v>-2</v>
          </cell>
          <cell r="T121">
            <v>-2</v>
          </cell>
          <cell r="U121">
            <v>1</v>
          </cell>
          <cell r="V121">
            <v>28</v>
          </cell>
          <cell r="W121">
            <v>29</v>
          </cell>
          <cell r="X121">
            <v>28</v>
          </cell>
          <cell r="Y121">
            <v>24</v>
          </cell>
          <cell r="Z121">
            <v>28</v>
          </cell>
          <cell r="AA121">
            <v>25</v>
          </cell>
          <cell r="AB121">
            <v>29</v>
          </cell>
          <cell r="AC121">
            <v>28</v>
          </cell>
          <cell r="AD121">
            <v>21</v>
          </cell>
          <cell r="AE121">
            <v>29</v>
          </cell>
          <cell r="AF121">
            <v>29</v>
          </cell>
          <cell r="AG121">
            <v>23</v>
          </cell>
          <cell r="AH121">
            <v>27</v>
          </cell>
          <cell r="AI121">
            <v>28</v>
          </cell>
          <cell r="AJ121">
            <v>26</v>
          </cell>
          <cell r="AK121">
            <v>24</v>
          </cell>
          <cell r="AL121">
            <v>28</v>
          </cell>
          <cell r="AM121">
            <v>24</v>
          </cell>
          <cell r="AN121">
            <v>26</v>
          </cell>
          <cell r="AO121">
            <v>24</v>
          </cell>
          <cell r="AP121">
            <v>16</v>
          </cell>
          <cell r="AQ121">
            <v>27</v>
          </cell>
          <cell r="AR121">
            <v>26</v>
          </cell>
          <cell r="AS121">
            <v>20</v>
          </cell>
          <cell r="AT121">
            <v>24</v>
          </cell>
          <cell r="AU121">
            <v>24</v>
          </cell>
          <cell r="AV121">
            <v>24</v>
          </cell>
          <cell r="AW121">
            <v>21</v>
          </cell>
          <cell r="AX121">
            <v>24</v>
          </cell>
          <cell r="AY121">
            <v>20</v>
          </cell>
          <cell r="CA121">
            <v>144.51599999999999</v>
          </cell>
          <cell r="CB121">
            <v>143</v>
          </cell>
          <cell r="CC121">
            <v>316</v>
          </cell>
          <cell r="CD121">
            <v>276</v>
          </cell>
          <cell r="CE121">
            <v>242</v>
          </cell>
          <cell r="CF121">
            <v>193</v>
          </cell>
        </row>
        <row r="122">
          <cell r="B122" t="str">
            <v xml:space="preserve">   Total Income Taxes Payable</v>
          </cell>
          <cell r="D122">
            <v>1230.886</v>
          </cell>
          <cell r="E122">
            <v>436.63799999999998</v>
          </cell>
          <cell r="F122">
            <v>29.422999999999998</v>
          </cell>
          <cell r="G122">
            <v>-44.618000000000002</v>
          </cell>
          <cell r="H122">
            <v>845.20100000000002</v>
          </cell>
          <cell r="I122">
            <v>881.97499999999991</v>
          </cell>
          <cell r="J122">
            <v>-1778.9279999999999</v>
          </cell>
          <cell r="K122">
            <v>-217.63</v>
          </cell>
          <cell r="L122">
            <v>-330.40699999999998</v>
          </cell>
          <cell r="M122">
            <v>221.33199999999999</v>
          </cell>
          <cell r="N122">
            <v>409.68</v>
          </cell>
          <cell r="O122">
            <v>-1193.671</v>
          </cell>
          <cell r="P122">
            <v>886</v>
          </cell>
          <cell r="Q122">
            <v>661</v>
          </cell>
          <cell r="R122">
            <v>420</v>
          </cell>
          <cell r="S122">
            <v>488</v>
          </cell>
          <cell r="T122">
            <v>913</v>
          </cell>
          <cell r="U122">
            <v>1151</v>
          </cell>
          <cell r="V122">
            <v>1363</v>
          </cell>
          <cell r="W122">
            <v>1287</v>
          </cell>
          <cell r="X122">
            <v>876</v>
          </cell>
          <cell r="Y122">
            <v>463</v>
          </cell>
          <cell r="Z122">
            <v>429</v>
          </cell>
          <cell r="AA122">
            <v>249</v>
          </cell>
          <cell r="AB122">
            <v>848</v>
          </cell>
          <cell r="AC122">
            <v>580</v>
          </cell>
          <cell r="AD122">
            <v>375</v>
          </cell>
          <cell r="AE122">
            <v>416</v>
          </cell>
          <cell r="AF122">
            <v>894</v>
          </cell>
          <cell r="AG122">
            <v>1038</v>
          </cell>
          <cell r="AH122">
            <v>1227</v>
          </cell>
          <cell r="AI122">
            <v>1260</v>
          </cell>
          <cell r="AJ122">
            <v>750</v>
          </cell>
          <cell r="AK122">
            <v>389</v>
          </cell>
          <cell r="AL122">
            <v>229</v>
          </cell>
          <cell r="AM122">
            <v>193</v>
          </cell>
          <cell r="AN122">
            <v>879</v>
          </cell>
          <cell r="AO122">
            <v>432</v>
          </cell>
          <cell r="AP122">
            <v>129</v>
          </cell>
          <cell r="AQ122">
            <v>513</v>
          </cell>
          <cell r="AR122">
            <v>1011</v>
          </cell>
          <cell r="AS122">
            <v>1128</v>
          </cell>
          <cell r="AT122">
            <v>1321</v>
          </cell>
          <cell r="AU122">
            <v>1182</v>
          </cell>
          <cell r="AV122">
            <v>767</v>
          </cell>
          <cell r="AW122">
            <v>606</v>
          </cell>
          <cell r="AX122">
            <v>506</v>
          </cell>
          <cell r="AY122">
            <v>680</v>
          </cell>
          <cell r="BZ122">
            <v>4703.4513399999996</v>
          </cell>
          <cell r="CA122">
            <v>489.88099999999986</v>
          </cell>
          <cell r="CB122">
            <v>9186</v>
          </cell>
          <cell r="CC122">
            <v>8199</v>
          </cell>
          <cell r="CD122">
            <v>9154</v>
          </cell>
          <cell r="CE122">
            <v>8913</v>
          </cell>
          <cell r="CF122">
            <v>9158</v>
          </cell>
        </row>
        <row r="124">
          <cell r="B124" t="str">
            <v>State Deferred Income Taxes:</v>
          </cell>
        </row>
        <row r="125">
          <cell r="B125" t="str">
            <v>Electric - Provision</v>
          </cell>
          <cell r="D125">
            <v>1486.2180000000001</v>
          </cell>
          <cell r="E125">
            <v>354</v>
          </cell>
          <cell r="F125">
            <v>403</v>
          </cell>
          <cell r="G125">
            <v>397</v>
          </cell>
          <cell r="H125">
            <v>212</v>
          </cell>
          <cell r="I125">
            <v>348</v>
          </cell>
          <cell r="J125">
            <v>2823</v>
          </cell>
          <cell r="K125">
            <v>1345</v>
          </cell>
          <cell r="L125">
            <v>1252</v>
          </cell>
          <cell r="M125">
            <v>444</v>
          </cell>
          <cell r="N125">
            <v>797</v>
          </cell>
          <cell r="O125">
            <v>966</v>
          </cell>
          <cell r="P125">
            <v>170</v>
          </cell>
          <cell r="Q125">
            <v>170</v>
          </cell>
          <cell r="R125">
            <v>170</v>
          </cell>
          <cell r="S125">
            <v>170</v>
          </cell>
          <cell r="T125">
            <v>170</v>
          </cell>
          <cell r="U125">
            <v>170</v>
          </cell>
          <cell r="V125">
            <v>170</v>
          </cell>
          <cell r="W125">
            <v>170</v>
          </cell>
          <cell r="X125">
            <v>170</v>
          </cell>
          <cell r="Y125">
            <v>170</v>
          </cell>
          <cell r="Z125">
            <v>170</v>
          </cell>
          <cell r="AA125">
            <v>168</v>
          </cell>
          <cell r="AB125">
            <v>141</v>
          </cell>
          <cell r="AC125">
            <v>141</v>
          </cell>
          <cell r="AD125">
            <v>141</v>
          </cell>
          <cell r="AE125">
            <v>141</v>
          </cell>
          <cell r="AF125">
            <v>141</v>
          </cell>
          <cell r="AG125">
            <v>141</v>
          </cell>
          <cell r="AH125">
            <v>141</v>
          </cell>
          <cell r="AI125">
            <v>141</v>
          </cell>
          <cell r="AJ125">
            <v>141</v>
          </cell>
          <cell r="AK125">
            <v>141</v>
          </cell>
          <cell r="AL125">
            <v>141</v>
          </cell>
          <cell r="AM125">
            <v>140</v>
          </cell>
          <cell r="AN125">
            <v>155</v>
          </cell>
          <cell r="AO125">
            <v>155</v>
          </cell>
          <cell r="AP125">
            <v>155</v>
          </cell>
          <cell r="AQ125">
            <v>155</v>
          </cell>
          <cell r="AR125">
            <v>155</v>
          </cell>
          <cell r="AS125">
            <v>155</v>
          </cell>
          <cell r="AT125">
            <v>155</v>
          </cell>
          <cell r="AU125">
            <v>155</v>
          </cell>
          <cell r="AV125">
            <v>155</v>
          </cell>
          <cell r="AW125">
            <v>155</v>
          </cell>
          <cell r="AX125">
            <v>155</v>
          </cell>
          <cell r="AY125">
            <v>153</v>
          </cell>
          <cell r="CA125">
            <v>10827.218000000001</v>
          </cell>
          <cell r="CB125">
            <v>2038</v>
          </cell>
          <cell r="CC125">
            <v>1691</v>
          </cell>
          <cell r="CD125">
            <v>1858</v>
          </cell>
          <cell r="CE125">
            <v>2573</v>
          </cell>
          <cell r="CF125">
            <v>1410</v>
          </cell>
          <cell r="CG125">
            <v>1410</v>
          </cell>
          <cell r="CH125">
            <v>1410</v>
          </cell>
          <cell r="CI125">
            <v>1410</v>
          </cell>
          <cell r="CJ125">
            <v>1410</v>
          </cell>
          <cell r="CK125">
            <v>1410</v>
          </cell>
        </row>
        <row r="126">
          <cell r="B126" t="str">
            <v>Electric - Payback</v>
          </cell>
          <cell r="D126">
            <v>-2080.4830000000002</v>
          </cell>
          <cell r="E126">
            <v>-418.38799999999998</v>
          </cell>
          <cell r="F126">
            <v>-223.15899999999999</v>
          </cell>
          <cell r="G126">
            <v>-182.84299999999999</v>
          </cell>
          <cell r="H126">
            <v>-359.28800000000001</v>
          </cell>
          <cell r="I126">
            <v>-188.857</v>
          </cell>
          <cell r="J126">
            <v>235.78899999999999</v>
          </cell>
          <cell r="K126">
            <v>-21.306999999999999</v>
          </cell>
          <cell r="L126">
            <v>-261.86399999999998</v>
          </cell>
          <cell r="M126">
            <v>-202.66499999999999</v>
          </cell>
          <cell r="N126">
            <v>-470.08600000000001</v>
          </cell>
          <cell r="O126">
            <v>-183.255</v>
          </cell>
          <cell r="P126">
            <v>-359</v>
          </cell>
          <cell r="Q126">
            <v>-359</v>
          </cell>
          <cell r="R126">
            <v>-359</v>
          </cell>
          <cell r="S126">
            <v>-359</v>
          </cell>
          <cell r="T126">
            <v>-359</v>
          </cell>
          <cell r="U126">
            <v>-359</v>
          </cell>
          <cell r="V126">
            <v>-359</v>
          </cell>
          <cell r="W126">
            <v>-359</v>
          </cell>
          <cell r="X126">
            <v>-359</v>
          </cell>
          <cell r="Y126">
            <v>-359</v>
          </cell>
          <cell r="Z126">
            <v>-359</v>
          </cell>
          <cell r="AA126">
            <v>-356.34799999999996</v>
          </cell>
          <cell r="AB126">
            <v>-230</v>
          </cell>
          <cell r="AC126">
            <v>-230</v>
          </cell>
          <cell r="AD126">
            <v>-230</v>
          </cell>
          <cell r="AE126">
            <v>-230</v>
          </cell>
          <cell r="AF126">
            <v>-230</v>
          </cell>
          <cell r="AG126">
            <v>-230</v>
          </cell>
          <cell r="AH126">
            <v>-230</v>
          </cell>
          <cell r="AI126">
            <v>-230</v>
          </cell>
          <cell r="AJ126">
            <v>-230</v>
          </cell>
          <cell r="AK126">
            <v>-230</v>
          </cell>
          <cell r="AL126">
            <v>-230</v>
          </cell>
          <cell r="AM126">
            <v>-230.26099999999997</v>
          </cell>
          <cell r="AN126">
            <v>-250</v>
          </cell>
          <cell r="AO126">
            <v>-250</v>
          </cell>
          <cell r="AP126">
            <v>-250</v>
          </cell>
          <cell r="AQ126">
            <v>-250</v>
          </cell>
          <cell r="AR126">
            <v>-250</v>
          </cell>
          <cell r="AS126">
            <v>-250</v>
          </cell>
          <cell r="AT126">
            <v>-250</v>
          </cell>
          <cell r="AU126">
            <v>-250</v>
          </cell>
          <cell r="AV126">
            <v>-250</v>
          </cell>
          <cell r="AW126">
            <v>-250</v>
          </cell>
          <cell r="AX126">
            <v>-250</v>
          </cell>
          <cell r="AY126">
            <v>-248.595</v>
          </cell>
          <cell r="CA126">
            <v>-4356.4059999999999</v>
          </cell>
          <cell r="CB126">
            <v>-4305.348</v>
          </cell>
          <cell r="CC126">
            <v>-2760.261</v>
          </cell>
          <cell r="CD126">
            <v>-2998.5949999999998</v>
          </cell>
          <cell r="CE126">
            <v>-3073.2830000000004</v>
          </cell>
          <cell r="CF126">
            <v>-810.31500000000005</v>
          </cell>
        </row>
        <row r="127">
          <cell r="B127" t="str">
            <v>Non-Electric - Provision</v>
          </cell>
          <cell r="D127">
            <v>1.5329999999999999</v>
          </cell>
          <cell r="E127">
            <v>1.4890000000000001</v>
          </cell>
          <cell r="F127">
            <v>0.26700000000000002</v>
          </cell>
          <cell r="G127">
            <v>0.25</v>
          </cell>
          <cell r="H127">
            <v>0.25600000000000001</v>
          </cell>
          <cell r="I127">
            <v>-0.23</v>
          </cell>
          <cell r="J127">
            <v>-9.9000000000000005E-2</v>
          </cell>
          <cell r="K127">
            <v>-3.383</v>
          </cell>
          <cell r="L127">
            <v>0</v>
          </cell>
          <cell r="M127">
            <v>0.115</v>
          </cell>
          <cell r="N127">
            <v>3.7999999999999999E-2</v>
          </cell>
          <cell r="O127">
            <v>1.7110000000000001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CA127">
            <v>1.9469999999999998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</row>
        <row r="128">
          <cell r="B128" t="str">
            <v>Non-Electric - Payback</v>
          </cell>
          <cell r="D128">
            <v>-1.8740000000000001</v>
          </cell>
          <cell r="E128">
            <v>-1.7969999999999999</v>
          </cell>
          <cell r="F128">
            <v>7.6999999999999999E-2</v>
          </cell>
          <cell r="G128">
            <v>-0.105</v>
          </cell>
          <cell r="H128">
            <v>-0.222</v>
          </cell>
          <cell r="I128">
            <v>-0.36399999999999999</v>
          </cell>
          <cell r="J128">
            <v>0.52100000000000002</v>
          </cell>
          <cell r="K128">
            <v>1.603</v>
          </cell>
          <cell r="L128">
            <v>-1.2</v>
          </cell>
          <cell r="M128">
            <v>0.24</v>
          </cell>
          <cell r="N128">
            <v>7.2999999999999995E-2</v>
          </cell>
          <cell r="O128">
            <v>-2.8000000000000001E-2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CA128">
            <v>-3.0760000000000005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</row>
        <row r="129">
          <cell r="B129" t="str">
            <v>Environmental-Net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</row>
        <row r="130">
          <cell r="B130" t="str">
            <v xml:space="preserve">   Total Deferred Income Taxes</v>
          </cell>
          <cell r="D130">
            <v>-594.60600000000011</v>
          </cell>
          <cell r="E130">
            <v>-64.695999999999984</v>
          </cell>
          <cell r="F130">
            <v>180.185</v>
          </cell>
          <cell r="G130">
            <v>214.30200000000002</v>
          </cell>
          <cell r="H130">
            <v>-147.25400000000002</v>
          </cell>
          <cell r="I130">
            <v>158.54900000000001</v>
          </cell>
          <cell r="J130">
            <v>3059.2109999999998</v>
          </cell>
          <cell r="K130">
            <v>1321.913</v>
          </cell>
          <cell r="L130">
            <v>988.93599999999992</v>
          </cell>
          <cell r="M130">
            <v>241.69000000000003</v>
          </cell>
          <cell r="N130">
            <v>327.02499999999998</v>
          </cell>
          <cell r="O130">
            <v>784.428</v>
          </cell>
          <cell r="P130">
            <v>-189</v>
          </cell>
          <cell r="Q130">
            <v>-189</v>
          </cell>
          <cell r="R130">
            <v>-189</v>
          </cell>
          <cell r="S130">
            <v>-189</v>
          </cell>
          <cell r="T130">
            <v>-189</v>
          </cell>
          <cell r="U130">
            <v>-189</v>
          </cell>
          <cell r="V130">
            <v>-189</v>
          </cell>
          <cell r="W130">
            <v>-189</v>
          </cell>
          <cell r="X130">
            <v>-189</v>
          </cell>
          <cell r="Y130">
            <v>-189</v>
          </cell>
          <cell r="Z130">
            <v>-189</v>
          </cell>
          <cell r="AA130">
            <v>-188.34799999999996</v>
          </cell>
          <cell r="AB130">
            <v>-89</v>
          </cell>
          <cell r="AC130">
            <v>-89</v>
          </cell>
          <cell r="AD130">
            <v>-89</v>
          </cell>
          <cell r="AE130">
            <v>-89</v>
          </cell>
          <cell r="AF130">
            <v>-89</v>
          </cell>
          <cell r="AG130">
            <v>-89</v>
          </cell>
          <cell r="AH130">
            <v>-89</v>
          </cell>
          <cell r="AI130">
            <v>-89</v>
          </cell>
          <cell r="AJ130">
            <v>-89</v>
          </cell>
          <cell r="AK130">
            <v>-89</v>
          </cell>
          <cell r="AL130">
            <v>-89</v>
          </cell>
          <cell r="AM130">
            <v>-90.260999999999967</v>
          </cell>
          <cell r="AN130">
            <v>-95</v>
          </cell>
          <cell r="AO130">
            <v>-95</v>
          </cell>
          <cell r="AP130">
            <v>-95</v>
          </cell>
          <cell r="AQ130">
            <v>-95</v>
          </cell>
          <cell r="AR130">
            <v>-95</v>
          </cell>
          <cell r="AS130">
            <v>-95</v>
          </cell>
          <cell r="AT130">
            <v>-95</v>
          </cell>
          <cell r="AU130">
            <v>-95</v>
          </cell>
          <cell r="AV130">
            <v>-95</v>
          </cell>
          <cell r="AW130">
            <v>-95</v>
          </cell>
          <cell r="AX130">
            <v>-95</v>
          </cell>
          <cell r="AY130">
            <v>-95.594999999999999</v>
          </cell>
          <cell r="CA130">
            <v>6469.6829999999982</v>
          </cell>
          <cell r="CB130">
            <v>-2267.348</v>
          </cell>
          <cell r="CC130">
            <v>-1069.261</v>
          </cell>
          <cell r="CD130">
            <v>-1140.595</v>
          </cell>
          <cell r="CE130">
            <v>-500.28300000000036</v>
          </cell>
          <cell r="CF130">
            <v>599.68499999999995</v>
          </cell>
        </row>
        <row r="131">
          <cell r="D131" t="str">
            <v xml:space="preserve"> </v>
          </cell>
          <cell r="E131" t="str">
            <v xml:space="preserve"> </v>
          </cell>
          <cell r="F131" t="str">
            <v xml:space="preserve"> </v>
          </cell>
          <cell r="G131" t="str">
            <v xml:space="preserve"> </v>
          </cell>
          <cell r="H131" t="str">
            <v xml:space="preserve"> </v>
          </cell>
          <cell r="I131" t="str">
            <v xml:space="preserve"> </v>
          </cell>
          <cell r="J131" t="str">
            <v xml:space="preserve"> </v>
          </cell>
          <cell r="K131" t="str">
            <v xml:space="preserve"> </v>
          </cell>
          <cell r="L131" t="str">
            <v xml:space="preserve"> </v>
          </cell>
          <cell r="M131" t="str">
            <v xml:space="preserve"> </v>
          </cell>
          <cell r="N131" t="str">
            <v xml:space="preserve"> </v>
          </cell>
          <cell r="O131" t="str">
            <v xml:space="preserve"> </v>
          </cell>
          <cell r="P131" t="str">
            <v xml:space="preserve"> </v>
          </cell>
          <cell r="Q131" t="str">
            <v xml:space="preserve"> </v>
          </cell>
          <cell r="R131" t="str">
            <v xml:space="preserve"> </v>
          </cell>
          <cell r="S131" t="str">
            <v xml:space="preserve"> </v>
          </cell>
          <cell r="T131" t="str">
            <v xml:space="preserve"> </v>
          </cell>
          <cell r="U131" t="str">
            <v xml:space="preserve"> </v>
          </cell>
          <cell r="V131" t="str">
            <v xml:space="preserve"> </v>
          </cell>
          <cell r="W131" t="str">
            <v xml:space="preserve"> </v>
          </cell>
          <cell r="X131" t="str">
            <v xml:space="preserve"> </v>
          </cell>
          <cell r="Y131" t="str">
            <v xml:space="preserve"> </v>
          </cell>
          <cell r="Z131" t="str">
            <v xml:space="preserve"> </v>
          </cell>
          <cell r="AA131" t="str">
            <v xml:space="preserve"> </v>
          </cell>
          <cell r="AB131" t="str">
            <v xml:space="preserve"> </v>
          </cell>
          <cell r="AC131" t="str">
            <v xml:space="preserve"> </v>
          </cell>
          <cell r="AD131" t="str">
            <v xml:space="preserve"> </v>
          </cell>
          <cell r="AE131" t="str">
            <v xml:space="preserve"> </v>
          </cell>
          <cell r="AF131" t="str">
            <v xml:space="preserve"> </v>
          </cell>
          <cell r="AG131" t="str">
            <v xml:space="preserve"> </v>
          </cell>
          <cell r="AH131" t="str">
            <v xml:space="preserve"> </v>
          </cell>
          <cell r="AI131" t="str">
            <v xml:space="preserve"> </v>
          </cell>
          <cell r="AJ131" t="str">
            <v xml:space="preserve"> </v>
          </cell>
          <cell r="AK131" t="str">
            <v xml:space="preserve"> </v>
          </cell>
          <cell r="AL131" t="str">
            <v xml:space="preserve"> </v>
          </cell>
          <cell r="AM131" t="str">
            <v xml:space="preserve"> </v>
          </cell>
          <cell r="AN131" t="str">
            <v xml:space="preserve"> </v>
          </cell>
          <cell r="AO131" t="str">
            <v xml:space="preserve"> </v>
          </cell>
          <cell r="AP131" t="str">
            <v xml:space="preserve"> </v>
          </cell>
          <cell r="AQ131" t="str">
            <v xml:space="preserve"> </v>
          </cell>
          <cell r="AR131" t="str">
            <v xml:space="preserve"> </v>
          </cell>
          <cell r="AS131" t="str">
            <v xml:space="preserve"> </v>
          </cell>
          <cell r="AT131" t="str">
            <v xml:space="preserve"> </v>
          </cell>
          <cell r="AU131" t="str">
            <v xml:space="preserve"> </v>
          </cell>
          <cell r="AV131" t="str">
            <v xml:space="preserve"> </v>
          </cell>
          <cell r="AW131" t="str">
            <v xml:space="preserve"> </v>
          </cell>
          <cell r="AX131" t="str">
            <v xml:space="preserve"> </v>
          </cell>
          <cell r="AY131" t="str">
            <v xml:space="preserve"> </v>
          </cell>
          <cell r="CD131" t="str">
            <v xml:space="preserve"> </v>
          </cell>
          <cell r="CE131" t="str">
            <v xml:space="preserve"> </v>
          </cell>
          <cell r="CF131" t="str">
            <v xml:space="preserve"> </v>
          </cell>
        </row>
        <row r="132">
          <cell r="B132" t="str">
            <v>TOTAL STATE INCOME TAXES</v>
          </cell>
          <cell r="D132">
            <v>636.28</v>
          </cell>
          <cell r="E132">
            <v>371.68599999999998</v>
          </cell>
          <cell r="F132">
            <v>209.96899999999999</v>
          </cell>
          <cell r="G132">
            <v>169.648</v>
          </cell>
          <cell r="H132">
            <v>697.85199999999998</v>
          </cell>
          <cell r="I132">
            <v>1040.595</v>
          </cell>
          <cell r="J132">
            <v>1280.4490000000001</v>
          </cell>
          <cell r="K132">
            <v>1104.0119999999999</v>
          </cell>
          <cell r="L132">
            <v>658.14800000000014</v>
          </cell>
          <cell r="M132">
            <v>462.63600000000002</v>
          </cell>
          <cell r="N132">
            <v>736.80899999999997</v>
          </cell>
          <cell r="O132">
            <v>-409.70399999999995</v>
          </cell>
          <cell r="P132">
            <v>697</v>
          </cell>
          <cell r="Q132">
            <v>472</v>
          </cell>
          <cell r="R132">
            <v>231</v>
          </cell>
          <cell r="S132">
            <v>299</v>
          </cell>
          <cell r="T132">
            <v>724</v>
          </cell>
          <cell r="U132">
            <v>962</v>
          </cell>
          <cell r="V132">
            <v>1174</v>
          </cell>
          <cell r="W132">
            <v>1098</v>
          </cell>
          <cell r="X132">
            <v>687</v>
          </cell>
          <cell r="Y132">
            <v>274</v>
          </cell>
          <cell r="Z132">
            <v>240</v>
          </cell>
          <cell r="AA132">
            <v>61.14</v>
          </cell>
          <cell r="AB132">
            <v>759</v>
          </cell>
          <cell r="AC132">
            <v>491</v>
          </cell>
          <cell r="AD132">
            <v>286</v>
          </cell>
          <cell r="AE132">
            <v>327</v>
          </cell>
          <cell r="AF132">
            <v>805</v>
          </cell>
          <cell r="AG132">
            <v>949</v>
          </cell>
          <cell r="AH132">
            <v>1138</v>
          </cell>
          <cell r="AI132">
            <v>1171</v>
          </cell>
          <cell r="AJ132">
            <v>661</v>
          </cell>
          <cell r="AK132">
            <v>300</v>
          </cell>
          <cell r="AL132">
            <v>140</v>
          </cell>
          <cell r="AM132">
            <v>102.46299999999999</v>
          </cell>
          <cell r="AN132">
            <v>784</v>
          </cell>
          <cell r="AO132">
            <v>337</v>
          </cell>
          <cell r="AP132">
            <v>34</v>
          </cell>
          <cell r="AQ132">
            <v>418</v>
          </cell>
          <cell r="AR132">
            <v>916</v>
          </cell>
          <cell r="AS132">
            <v>1033</v>
          </cell>
          <cell r="AT132">
            <v>1226</v>
          </cell>
          <cell r="AU132">
            <v>1087</v>
          </cell>
          <cell r="AV132">
            <v>672</v>
          </cell>
          <cell r="AW132">
            <v>511</v>
          </cell>
          <cell r="AX132">
            <v>411</v>
          </cell>
          <cell r="AY132">
            <v>584.12099999999998</v>
          </cell>
          <cell r="CA132">
            <v>6958.38</v>
          </cell>
          <cell r="CB132">
            <v>6919.14</v>
          </cell>
          <cell r="CC132">
            <v>7129.4629999999997</v>
          </cell>
          <cell r="CD132">
            <v>8013.1210000000001</v>
          </cell>
          <cell r="CE132">
            <v>8413.0159999999996</v>
          </cell>
          <cell r="CF132">
            <v>9758.0650000000005</v>
          </cell>
        </row>
        <row r="134">
          <cell r="D134" t="str">
            <v xml:space="preserve"> </v>
          </cell>
        </row>
        <row r="135">
          <cell r="B135" t="str">
            <v>FLORIDA STATE ITX</v>
          </cell>
        </row>
        <row r="136">
          <cell r="B136" t="str">
            <v>Income Taxes on Other Income</v>
          </cell>
        </row>
        <row r="138">
          <cell r="B138" t="str">
            <v>Other Income</v>
          </cell>
          <cell r="D138">
            <v>109.89722000000002</v>
          </cell>
          <cell r="E138">
            <v>98.867580000000004</v>
          </cell>
          <cell r="F138">
            <v>80.315899999999999</v>
          </cell>
          <cell r="G138">
            <v>175.81789000000001</v>
          </cell>
          <cell r="H138">
            <v>132.27954</v>
          </cell>
          <cell r="I138">
            <v>343.01044999999999</v>
          </cell>
          <cell r="J138">
            <v>1333.5580699999998</v>
          </cell>
          <cell r="K138">
            <v>276.81146999999999</v>
          </cell>
          <cell r="L138">
            <v>235.31206</v>
          </cell>
          <cell r="M138">
            <v>297.50829000000004</v>
          </cell>
          <cell r="N138">
            <v>621.24401</v>
          </cell>
          <cell r="O138">
            <v>571.74477999999999</v>
          </cell>
          <cell r="P138">
            <v>129</v>
          </cell>
          <cell r="Q138">
            <v>117</v>
          </cell>
          <cell r="R138">
            <v>119</v>
          </cell>
          <cell r="S138">
            <v>106</v>
          </cell>
          <cell r="T138">
            <v>97</v>
          </cell>
          <cell r="U138">
            <v>216</v>
          </cell>
          <cell r="V138">
            <v>664</v>
          </cell>
          <cell r="W138">
            <v>660</v>
          </cell>
          <cell r="X138">
            <v>657</v>
          </cell>
          <cell r="Y138">
            <v>654</v>
          </cell>
          <cell r="Z138">
            <v>667</v>
          </cell>
          <cell r="AA138">
            <v>659</v>
          </cell>
          <cell r="AB138">
            <v>701</v>
          </cell>
          <cell r="AC138">
            <v>696</v>
          </cell>
          <cell r="AD138">
            <v>690</v>
          </cell>
          <cell r="AE138">
            <v>673</v>
          </cell>
          <cell r="AF138">
            <v>657</v>
          </cell>
          <cell r="AG138">
            <v>656</v>
          </cell>
          <cell r="AH138">
            <v>651</v>
          </cell>
          <cell r="AI138">
            <v>647</v>
          </cell>
          <cell r="AJ138">
            <v>643</v>
          </cell>
          <cell r="AK138">
            <v>639</v>
          </cell>
          <cell r="AL138">
            <v>645</v>
          </cell>
          <cell r="AM138">
            <v>636</v>
          </cell>
          <cell r="AN138">
            <v>639</v>
          </cell>
          <cell r="AO138">
            <v>633</v>
          </cell>
          <cell r="AP138">
            <v>627</v>
          </cell>
          <cell r="AQ138">
            <v>619</v>
          </cell>
          <cell r="AR138">
            <v>606</v>
          </cell>
          <cell r="AS138">
            <v>604</v>
          </cell>
          <cell r="AT138">
            <v>599</v>
          </cell>
          <cell r="AU138">
            <v>594</v>
          </cell>
          <cell r="AV138">
            <v>590</v>
          </cell>
          <cell r="AW138">
            <v>584</v>
          </cell>
          <cell r="AX138">
            <v>589</v>
          </cell>
          <cell r="AY138">
            <v>581</v>
          </cell>
          <cell r="CA138">
            <v>4276.3672600000009</v>
          </cell>
          <cell r="CB138">
            <v>4745</v>
          </cell>
          <cell r="CC138">
            <v>7934</v>
          </cell>
          <cell r="CD138">
            <v>7265</v>
          </cell>
          <cell r="CE138">
            <v>6670</v>
          </cell>
          <cell r="CF138">
            <v>5829</v>
          </cell>
        </row>
        <row r="139">
          <cell r="B139" t="str">
            <v>Temporary Cash Invest Income</v>
          </cell>
          <cell r="D139">
            <v>24.894669999999998</v>
          </cell>
          <cell r="E139">
            <v>20.317640000000001</v>
          </cell>
          <cell r="F139">
            <v>51.617280000000001</v>
          </cell>
          <cell r="G139">
            <v>21.87152</v>
          </cell>
          <cell r="H139">
            <v>4.26105</v>
          </cell>
          <cell r="I139">
            <v>2.8635999999999999</v>
          </cell>
          <cell r="J139">
            <v>6.4690799999999999</v>
          </cell>
          <cell r="K139">
            <v>30.14583</v>
          </cell>
          <cell r="L139">
            <v>64.231300000000005</v>
          </cell>
          <cell r="M139">
            <v>81.415490000000005</v>
          </cell>
          <cell r="N139">
            <v>55.168910000000004</v>
          </cell>
          <cell r="O139">
            <v>14.327999999999999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CA139">
            <v>377.58436999999992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</row>
        <row r="140">
          <cell r="B140" t="str">
            <v>Other Income Deductions</v>
          </cell>
          <cell r="D140">
            <v>227.25758999999999</v>
          </cell>
          <cell r="E140">
            <v>166.74642</v>
          </cell>
          <cell r="F140">
            <v>261.46208999999999</v>
          </cell>
          <cell r="G140">
            <v>194.04117999999997</v>
          </cell>
          <cell r="H140">
            <v>222.36528999999999</v>
          </cell>
          <cell r="I140">
            <v>287.7278</v>
          </cell>
          <cell r="J140">
            <v>236.84217999999998</v>
          </cell>
          <cell r="K140">
            <v>215.71098999999998</v>
          </cell>
          <cell r="L140">
            <v>147.60602999999998</v>
          </cell>
          <cell r="M140">
            <v>193.01740999999998</v>
          </cell>
          <cell r="N140">
            <v>195.78842</v>
          </cell>
          <cell r="O140">
            <v>472.01997999999998</v>
          </cell>
          <cell r="P140">
            <v>219</v>
          </cell>
          <cell r="Q140">
            <v>239</v>
          </cell>
          <cell r="R140">
            <v>355</v>
          </cell>
          <cell r="S140">
            <v>186</v>
          </cell>
          <cell r="T140">
            <v>180</v>
          </cell>
          <cell r="U140">
            <v>245</v>
          </cell>
          <cell r="V140">
            <v>207</v>
          </cell>
          <cell r="W140">
            <v>190</v>
          </cell>
          <cell r="X140">
            <v>204</v>
          </cell>
          <cell r="Y140">
            <v>274</v>
          </cell>
          <cell r="Z140">
            <v>210</v>
          </cell>
          <cell r="AA140">
            <v>253</v>
          </cell>
          <cell r="AB140">
            <v>222</v>
          </cell>
          <cell r="AC140">
            <v>241</v>
          </cell>
          <cell r="AD140">
            <v>358</v>
          </cell>
          <cell r="AE140">
            <v>189</v>
          </cell>
          <cell r="AF140">
            <v>182</v>
          </cell>
          <cell r="AG140">
            <v>288</v>
          </cell>
          <cell r="AH140">
            <v>210</v>
          </cell>
          <cell r="AI140">
            <v>188</v>
          </cell>
          <cell r="AJ140">
            <v>213</v>
          </cell>
          <cell r="AK140">
            <v>254</v>
          </cell>
          <cell r="AL140">
            <v>193</v>
          </cell>
          <cell r="AM140">
            <v>254</v>
          </cell>
          <cell r="AN140">
            <v>224</v>
          </cell>
          <cell r="AO140">
            <v>254</v>
          </cell>
          <cell r="AP140">
            <v>380</v>
          </cell>
          <cell r="AQ140">
            <v>188</v>
          </cell>
          <cell r="AR140">
            <v>177</v>
          </cell>
          <cell r="AS140">
            <v>291</v>
          </cell>
          <cell r="AT140">
            <v>213</v>
          </cell>
          <cell r="AU140">
            <v>205</v>
          </cell>
          <cell r="AV140">
            <v>213</v>
          </cell>
          <cell r="AW140">
            <v>249</v>
          </cell>
          <cell r="AX140">
            <v>196</v>
          </cell>
          <cell r="AY140">
            <v>258</v>
          </cell>
          <cell r="CA140">
            <v>2820.58538</v>
          </cell>
          <cell r="CB140">
            <v>2762</v>
          </cell>
          <cell r="CC140">
            <v>2792</v>
          </cell>
          <cell r="CD140">
            <v>2848</v>
          </cell>
          <cell r="CE140">
            <v>2874</v>
          </cell>
          <cell r="CF140">
            <v>2924</v>
          </cell>
        </row>
        <row r="141">
          <cell r="B141" t="str">
            <v xml:space="preserve">   Subtotal</v>
          </cell>
          <cell r="D141">
            <v>-92.46569999999997</v>
          </cell>
          <cell r="E141">
            <v>-47.561199999999999</v>
          </cell>
          <cell r="F141">
            <v>-129.52891</v>
          </cell>
          <cell r="G141">
            <v>3.6482300000000407</v>
          </cell>
          <cell r="H141">
            <v>-85.824699999999979</v>
          </cell>
          <cell r="I141">
            <v>58.146250000000009</v>
          </cell>
          <cell r="J141">
            <v>1103.1849699999998</v>
          </cell>
          <cell r="K141">
            <v>91.246309999999994</v>
          </cell>
          <cell r="L141">
            <v>151.93733000000003</v>
          </cell>
          <cell r="M141">
            <v>185.90637000000009</v>
          </cell>
          <cell r="N141">
            <v>480.62450000000001</v>
          </cell>
          <cell r="O141">
            <v>114.05279999999999</v>
          </cell>
          <cell r="P141">
            <v>-90</v>
          </cell>
          <cell r="Q141">
            <v>-122</v>
          </cell>
          <cell r="R141">
            <v>-236</v>
          </cell>
          <cell r="S141">
            <v>-80</v>
          </cell>
          <cell r="T141">
            <v>-83</v>
          </cell>
          <cell r="U141">
            <v>-29</v>
          </cell>
          <cell r="V141">
            <v>457</v>
          </cell>
          <cell r="W141">
            <v>470</v>
          </cell>
          <cell r="X141">
            <v>453</v>
          </cell>
          <cell r="Y141">
            <v>380</v>
          </cell>
          <cell r="Z141">
            <v>457</v>
          </cell>
          <cell r="AA141">
            <v>406</v>
          </cell>
          <cell r="AB141">
            <v>479</v>
          </cell>
          <cell r="AC141">
            <v>455</v>
          </cell>
          <cell r="AD141">
            <v>332</v>
          </cell>
          <cell r="AE141">
            <v>484</v>
          </cell>
          <cell r="AF141">
            <v>475</v>
          </cell>
          <cell r="AG141">
            <v>368</v>
          </cell>
          <cell r="AH141">
            <v>441</v>
          </cell>
          <cell r="AI141">
            <v>459</v>
          </cell>
          <cell r="AJ141">
            <v>430</v>
          </cell>
          <cell r="AK141">
            <v>385</v>
          </cell>
          <cell r="AL141">
            <v>452</v>
          </cell>
          <cell r="AM141">
            <v>382</v>
          </cell>
          <cell r="AN141">
            <v>415</v>
          </cell>
          <cell r="AO141">
            <v>379</v>
          </cell>
          <cell r="AP141">
            <v>247</v>
          </cell>
          <cell r="AQ141">
            <v>431</v>
          </cell>
          <cell r="AR141">
            <v>429</v>
          </cell>
          <cell r="AS141">
            <v>313</v>
          </cell>
          <cell r="AT141">
            <v>386</v>
          </cell>
          <cell r="AU141">
            <v>389</v>
          </cell>
          <cell r="AV141">
            <v>377</v>
          </cell>
          <cell r="AW141">
            <v>335</v>
          </cell>
          <cell r="AX141">
            <v>393</v>
          </cell>
          <cell r="AY141">
            <v>323</v>
          </cell>
          <cell r="CA141">
            <v>1833.36625</v>
          </cell>
          <cell r="CB141">
            <v>1983</v>
          </cell>
          <cell r="CC141">
            <v>5142</v>
          </cell>
          <cell r="CD141">
            <v>4417</v>
          </cell>
          <cell r="CE141">
            <v>3796</v>
          </cell>
          <cell r="CF141">
            <v>2905</v>
          </cell>
        </row>
        <row r="143">
          <cell r="B143" t="str">
            <v>M-1 Additions:</v>
          </cell>
        </row>
        <row r="144">
          <cell r="B144" t="str">
            <v>Non-Utility Adjustment</v>
          </cell>
          <cell r="D144">
            <v>-510.27799999999996</v>
          </cell>
          <cell r="E144">
            <v>46.69</v>
          </cell>
          <cell r="F144">
            <v>49.807999999999993</v>
          </cell>
          <cell r="G144">
            <v>47.950999999999993</v>
          </cell>
          <cell r="H144">
            <v>46.820999999999998</v>
          </cell>
          <cell r="I144">
            <v>46.22799999999998</v>
          </cell>
          <cell r="J144">
            <v>46.703000000000031</v>
          </cell>
          <cell r="K144">
            <v>46.400999999999954</v>
          </cell>
          <cell r="L144">
            <v>46.682000000000073</v>
          </cell>
          <cell r="M144">
            <v>46.584000000000003</v>
          </cell>
          <cell r="N144">
            <v>46.811999999999955</v>
          </cell>
          <cell r="O144">
            <v>48.263000000000034</v>
          </cell>
          <cell r="P144">
            <v>51</v>
          </cell>
          <cell r="Q144">
            <v>51</v>
          </cell>
          <cell r="R144">
            <v>51</v>
          </cell>
          <cell r="S144">
            <v>51</v>
          </cell>
          <cell r="T144">
            <v>51</v>
          </cell>
          <cell r="U144">
            <v>51</v>
          </cell>
          <cell r="V144">
            <v>51</v>
          </cell>
          <cell r="W144">
            <v>51</v>
          </cell>
          <cell r="X144">
            <v>51</v>
          </cell>
          <cell r="Y144">
            <v>51</v>
          </cell>
          <cell r="Z144">
            <v>51</v>
          </cell>
          <cell r="AA144">
            <v>47</v>
          </cell>
          <cell r="AB144">
            <v>51</v>
          </cell>
          <cell r="AC144">
            <v>51</v>
          </cell>
          <cell r="AD144">
            <v>51</v>
          </cell>
          <cell r="AE144">
            <v>51</v>
          </cell>
          <cell r="AF144">
            <v>51</v>
          </cell>
          <cell r="AG144">
            <v>51</v>
          </cell>
          <cell r="AH144">
            <v>51</v>
          </cell>
          <cell r="AI144">
            <v>51</v>
          </cell>
          <cell r="AJ144">
            <v>51</v>
          </cell>
          <cell r="AK144">
            <v>51</v>
          </cell>
          <cell r="AL144">
            <v>51</v>
          </cell>
          <cell r="AM144">
            <v>47</v>
          </cell>
          <cell r="AN144">
            <v>51</v>
          </cell>
          <cell r="AO144">
            <v>51</v>
          </cell>
          <cell r="AP144">
            <v>51</v>
          </cell>
          <cell r="AQ144">
            <v>51</v>
          </cell>
          <cell r="AR144">
            <v>51</v>
          </cell>
          <cell r="AS144">
            <v>51</v>
          </cell>
          <cell r="AT144">
            <v>51</v>
          </cell>
          <cell r="AU144">
            <v>51</v>
          </cell>
          <cell r="AV144">
            <v>51</v>
          </cell>
          <cell r="AW144">
            <v>51</v>
          </cell>
          <cell r="AX144">
            <v>51</v>
          </cell>
          <cell r="AY144">
            <v>47</v>
          </cell>
          <cell r="CA144">
            <v>8.6650000000000773</v>
          </cell>
          <cell r="CB144">
            <v>608</v>
          </cell>
          <cell r="CC144">
            <v>608</v>
          </cell>
          <cell r="CD144">
            <v>608</v>
          </cell>
          <cell r="CE144">
            <v>608</v>
          </cell>
          <cell r="CF144">
            <v>608</v>
          </cell>
        </row>
        <row r="145">
          <cell r="B145" t="str">
            <v xml:space="preserve">  Total Additions</v>
          </cell>
          <cell r="D145">
            <v>-510.27799999999996</v>
          </cell>
          <cell r="E145">
            <v>46.69</v>
          </cell>
          <cell r="F145">
            <v>49.807999999999993</v>
          </cell>
          <cell r="G145">
            <v>47.950999999999993</v>
          </cell>
          <cell r="H145">
            <v>46.820999999999998</v>
          </cell>
          <cell r="I145">
            <v>46.22799999999998</v>
          </cell>
          <cell r="J145">
            <v>46.703000000000031</v>
          </cell>
          <cell r="K145">
            <v>46.400999999999954</v>
          </cell>
          <cell r="L145">
            <v>46.682000000000073</v>
          </cell>
          <cell r="M145">
            <v>46.584000000000003</v>
          </cell>
          <cell r="N145">
            <v>46.811999999999955</v>
          </cell>
          <cell r="O145">
            <v>48.263000000000034</v>
          </cell>
          <cell r="P145">
            <v>51</v>
          </cell>
          <cell r="Q145">
            <v>51</v>
          </cell>
          <cell r="R145">
            <v>51</v>
          </cell>
          <cell r="S145">
            <v>51</v>
          </cell>
          <cell r="T145">
            <v>51</v>
          </cell>
          <cell r="U145">
            <v>51</v>
          </cell>
          <cell r="V145">
            <v>51</v>
          </cell>
          <cell r="W145">
            <v>51</v>
          </cell>
          <cell r="X145">
            <v>51</v>
          </cell>
          <cell r="Y145">
            <v>51</v>
          </cell>
          <cell r="Z145">
            <v>51</v>
          </cell>
          <cell r="AA145">
            <v>47</v>
          </cell>
          <cell r="AB145">
            <v>51</v>
          </cell>
          <cell r="AC145">
            <v>51</v>
          </cell>
          <cell r="AD145">
            <v>51</v>
          </cell>
          <cell r="AE145">
            <v>51</v>
          </cell>
          <cell r="AF145">
            <v>51</v>
          </cell>
          <cell r="AG145">
            <v>51</v>
          </cell>
          <cell r="AH145">
            <v>51</v>
          </cell>
          <cell r="AI145">
            <v>51</v>
          </cell>
          <cell r="AJ145">
            <v>51</v>
          </cell>
          <cell r="AK145">
            <v>51</v>
          </cell>
          <cell r="AL145">
            <v>51</v>
          </cell>
          <cell r="AM145">
            <v>47</v>
          </cell>
          <cell r="AN145">
            <v>51</v>
          </cell>
          <cell r="AO145">
            <v>51</v>
          </cell>
          <cell r="AP145">
            <v>51</v>
          </cell>
          <cell r="AQ145">
            <v>51</v>
          </cell>
          <cell r="AR145">
            <v>51</v>
          </cell>
          <cell r="AS145">
            <v>51</v>
          </cell>
          <cell r="AT145">
            <v>51</v>
          </cell>
          <cell r="AU145">
            <v>51</v>
          </cell>
          <cell r="AV145">
            <v>51</v>
          </cell>
          <cell r="AW145">
            <v>51</v>
          </cell>
          <cell r="AX145">
            <v>51</v>
          </cell>
          <cell r="AY145">
            <v>47</v>
          </cell>
          <cell r="CA145">
            <v>8.6650000000000773</v>
          </cell>
          <cell r="CB145">
            <v>608</v>
          </cell>
          <cell r="CC145">
            <v>608</v>
          </cell>
          <cell r="CD145">
            <v>608</v>
          </cell>
          <cell r="CE145">
            <v>608</v>
          </cell>
          <cell r="CF145">
            <v>608</v>
          </cell>
        </row>
        <row r="147">
          <cell r="B147" t="str">
            <v>M-1 Deductions:</v>
          </cell>
        </row>
        <row r="148">
          <cell r="B148" t="str">
            <v>Amort of ITC-Non-Utility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</row>
        <row r="149">
          <cell r="B149" t="str">
            <v>Other Deductions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</row>
        <row r="150">
          <cell r="B150" t="str">
            <v xml:space="preserve">   Total Deductions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</row>
        <row r="152">
          <cell r="B152" t="str">
            <v>Ordinary Income</v>
          </cell>
          <cell r="D152">
            <v>-602.74369999999999</v>
          </cell>
          <cell r="E152">
            <v>-0.87120000000000175</v>
          </cell>
          <cell r="F152">
            <v>-79.720910000000003</v>
          </cell>
          <cell r="G152">
            <v>51.599230000000034</v>
          </cell>
          <cell r="H152">
            <v>-39.003699999999981</v>
          </cell>
          <cell r="I152">
            <v>104.37424999999999</v>
          </cell>
          <cell r="J152">
            <v>1149.8879699999998</v>
          </cell>
          <cell r="K152">
            <v>137.64730999999995</v>
          </cell>
          <cell r="L152">
            <v>198.6193300000001</v>
          </cell>
          <cell r="M152">
            <v>232.4903700000001</v>
          </cell>
          <cell r="N152">
            <v>527.43650000000002</v>
          </cell>
          <cell r="O152">
            <v>162.31580000000002</v>
          </cell>
          <cell r="P152">
            <v>-39</v>
          </cell>
          <cell r="Q152">
            <v>-71</v>
          </cell>
          <cell r="R152">
            <v>-185</v>
          </cell>
          <cell r="S152">
            <v>-29</v>
          </cell>
          <cell r="T152">
            <v>-32</v>
          </cell>
          <cell r="U152">
            <v>22</v>
          </cell>
          <cell r="V152">
            <v>508</v>
          </cell>
          <cell r="W152">
            <v>521</v>
          </cell>
          <cell r="X152">
            <v>504</v>
          </cell>
          <cell r="Y152">
            <v>431</v>
          </cell>
          <cell r="Z152">
            <v>508</v>
          </cell>
          <cell r="AA152">
            <v>453</v>
          </cell>
          <cell r="AB152">
            <v>530</v>
          </cell>
          <cell r="AC152">
            <v>506</v>
          </cell>
          <cell r="AD152">
            <v>383</v>
          </cell>
          <cell r="AE152">
            <v>535</v>
          </cell>
          <cell r="AF152">
            <v>526</v>
          </cell>
          <cell r="AG152">
            <v>419</v>
          </cell>
          <cell r="AH152">
            <v>492</v>
          </cell>
          <cell r="AI152">
            <v>510</v>
          </cell>
          <cell r="AJ152">
            <v>481</v>
          </cell>
          <cell r="AK152">
            <v>436</v>
          </cell>
          <cell r="AL152">
            <v>503</v>
          </cell>
          <cell r="AM152">
            <v>429</v>
          </cell>
          <cell r="AN152">
            <v>466</v>
          </cell>
          <cell r="AO152">
            <v>430</v>
          </cell>
          <cell r="AP152">
            <v>298</v>
          </cell>
          <cell r="AQ152">
            <v>482</v>
          </cell>
          <cell r="AR152">
            <v>480</v>
          </cell>
          <cell r="AS152">
            <v>364</v>
          </cell>
          <cell r="AT152">
            <v>437</v>
          </cell>
          <cell r="AU152">
            <v>440</v>
          </cell>
          <cell r="AV152">
            <v>428</v>
          </cell>
          <cell r="AW152">
            <v>386</v>
          </cell>
          <cell r="AX152">
            <v>444</v>
          </cell>
          <cell r="AY152">
            <v>370</v>
          </cell>
          <cell r="CA152">
            <v>1842.03125</v>
          </cell>
          <cell r="CB152">
            <v>2591</v>
          </cell>
          <cell r="CC152">
            <v>5750</v>
          </cell>
          <cell r="CD152">
            <v>5025</v>
          </cell>
          <cell r="CE152">
            <v>4404</v>
          </cell>
          <cell r="CF152">
            <v>3513</v>
          </cell>
        </row>
        <row r="153">
          <cell r="B153" t="str">
            <v>Computed Tax on Other Income</v>
          </cell>
          <cell r="D153">
            <v>-33</v>
          </cell>
          <cell r="E153">
            <v>0</v>
          </cell>
          <cell r="F153">
            <v>-4</v>
          </cell>
          <cell r="G153">
            <v>3</v>
          </cell>
          <cell r="H153">
            <v>-2</v>
          </cell>
          <cell r="I153">
            <v>6</v>
          </cell>
          <cell r="J153">
            <v>63</v>
          </cell>
          <cell r="K153">
            <v>8</v>
          </cell>
          <cell r="L153">
            <v>11</v>
          </cell>
          <cell r="M153">
            <v>13</v>
          </cell>
          <cell r="N153">
            <v>29</v>
          </cell>
          <cell r="O153">
            <v>9</v>
          </cell>
          <cell r="P153">
            <v>-2</v>
          </cell>
          <cell r="Q153">
            <v>-4</v>
          </cell>
          <cell r="R153">
            <v>-10</v>
          </cell>
          <cell r="S153">
            <v>-2</v>
          </cell>
          <cell r="T153">
            <v>-2</v>
          </cell>
          <cell r="U153">
            <v>1</v>
          </cell>
          <cell r="V153">
            <v>28</v>
          </cell>
          <cell r="W153">
            <v>29</v>
          </cell>
          <cell r="X153">
            <v>28</v>
          </cell>
          <cell r="Y153">
            <v>24</v>
          </cell>
          <cell r="Z153">
            <v>28</v>
          </cell>
          <cell r="AA153">
            <v>25</v>
          </cell>
          <cell r="AB153">
            <v>29</v>
          </cell>
          <cell r="AC153">
            <v>28</v>
          </cell>
          <cell r="AD153">
            <v>21</v>
          </cell>
          <cell r="AE153">
            <v>29</v>
          </cell>
          <cell r="AF153">
            <v>29</v>
          </cell>
          <cell r="AG153">
            <v>23</v>
          </cell>
          <cell r="AH153">
            <v>27</v>
          </cell>
          <cell r="AI153">
            <v>28</v>
          </cell>
          <cell r="AJ153">
            <v>26</v>
          </cell>
          <cell r="AK153">
            <v>24</v>
          </cell>
          <cell r="AL153">
            <v>28</v>
          </cell>
          <cell r="AM153">
            <v>24</v>
          </cell>
          <cell r="AN153">
            <v>26</v>
          </cell>
          <cell r="AO153">
            <v>24</v>
          </cell>
          <cell r="AP153">
            <v>16</v>
          </cell>
          <cell r="AQ153">
            <v>27</v>
          </cell>
          <cell r="AR153">
            <v>26</v>
          </cell>
          <cell r="AS153">
            <v>20</v>
          </cell>
          <cell r="AT153">
            <v>24</v>
          </cell>
          <cell r="AU153">
            <v>24</v>
          </cell>
          <cell r="AV153">
            <v>24</v>
          </cell>
          <cell r="AW153">
            <v>21</v>
          </cell>
          <cell r="AX153">
            <v>24</v>
          </cell>
          <cell r="AY153">
            <v>20</v>
          </cell>
          <cell r="CA153">
            <v>103</v>
          </cell>
          <cell r="CB153">
            <v>143</v>
          </cell>
          <cell r="CC153">
            <v>316</v>
          </cell>
          <cell r="CD153">
            <v>276</v>
          </cell>
          <cell r="CE153">
            <v>242</v>
          </cell>
          <cell r="CF153">
            <v>193</v>
          </cell>
        </row>
        <row r="154">
          <cell r="B154" t="str">
            <v>Rate Differential &amp; Adjustments</v>
          </cell>
          <cell r="D154">
            <v>-30.44</v>
          </cell>
          <cell r="E154">
            <v>0.10100000000000001</v>
          </cell>
          <cell r="F154">
            <v>0.438</v>
          </cell>
          <cell r="G154">
            <v>0.217</v>
          </cell>
          <cell r="H154">
            <v>0.19900000000000001</v>
          </cell>
          <cell r="I154">
            <v>0.313</v>
          </cell>
          <cell r="J154">
            <v>-0.73799999999999877</v>
          </cell>
          <cell r="K154">
            <v>0.48285</v>
          </cell>
          <cell r="L154">
            <v>0.68799999999999784</v>
          </cell>
          <cell r="M154">
            <v>0.26599999999999957</v>
          </cell>
          <cell r="N154">
            <v>-7.0839999999999979</v>
          </cell>
          <cell r="O154">
            <v>-4.83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CA154">
            <v>-40.387150000000005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</row>
        <row r="155">
          <cell r="B155" t="str">
            <v xml:space="preserve">  TOTL STATE OTHER INCOME TAX</v>
          </cell>
          <cell r="D155">
            <v>-2.5599999999999987</v>
          </cell>
          <cell r="E155">
            <v>-0.10100000000000001</v>
          </cell>
          <cell r="F155">
            <v>-4.4379999999999997</v>
          </cell>
          <cell r="G155">
            <v>2.7829999999999999</v>
          </cell>
          <cell r="H155">
            <v>-2.1989999999999998</v>
          </cell>
          <cell r="I155">
            <v>5.6870000000000003</v>
          </cell>
          <cell r="J155">
            <v>63.738</v>
          </cell>
          <cell r="K155">
            <v>7.51715</v>
          </cell>
          <cell r="L155">
            <v>10.312000000000003</v>
          </cell>
          <cell r="M155">
            <v>12.734</v>
          </cell>
          <cell r="N155">
            <v>36.083999999999996</v>
          </cell>
          <cell r="O155">
            <v>13.83</v>
          </cell>
          <cell r="P155">
            <v>-2</v>
          </cell>
          <cell r="Q155">
            <v>-4</v>
          </cell>
          <cell r="R155">
            <v>-10</v>
          </cell>
          <cell r="S155">
            <v>-2</v>
          </cell>
          <cell r="T155">
            <v>-2</v>
          </cell>
          <cell r="U155">
            <v>1</v>
          </cell>
          <cell r="V155">
            <v>28</v>
          </cell>
          <cell r="W155">
            <v>29</v>
          </cell>
          <cell r="X155">
            <v>28</v>
          </cell>
          <cell r="Y155">
            <v>24</v>
          </cell>
          <cell r="Z155">
            <v>28</v>
          </cell>
          <cell r="AA155">
            <v>25</v>
          </cell>
          <cell r="AB155">
            <v>29</v>
          </cell>
          <cell r="AC155">
            <v>28</v>
          </cell>
          <cell r="AD155">
            <v>21</v>
          </cell>
          <cell r="AE155">
            <v>29</v>
          </cell>
          <cell r="AF155">
            <v>29</v>
          </cell>
          <cell r="AG155">
            <v>23</v>
          </cell>
          <cell r="AH155">
            <v>27</v>
          </cell>
          <cell r="AI155">
            <v>28</v>
          </cell>
          <cell r="AJ155">
            <v>26</v>
          </cell>
          <cell r="AK155">
            <v>24</v>
          </cell>
          <cell r="AL155">
            <v>28</v>
          </cell>
          <cell r="AM155">
            <v>24</v>
          </cell>
          <cell r="AN155">
            <v>26</v>
          </cell>
          <cell r="AO155">
            <v>24</v>
          </cell>
          <cell r="AP155">
            <v>16</v>
          </cell>
          <cell r="AQ155">
            <v>27</v>
          </cell>
          <cell r="AR155">
            <v>26</v>
          </cell>
          <cell r="AS155">
            <v>20</v>
          </cell>
          <cell r="AT155">
            <v>24</v>
          </cell>
          <cell r="AU155">
            <v>24</v>
          </cell>
          <cell r="AV155">
            <v>24</v>
          </cell>
          <cell r="AW155">
            <v>21</v>
          </cell>
          <cell r="AX155">
            <v>24</v>
          </cell>
          <cell r="AY155">
            <v>20</v>
          </cell>
          <cell r="CA155">
            <v>143.38714999999999</v>
          </cell>
          <cell r="CB155">
            <v>143</v>
          </cell>
          <cell r="CC155">
            <v>316</v>
          </cell>
          <cell r="CD155">
            <v>276</v>
          </cell>
          <cell r="CE155">
            <v>242</v>
          </cell>
          <cell r="CF155">
            <v>193</v>
          </cell>
        </row>
        <row r="157">
          <cell r="B157" t="str">
            <v>STATE INCOME TAX</v>
          </cell>
          <cell r="N157">
            <v>474.68400000000003</v>
          </cell>
        </row>
        <row r="158">
          <cell r="B158" t="str">
            <v>Allocation of Other Income Taxes</v>
          </cell>
          <cell r="N158">
            <v>2259.598</v>
          </cell>
        </row>
        <row r="160">
          <cell r="B160" t="str">
            <v>Other Income Taxes Payable</v>
          </cell>
          <cell r="D160">
            <v>-2.2189999999999999</v>
          </cell>
          <cell r="E160">
            <v>0.20699999999999999</v>
          </cell>
          <cell r="F160">
            <v>-4.782</v>
          </cell>
          <cell r="G160">
            <v>2.6379999999999999</v>
          </cell>
          <cell r="H160">
            <v>-2.2330000000000001</v>
          </cell>
          <cell r="I160">
            <v>6.2809999999999997</v>
          </cell>
          <cell r="J160">
            <v>63.316000000000003</v>
          </cell>
          <cell r="K160">
            <v>9.2970000000000006</v>
          </cell>
          <cell r="L160">
            <v>11.512</v>
          </cell>
          <cell r="M160">
            <v>12.379</v>
          </cell>
          <cell r="N160">
            <v>35.972999999999999</v>
          </cell>
          <cell r="O160">
            <v>12.147</v>
          </cell>
          <cell r="P160">
            <v>-2</v>
          </cell>
          <cell r="Q160">
            <v>-4</v>
          </cell>
          <cell r="R160">
            <v>-10</v>
          </cell>
          <cell r="S160">
            <v>-2</v>
          </cell>
          <cell r="T160">
            <v>-2</v>
          </cell>
          <cell r="U160">
            <v>1</v>
          </cell>
          <cell r="V160">
            <v>28</v>
          </cell>
          <cell r="W160">
            <v>29</v>
          </cell>
          <cell r="X160">
            <v>28</v>
          </cell>
          <cell r="Y160">
            <v>24</v>
          </cell>
          <cell r="Z160">
            <v>28</v>
          </cell>
          <cell r="AA160">
            <v>25</v>
          </cell>
          <cell r="AB160">
            <v>29</v>
          </cell>
          <cell r="AC160">
            <v>28</v>
          </cell>
          <cell r="AD160">
            <v>21</v>
          </cell>
          <cell r="AE160">
            <v>29</v>
          </cell>
          <cell r="AF160">
            <v>29</v>
          </cell>
          <cell r="AG160">
            <v>23</v>
          </cell>
          <cell r="AH160">
            <v>27</v>
          </cell>
          <cell r="AI160">
            <v>28</v>
          </cell>
          <cell r="AJ160">
            <v>26</v>
          </cell>
          <cell r="AK160">
            <v>24</v>
          </cell>
          <cell r="AL160">
            <v>28</v>
          </cell>
          <cell r="AM160">
            <v>24</v>
          </cell>
          <cell r="AN160">
            <v>26</v>
          </cell>
          <cell r="AO160">
            <v>24</v>
          </cell>
          <cell r="AP160">
            <v>16</v>
          </cell>
          <cell r="AQ160">
            <v>27</v>
          </cell>
          <cell r="AR160">
            <v>26</v>
          </cell>
          <cell r="AS160">
            <v>20</v>
          </cell>
          <cell r="AT160">
            <v>24</v>
          </cell>
          <cell r="AU160">
            <v>24</v>
          </cell>
          <cell r="AV160">
            <v>24</v>
          </cell>
          <cell r="AW160">
            <v>21</v>
          </cell>
          <cell r="AX160">
            <v>24</v>
          </cell>
          <cell r="AY160">
            <v>20</v>
          </cell>
          <cell r="CA160">
            <v>144.51599999999999</v>
          </cell>
          <cell r="CB160">
            <v>143</v>
          </cell>
          <cell r="CC160">
            <v>316</v>
          </cell>
          <cell r="CD160">
            <v>276</v>
          </cell>
          <cell r="CE160">
            <v>242</v>
          </cell>
          <cell r="CF160">
            <v>193</v>
          </cell>
        </row>
        <row r="161">
          <cell r="B161" t="str">
            <v>Other Income Taxes Deferred</v>
          </cell>
          <cell r="D161">
            <v>1.5329999999999999</v>
          </cell>
          <cell r="E161">
            <v>1.4890000000000001</v>
          </cell>
          <cell r="F161">
            <v>0.26700000000000002</v>
          </cell>
          <cell r="G161">
            <v>0.25</v>
          </cell>
          <cell r="H161">
            <v>0.25600000000000001</v>
          </cell>
          <cell r="I161">
            <v>-0.23</v>
          </cell>
          <cell r="J161">
            <v>-9.9000000000000005E-2</v>
          </cell>
          <cell r="K161">
            <v>-3.383</v>
          </cell>
          <cell r="L161">
            <v>0</v>
          </cell>
          <cell r="M161">
            <v>0.115</v>
          </cell>
          <cell r="N161">
            <v>3.7999999999999999E-2</v>
          </cell>
          <cell r="O161">
            <v>1.7110000000000001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CA161">
            <v>1.9469999999999998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</row>
        <row r="162">
          <cell r="B162" t="str">
            <v>Other Income Taxes Payback-ST</v>
          </cell>
          <cell r="D162">
            <v>-1.8740000000000001</v>
          </cell>
          <cell r="E162">
            <v>-1.7969999999999999</v>
          </cell>
          <cell r="F162">
            <v>7.6999999999999999E-2</v>
          </cell>
          <cell r="G162">
            <v>-0.105</v>
          </cell>
          <cell r="H162">
            <v>-0.222</v>
          </cell>
          <cell r="I162">
            <v>-0.36399999999999999</v>
          </cell>
          <cell r="J162">
            <v>0.52100000000000002</v>
          </cell>
          <cell r="K162">
            <v>1.603</v>
          </cell>
          <cell r="L162">
            <v>-1.2</v>
          </cell>
          <cell r="M162">
            <v>0.24</v>
          </cell>
          <cell r="N162">
            <v>7.2999999999999995E-2</v>
          </cell>
          <cell r="O162">
            <v>-2.8000000000000001E-2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CA162">
            <v>-3.0760000000000005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</row>
        <row r="164">
          <cell r="N164">
            <v>1084.1889999999999</v>
          </cell>
        </row>
        <row r="165">
          <cell r="E165">
            <v>2005</v>
          </cell>
          <cell r="H165" t="str">
            <v xml:space="preserve">      GULF POWER COMPANY</v>
          </cell>
          <cell r="M165" t="str">
            <v>January 2006 Planning Case</v>
          </cell>
          <cell r="Q165">
            <v>2006</v>
          </cell>
          <cell r="T165" t="str">
            <v xml:space="preserve">      GULF POWER COMPANY</v>
          </cell>
          <cell r="Y165" t="str">
            <v>January 2006 Planning Case</v>
          </cell>
          <cell r="AC165">
            <v>2007</v>
          </cell>
          <cell r="AF165" t="str">
            <v xml:space="preserve">      GULF POWER COMPANY</v>
          </cell>
          <cell r="AK165" t="str">
            <v>January 2006 Planning Case</v>
          </cell>
          <cell r="AO165">
            <v>2008</v>
          </cell>
          <cell r="AR165" t="str">
            <v xml:space="preserve">      GULF POWER COMPANY</v>
          </cell>
          <cell r="AW165" t="str">
            <v>January 2006 Planning Case</v>
          </cell>
          <cell r="BA165">
            <v>2009</v>
          </cell>
          <cell r="BD165" t="str">
            <v xml:space="preserve">      GULF POWER COMPANY</v>
          </cell>
          <cell r="BI165" t="str">
            <v>January 2006 Planning Case</v>
          </cell>
          <cell r="BM165">
            <v>2010</v>
          </cell>
          <cell r="BP165" t="str">
            <v xml:space="preserve">      GULF POWER COMPANY</v>
          </cell>
          <cell r="BU165" t="str">
            <v>January 2006 Planning Case</v>
          </cell>
          <cell r="CB165" t="str">
            <v xml:space="preserve">      GULF POWER COMPANY</v>
          </cell>
          <cell r="CG165" t="str">
            <v>January 2006 Planning Case</v>
          </cell>
        </row>
        <row r="166">
          <cell r="H166" t="str">
            <v xml:space="preserve">    INCOME TAX  SUPPLEMENTAL</v>
          </cell>
          <cell r="M166">
            <v>0</v>
          </cell>
          <cell r="N166">
            <v>700.72500000000002</v>
          </cell>
          <cell r="T166" t="str">
            <v xml:space="preserve">    INCOME TAX  SUPPLEMENTAL</v>
          </cell>
          <cell r="Y166">
            <v>0</v>
          </cell>
          <cell r="AF166" t="str">
            <v xml:space="preserve">    INCOME TAX  SUPPLEMENTAL</v>
          </cell>
          <cell r="AK166">
            <v>0</v>
          </cell>
          <cell r="AR166" t="str">
            <v xml:space="preserve">    INCOME TAX  SUPPLEMENTAL</v>
          </cell>
          <cell r="AW166">
            <v>0</v>
          </cell>
          <cell r="BD166" t="str">
            <v xml:space="preserve">    INCOME TAX  SUPPLEMENTAL</v>
          </cell>
          <cell r="BI166">
            <v>0</v>
          </cell>
          <cell r="BP166" t="str">
            <v xml:space="preserve">    INCOME TAX  SUPPLEMENTAL</v>
          </cell>
          <cell r="BU166">
            <v>0</v>
          </cell>
          <cell r="CB166" t="str">
            <v xml:space="preserve">    INCOME TAX  SUPPLEMENTAL</v>
          </cell>
          <cell r="CG166">
            <v>0</v>
          </cell>
        </row>
        <row r="167">
          <cell r="H167" t="str">
            <v xml:space="preserve">    (THOUSANDS OF DOLLARS)</v>
          </cell>
          <cell r="M167" t="str">
            <v>S:\Workgroups\SCS Finance-Investor Relations\Finance Associates-Core\Gulf\Planning Cases 06\Report Writer Development\[12_05FULL_BB with RW Functionality.xls]Input</v>
          </cell>
          <cell r="T167" t="str">
            <v xml:space="preserve">    (THOUSANDS OF DOLLARS)</v>
          </cell>
          <cell r="Y167" t="str">
            <v>S:\Workgroups\SCS Finance-Investor Relations\Finance Associates-Core\Gulf\Planning Cases 06\Report Writer Development\[12_05FULL_BB with RW Functionality.xls]Input</v>
          </cell>
          <cell r="AF167" t="str">
            <v xml:space="preserve">    (THOUSANDS OF DOLLARS)</v>
          </cell>
          <cell r="AK167" t="str">
            <v>S:\Workgroups\SCS Finance-Investor Relations\Finance Associates-Core\Gulf\Planning Cases 06\Report Writer Development\[12_05FULL_BB with RW Functionality.xls]Input</v>
          </cell>
          <cell r="AR167" t="str">
            <v xml:space="preserve">    (THOUSANDS OF DOLLARS)</v>
          </cell>
          <cell r="AW167" t="str">
            <v>S:\Workgroups\SCS Finance-Investor Relations\Finance Associates-Core\Gulf\Planning Cases 06\Report Writer Development\[12_05FULL_BB with RW Functionality.xls]Input</v>
          </cell>
          <cell r="BD167" t="str">
            <v xml:space="preserve">    (THOUSANDS OF DOLLARS)</v>
          </cell>
          <cell r="BI167" t="str">
            <v>S:\Workgroups\SCS Finance-Investor Relations\Finance Associates-Core\Gulf\Planning Cases 06\Report Writer Development\[12_05FULL_BB with RW Functionality.xls]Input</v>
          </cell>
          <cell r="BP167" t="str">
            <v xml:space="preserve">    (THOUSANDS OF DOLLARS)</v>
          </cell>
          <cell r="BU167" t="str">
            <v>S:\Workgroups\SCS Finance-Investor Relations\Finance Associates-Core\Gulf\Planning Cases 06\Report Writer Development\[12_05FULL_BB with RW Functionality.xls]Input</v>
          </cell>
          <cell r="CB167" t="str">
            <v xml:space="preserve">    (THOUSANDS OF DOLLARS)</v>
          </cell>
          <cell r="CF167" t="str">
            <v xml:space="preserve"> </v>
          </cell>
          <cell r="CG167" t="str">
            <v>S:\Workgroups\SCS Finance-Investor Relations\Finance Associates-Core\Gulf\Planning Cases 06\Report Writer Development\[12_05FULL_BB with RW Functionality.xls]Input</v>
          </cell>
        </row>
        <row r="169">
          <cell r="D169" t="str">
            <v>JAN</v>
          </cell>
          <cell r="E169" t="str">
            <v>FEB</v>
          </cell>
          <cell r="F169" t="str">
            <v>MAR</v>
          </cell>
          <cell r="G169" t="str">
            <v>APR</v>
          </cell>
          <cell r="H169" t="str">
            <v>MAY</v>
          </cell>
          <cell r="I169" t="str">
            <v>JUN</v>
          </cell>
          <cell r="J169" t="str">
            <v>JUL</v>
          </cell>
          <cell r="K169" t="str">
            <v>AUG</v>
          </cell>
          <cell r="L169" t="str">
            <v>SEP</v>
          </cell>
          <cell r="M169" t="str">
            <v>OCT</v>
          </cell>
          <cell r="N169" t="str">
            <v>NOV</v>
          </cell>
          <cell r="O169" t="str">
            <v>DEC</v>
          </cell>
          <cell r="P169" t="str">
            <v>JAN</v>
          </cell>
          <cell r="Q169" t="str">
            <v>FEB</v>
          </cell>
          <cell r="R169" t="str">
            <v>MAR</v>
          </cell>
          <cell r="S169" t="str">
            <v>APR</v>
          </cell>
          <cell r="T169" t="str">
            <v>MAY</v>
          </cell>
          <cell r="U169" t="str">
            <v>JUN</v>
          </cell>
          <cell r="V169" t="str">
            <v>JUL</v>
          </cell>
          <cell r="W169" t="str">
            <v>AUG</v>
          </cell>
          <cell r="X169" t="str">
            <v>SEP</v>
          </cell>
          <cell r="Y169" t="str">
            <v>OCT</v>
          </cell>
          <cell r="Z169" t="str">
            <v>NOV</v>
          </cell>
          <cell r="AA169" t="str">
            <v>DEC</v>
          </cell>
          <cell r="AB169" t="str">
            <v>JAN</v>
          </cell>
          <cell r="AC169" t="str">
            <v>FEB</v>
          </cell>
          <cell r="AD169" t="str">
            <v>MAR</v>
          </cell>
          <cell r="AE169" t="str">
            <v>APR</v>
          </cell>
          <cell r="AF169" t="str">
            <v>MAY</v>
          </cell>
          <cell r="AG169" t="str">
            <v>JUN</v>
          </cell>
          <cell r="AH169" t="str">
            <v>JUL</v>
          </cell>
          <cell r="AI169" t="str">
            <v>AUG</v>
          </cell>
          <cell r="AJ169" t="str">
            <v>SEP</v>
          </cell>
          <cell r="AK169" t="str">
            <v>OCT</v>
          </cell>
          <cell r="AL169" t="str">
            <v>NOV</v>
          </cell>
          <cell r="AM169" t="str">
            <v>DEC</v>
          </cell>
          <cell r="AN169" t="str">
            <v>JAN</v>
          </cell>
          <cell r="AO169" t="str">
            <v>FEB</v>
          </cell>
          <cell r="AP169" t="str">
            <v>MAR</v>
          </cell>
          <cell r="AQ169" t="str">
            <v>APR</v>
          </cell>
          <cell r="AR169" t="str">
            <v>MAY</v>
          </cell>
          <cell r="AS169" t="str">
            <v>JUN</v>
          </cell>
          <cell r="AT169" t="str">
            <v>JUL</v>
          </cell>
          <cell r="AU169" t="str">
            <v>AUG</v>
          </cell>
          <cell r="AV169" t="str">
            <v>SEP</v>
          </cell>
          <cell r="AW169" t="str">
            <v>OCT</v>
          </cell>
          <cell r="AX169" t="str">
            <v>NOV</v>
          </cell>
          <cell r="AY169" t="str">
            <v>DEC</v>
          </cell>
          <cell r="AZ169" t="str">
            <v>JAN</v>
          </cell>
          <cell r="BA169" t="str">
            <v>FEB</v>
          </cell>
          <cell r="BB169" t="str">
            <v>MAR</v>
          </cell>
          <cell r="BC169" t="str">
            <v>APR</v>
          </cell>
          <cell r="BD169" t="str">
            <v>MAY</v>
          </cell>
          <cell r="BE169" t="str">
            <v>JUN</v>
          </cell>
          <cell r="BF169" t="str">
            <v>JUL</v>
          </cell>
          <cell r="BG169" t="str">
            <v>AUG</v>
          </cell>
          <cell r="BH169" t="str">
            <v>SEP</v>
          </cell>
          <cell r="BI169" t="str">
            <v>OCT</v>
          </cell>
          <cell r="BJ169" t="str">
            <v>NOV</v>
          </cell>
          <cell r="BK169" t="str">
            <v>DEC</v>
          </cell>
          <cell r="BL169" t="str">
            <v>JAN</v>
          </cell>
          <cell r="BM169" t="str">
            <v>FEB</v>
          </cell>
          <cell r="BN169" t="str">
            <v>MAR</v>
          </cell>
          <cell r="BO169" t="str">
            <v>APR</v>
          </cell>
          <cell r="BP169" t="str">
            <v>MAY</v>
          </cell>
          <cell r="BQ169" t="str">
            <v>JUN</v>
          </cell>
          <cell r="BR169" t="str">
            <v>JUL</v>
          </cell>
          <cell r="BS169" t="str">
            <v>AUG</v>
          </cell>
          <cell r="BT169" t="str">
            <v>SEP</v>
          </cell>
          <cell r="BU169" t="str">
            <v>OCT</v>
          </cell>
          <cell r="BV169" t="str">
            <v>NOV</v>
          </cell>
          <cell r="BW169" t="str">
            <v>DEC</v>
          </cell>
        </row>
        <row r="171">
          <cell r="B171" t="str">
            <v xml:space="preserve">INCOME TAX ACCRUED </v>
          </cell>
        </row>
        <row r="172">
          <cell r="B172" t="str">
            <v>Beginning Balance in ITX Accrued</v>
          </cell>
          <cell r="D172">
            <v>-34812.15</v>
          </cell>
          <cell r="E172">
            <v>-25554.806</v>
          </cell>
          <cell r="F172">
            <v>-22539.71</v>
          </cell>
          <cell r="G172">
            <v>-30534.839</v>
          </cell>
          <cell r="H172">
            <v>-35061.097219999996</v>
          </cell>
          <cell r="I172">
            <v>-29070.857169999999</v>
          </cell>
          <cell r="J172">
            <v>-28711.247169999999</v>
          </cell>
          <cell r="K172">
            <v>-8657.7241699999995</v>
          </cell>
          <cell r="L172">
            <v>-10052.15417</v>
          </cell>
          <cell r="M172">
            <v>-8706.6411700000008</v>
          </cell>
          <cell r="N172">
            <v>-4626.5111699999998</v>
          </cell>
          <cell r="O172">
            <v>-4158.9571699999997</v>
          </cell>
          <cell r="P172">
            <v>3631.018</v>
          </cell>
          <cell r="Q172">
            <v>6873</v>
          </cell>
          <cell r="R172">
            <v>11479</v>
          </cell>
          <cell r="S172">
            <v>6526</v>
          </cell>
          <cell r="T172">
            <v>11175</v>
          </cell>
          <cell r="U172">
            <v>15782</v>
          </cell>
          <cell r="V172">
            <v>25080</v>
          </cell>
          <cell r="W172">
            <v>32317</v>
          </cell>
          <cell r="X172">
            <v>41315</v>
          </cell>
          <cell r="Y172">
            <v>23843</v>
          </cell>
          <cell r="Z172">
            <v>23881</v>
          </cell>
          <cell r="AA172">
            <v>26854</v>
          </cell>
          <cell r="AB172">
            <v>-45</v>
          </cell>
          <cell r="AC172">
            <v>4816</v>
          </cell>
          <cell r="AD172">
            <v>8820</v>
          </cell>
          <cell r="AE172">
            <v>8273</v>
          </cell>
          <cell r="AF172">
            <v>12243</v>
          </cell>
          <cell r="AG172">
            <v>16829</v>
          </cell>
          <cell r="AH172">
            <v>25159</v>
          </cell>
          <cell r="AI172">
            <v>31587</v>
          </cell>
          <cell r="AJ172">
            <v>40362</v>
          </cell>
          <cell r="AK172">
            <v>23381</v>
          </cell>
          <cell r="AL172">
            <v>23129</v>
          </cell>
          <cell r="AM172">
            <v>24666</v>
          </cell>
          <cell r="AN172">
            <v>-694</v>
          </cell>
          <cell r="AO172">
            <v>4606</v>
          </cell>
          <cell r="AP172">
            <v>7496</v>
          </cell>
          <cell r="AQ172">
            <v>5503</v>
          </cell>
          <cell r="AR172">
            <v>10073</v>
          </cell>
          <cell r="AS172">
            <v>15732</v>
          </cell>
          <cell r="AT172">
            <v>24616</v>
          </cell>
          <cell r="AU172">
            <v>31359</v>
          </cell>
          <cell r="AV172">
            <v>39508</v>
          </cell>
          <cell r="AW172">
            <v>20235</v>
          </cell>
          <cell r="AX172">
            <v>21405</v>
          </cell>
          <cell r="AY172">
            <v>24817</v>
          </cell>
          <cell r="AZ172">
            <v>822</v>
          </cell>
          <cell r="CA172">
            <v>-34812.15</v>
          </cell>
          <cell r="CB172">
            <v>3631.018</v>
          </cell>
          <cell r="CC172">
            <v>-45</v>
          </cell>
          <cell r="CD172">
            <v>-694</v>
          </cell>
          <cell r="CE172">
            <v>480</v>
          </cell>
          <cell r="CF172">
            <v>12190</v>
          </cell>
        </row>
        <row r="173">
          <cell r="B173" t="str">
            <v>+ Federal Income Taxes Payable</v>
          </cell>
          <cell r="D173">
            <v>7406.4839999999995</v>
          </cell>
          <cell r="E173">
            <v>2578.4580000000001</v>
          </cell>
          <cell r="F173">
            <v>-366.82100000000003</v>
          </cell>
          <cell r="G173">
            <v>-357.03800000000001</v>
          </cell>
          <cell r="H173">
            <v>5049.4969999999994</v>
          </cell>
          <cell r="I173">
            <v>5272.3639999999996</v>
          </cell>
          <cell r="J173">
            <v>-10900.453</v>
          </cell>
          <cell r="K173">
            <v>-1176.8</v>
          </cell>
          <cell r="L173">
            <v>-376.1</v>
          </cell>
          <cell r="M173">
            <v>1115.6139999999998</v>
          </cell>
          <cell r="N173">
            <v>1029.076</v>
          </cell>
          <cell r="O173">
            <v>2055.3960000000002</v>
          </cell>
          <cell r="P173">
            <v>5301</v>
          </cell>
          <cell r="Q173">
            <v>3945</v>
          </cell>
          <cell r="R173">
            <v>2497</v>
          </cell>
          <cell r="S173">
            <v>2906</v>
          </cell>
          <cell r="T173">
            <v>5464</v>
          </cell>
          <cell r="U173">
            <v>6892</v>
          </cell>
          <cell r="V173">
            <v>8171</v>
          </cell>
          <cell r="W173">
            <v>7711</v>
          </cell>
          <cell r="X173">
            <v>5233</v>
          </cell>
          <cell r="Y173">
            <v>2749</v>
          </cell>
          <cell r="Z173">
            <v>2544</v>
          </cell>
          <cell r="AA173">
            <v>1453.3939999999996</v>
          </cell>
          <cell r="AB173">
            <v>5039</v>
          </cell>
          <cell r="AC173">
            <v>3424</v>
          </cell>
          <cell r="AD173">
            <v>2191</v>
          </cell>
          <cell r="AE173">
            <v>2439</v>
          </cell>
          <cell r="AF173">
            <v>5315</v>
          </cell>
          <cell r="AG173">
            <v>6177</v>
          </cell>
          <cell r="AH173">
            <v>7314</v>
          </cell>
          <cell r="AI173">
            <v>7515</v>
          </cell>
          <cell r="AJ173">
            <v>4440</v>
          </cell>
          <cell r="AK173">
            <v>2272</v>
          </cell>
          <cell r="AL173">
            <v>1308</v>
          </cell>
          <cell r="AM173">
            <v>1077.2719999999999</v>
          </cell>
          <cell r="AN173">
            <v>5151</v>
          </cell>
          <cell r="AO173">
            <v>2458</v>
          </cell>
          <cell r="AP173">
            <v>638</v>
          </cell>
          <cell r="AQ173">
            <v>2949</v>
          </cell>
          <cell r="AR173">
            <v>5944</v>
          </cell>
          <cell r="AS173">
            <v>6648</v>
          </cell>
          <cell r="AT173">
            <v>7809</v>
          </cell>
          <cell r="AU173">
            <v>6967</v>
          </cell>
          <cell r="AV173">
            <v>4477</v>
          </cell>
          <cell r="AW173">
            <v>3507</v>
          </cell>
          <cell r="AX173">
            <v>2906</v>
          </cell>
          <cell r="AY173">
            <v>3930.8249999999971</v>
          </cell>
          <cell r="AZ173">
            <v>53384.824999999997</v>
          </cell>
          <cell r="CA173">
            <v>11329.676999999996</v>
          </cell>
          <cell r="CB173">
            <v>54866.394</v>
          </cell>
          <cell r="CC173">
            <v>48511.271999999997</v>
          </cell>
          <cell r="CD173">
            <v>53384.824999999997</v>
          </cell>
          <cell r="CE173">
            <v>51022.817000000003</v>
          </cell>
          <cell r="CF173">
            <v>62045.451000000001</v>
          </cell>
        </row>
        <row r="174">
          <cell r="B174" t="str">
            <v>+ State Income Taxes Payable</v>
          </cell>
          <cell r="D174">
            <v>1230.886</v>
          </cell>
          <cell r="E174">
            <v>436.63799999999998</v>
          </cell>
          <cell r="F174">
            <v>29.422999999999998</v>
          </cell>
          <cell r="G174">
            <v>-44.618000000000002</v>
          </cell>
          <cell r="H174">
            <v>845.20100000000002</v>
          </cell>
          <cell r="I174">
            <v>881.97499999999991</v>
          </cell>
          <cell r="J174">
            <v>-1778.9279999999999</v>
          </cell>
          <cell r="K174">
            <v>-217.63</v>
          </cell>
          <cell r="L174">
            <v>-330.40699999999998</v>
          </cell>
          <cell r="M174">
            <v>221.33199999999999</v>
          </cell>
          <cell r="N174">
            <v>409.68</v>
          </cell>
          <cell r="O174">
            <v>-1193.671</v>
          </cell>
          <cell r="P174">
            <v>886</v>
          </cell>
          <cell r="Q174">
            <v>661</v>
          </cell>
          <cell r="R174">
            <v>420</v>
          </cell>
          <cell r="S174">
            <v>488</v>
          </cell>
          <cell r="T174">
            <v>913</v>
          </cell>
          <cell r="U174">
            <v>1151</v>
          </cell>
          <cell r="V174">
            <v>1363</v>
          </cell>
          <cell r="W174">
            <v>1287</v>
          </cell>
          <cell r="X174">
            <v>876</v>
          </cell>
          <cell r="Y174">
            <v>463</v>
          </cell>
          <cell r="Z174">
            <v>429</v>
          </cell>
          <cell r="AA174">
            <v>249</v>
          </cell>
          <cell r="AB174">
            <v>848</v>
          </cell>
          <cell r="AC174">
            <v>580</v>
          </cell>
          <cell r="AD174">
            <v>375</v>
          </cell>
          <cell r="AE174">
            <v>416</v>
          </cell>
          <cell r="AF174">
            <v>894</v>
          </cell>
          <cell r="AG174">
            <v>1038</v>
          </cell>
          <cell r="AH174">
            <v>1227</v>
          </cell>
          <cell r="AI174">
            <v>1260</v>
          </cell>
          <cell r="AJ174">
            <v>750</v>
          </cell>
          <cell r="AK174">
            <v>389</v>
          </cell>
          <cell r="AL174">
            <v>229</v>
          </cell>
          <cell r="AM174">
            <v>193</v>
          </cell>
          <cell r="AN174">
            <v>879</v>
          </cell>
          <cell r="AO174">
            <v>432</v>
          </cell>
          <cell r="AP174">
            <v>129</v>
          </cell>
          <cell r="AQ174">
            <v>513</v>
          </cell>
          <cell r="AR174">
            <v>1011</v>
          </cell>
          <cell r="AS174">
            <v>1128</v>
          </cell>
          <cell r="AT174">
            <v>1321</v>
          </cell>
          <cell r="AU174">
            <v>1182</v>
          </cell>
          <cell r="AV174">
            <v>767</v>
          </cell>
          <cell r="AW174">
            <v>606</v>
          </cell>
          <cell r="AX174">
            <v>506</v>
          </cell>
          <cell r="AY174">
            <v>680</v>
          </cell>
          <cell r="AZ174">
            <v>9154</v>
          </cell>
          <cell r="CA174">
            <v>489.88099999999986</v>
          </cell>
          <cell r="CB174">
            <v>9186</v>
          </cell>
          <cell r="CC174">
            <v>8199</v>
          </cell>
          <cell r="CD174">
            <v>9154</v>
          </cell>
          <cell r="CE174">
            <v>8913</v>
          </cell>
          <cell r="CF174">
            <v>9158</v>
          </cell>
        </row>
        <row r="175">
          <cell r="B175" t="str">
            <v>- Consolidated Tax Savings Adj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5020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4460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4430</v>
          </cell>
          <cell r="AZ175">
            <v>4430</v>
          </cell>
          <cell r="CA175">
            <v>0</v>
          </cell>
          <cell r="CB175">
            <v>5020</v>
          </cell>
          <cell r="CC175">
            <v>4460</v>
          </cell>
          <cell r="CD175">
            <v>4430</v>
          </cell>
          <cell r="CE175">
            <v>3970</v>
          </cell>
          <cell r="CF175">
            <v>4500</v>
          </cell>
        </row>
        <row r="176">
          <cell r="B176" t="str">
            <v>- Federal &amp; State Tax Payments</v>
          </cell>
          <cell r="D176">
            <v>0</v>
          </cell>
          <cell r="E176">
            <v>0</v>
          </cell>
          <cell r="F176">
            <v>33308.160000000003</v>
          </cell>
          <cell r="G176">
            <v>4124.6022199999998</v>
          </cell>
          <cell r="H176">
            <v>-95.542050000000003</v>
          </cell>
          <cell r="I176">
            <v>5794.7290000000003</v>
          </cell>
          <cell r="J176">
            <v>0</v>
          </cell>
          <cell r="K176">
            <v>0</v>
          </cell>
          <cell r="L176">
            <v>-1876.7049999999999</v>
          </cell>
          <cell r="M176">
            <v>-2743.1840000000002</v>
          </cell>
          <cell r="N176">
            <v>41.884999999999998</v>
          </cell>
          <cell r="O176">
            <v>-4221.2489999999998</v>
          </cell>
          <cell r="P176">
            <v>2945</v>
          </cell>
          <cell r="Q176">
            <v>0</v>
          </cell>
          <cell r="R176">
            <v>7870.131999999996</v>
          </cell>
          <cell r="S176">
            <v>-1255</v>
          </cell>
          <cell r="T176">
            <v>1770</v>
          </cell>
          <cell r="U176">
            <v>-1255</v>
          </cell>
          <cell r="V176">
            <v>2297</v>
          </cell>
          <cell r="W176">
            <v>0</v>
          </cell>
          <cell r="X176">
            <v>23581</v>
          </cell>
          <cell r="Y176">
            <v>3174</v>
          </cell>
          <cell r="Z176">
            <v>0</v>
          </cell>
          <cell r="AA176">
            <v>23581</v>
          </cell>
          <cell r="AB176">
            <v>1026</v>
          </cell>
          <cell r="AC176">
            <v>0</v>
          </cell>
          <cell r="AD176">
            <v>3113.3940000000002</v>
          </cell>
          <cell r="AE176">
            <v>-1115</v>
          </cell>
          <cell r="AF176">
            <v>1623</v>
          </cell>
          <cell r="AG176">
            <v>-1115</v>
          </cell>
          <cell r="AH176">
            <v>2113</v>
          </cell>
          <cell r="AI176">
            <v>0</v>
          </cell>
          <cell r="AJ176">
            <v>22171</v>
          </cell>
          <cell r="AK176">
            <v>2913</v>
          </cell>
          <cell r="AL176">
            <v>0</v>
          </cell>
          <cell r="AM176">
            <v>22170</v>
          </cell>
          <cell r="AN176">
            <v>730</v>
          </cell>
          <cell r="AO176">
            <v>0</v>
          </cell>
          <cell r="AP176">
            <v>2760.2719999999972</v>
          </cell>
          <cell r="AQ176">
            <v>-1107.5</v>
          </cell>
          <cell r="AR176">
            <v>1296</v>
          </cell>
          <cell r="AS176">
            <v>-1107.5</v>
          </cell>
          <cell r="AT176">
            <v>2387</v>
          </cell>
          <cell r="AU176">
            <v>0</v>
          </cell>
          <cell r="AV176">
            <v>24517.5</v>
          </cell>
          <cell r="AW176">
            <v>2943</v>
          </cell>
          <cell r="AX176">
            <v>0</v>
          </cell>
          <cell r="AY176">
            <v>24516.5</v>
          </cell>
          <cell r="AZ176">
            <v>56935.271999999997</v>
          </cell>
          <cell r="CA176">
            <v>34332.69617000001</v>
          </cell>
          <cell r="CB176">
            <v>62708.131999999998</v>
          </cell>
          <cell r="CC176">
            <v>52899.394</v>
          </cell>
          <cell r="CD176">
            <v>56935.271999999997</v>
          </cell>
          <cell r="CE176">
            <v>44256</v>
          </cell>
          <cell r="CF176">
            <v>58843</v>
          </cell>
        </row>
        <row r="177">
          <cell r="B177" t="str">
            <v xml:space="preserve">     Ending Balance</v>
          </cell>
          <cell r="D177">
            <v>-25554.806</v>
          </cell>
          <cell r="E177">
            <v>-22539.71</v>
          </cell>
          <cell r="F177">
            <v>-30534.839</v>
          </cell>
          <cell r="G177">
            <v>-35061.097219999996</v>
          </cell>
          <cell r="H177">
            <v>-29070.857169999999</v>
          </cell>
          <cell r="I177">
            <v>-28711.247169999999</v>
          </cell>
          <cell r="J177">
            <v>-8657.7241699999995</v>
          </cell>
          <cell r="K177">
            <v>-10052.15417</v>
          </cell>
          <cell r="L177">
            <v>-8706.6411700000008</v>
          </cell>
          <cell r="M177">
            <v>-4626.5111699999998</v>
          </cell>
          <cell r="N177">
            <v>-4158.9571699999997</v>
          </cell>
          <cell r="O177">
            <v>3631.018</v>
          </cell>
          <cell r="P177">
            <v>6873</v>
          </cell>
          <cell r="Q177">
            <v>11479</v>
          </cell>
          <cell r="R177">
            <v>6526</v>
          </cell>
          <cell r="S177">
            <v>11175</v>
          </cell>
          <cell r="T177">
            <v>15782</v>
          </cell>
          <cell r="U177">
            <v>25080</v>
          </cell>
          <cell r="V177">
            <v>32317</v>
          </cell>
          <cell r="W177">
            <v>41315</v>
          </cell>
          <cell r="X177">
            <v>23843</v>
          </cell>
          <cell r="Y177">
            <v>23881</v>
          </cell>
          <cell r="Z177">
            <v>26854</v>
          </cell>
          <cell r="AA177">
            <v>-45</v>
          </cell>
          <cell r="AB177">
            <v>4816</v>
          </cell>
          <cell r="AC177">
            <v>8820</v>
          </cell>
          <cell r="AD177">
            <v>8273</v>
          </cell>
          <cell r="AE177">
            <v>12243</v>
          </cell>
          <cell r="AF177">
            <v>16829</v>
          </cell>
          <cell r="AG177">
            <v>25159</v>
          </cell>
          <cell r="AH177">
            <v>31587</v>
          </cell>
          <cell r="AI177">
            <v>40362</v>
          </cell>
          <cell r="AJ177">
            <v>23381</v>
          </cell>
          <cell r="AK177">
            <v>23129</v>
          </cell>
          <cell r="AL177">
            <v>24666</v>
          </cell>
          <cell r="AM177">
            <v>-694</v>
          </cell>
          <cell r="AN177">
            <v>4606</v>
          </cell>
          <cell r="AO177">
            <v>7496</v>
          </cell>
          <cell r="AP177">
            <v>5503</v>
          </cell>
          <cell r="AQ177">
            <v>10073</v>
          </cell>
          <cell r="AR177">
            <v>15732</v>
          </cell>
          <cell r="AS177">
            <v>24616</v>
          </cell>
          <cell r="AT177">
            <v>31359</v>
          </cell>
          <cell r="AU177">
            <v>39508</v>
          </cell>
          <cell r="AV177">
            <v>20235</v>
          </cell>
          <cell r="AW177">
            <v>21405</v>
          </cell>
          <cell r="AX177">
            <v>24817</v>
          </cell>
          <cell r="AY177">
            <v>481</v>
          </cell>
          <cell r="CA177">
            <v>3631.018</v>
          </cell>
          <cell r="CB177">
            <v>-45</v>
          </cell>
          <cell r="CC177">
            <v>-694</v>
          </cell>
          <cell r="CD177">
            <v>480</v>
          </cell>
          <cell r="CE177">
            <v>12190</v>
          </cell>
          <cell r="CF177">
            <v>20050</v>
          </cell>
        </row>
        <row r="179">
          <cell r="B179" t="str">
            <v>***  TRUE UPS ARE INPUT IN BASE YEAR AND CALCULATED IN PROJECTED YEARS</v>
          </cell>
          <cell r="BX179" t="str">
            <v xml:space="preserve"> </v>
          </cell>
          <cell r="BY179" t="str">
            <v xml:space="preserve"> </v>
          </cell>
          <cell r="BZ179" t="str">
            <v xml:space="preserve"> </v>
          </cell>
          <cell r="CG179" t="str">
            <v xml:space="preserve"> </v>
          </cell>
          <cell r="CH179" t="str">
            <v xml:space="preserve"> </v>
          </cell>
          <cell r="CI179" t="str">
            <v xml:space="preserve"> </v>
          </cell>
          <cell r="CJ179" t="str">
            <v xml:space="preserve"> </v>
          </cell>
          <cell r="CK179" t="str">
            <v xml:space="preserve"> </v>
          </cell>
        </row>
        <row r="182">
          <cell r="B182" t="str">
            <v>Calculation of Federal ITX Payments</v>
          </cell>
          <cell r="H182" t="str">
            <v xml:space="preserve"> </v>
          </cell>
        </row>
        <row r="183">
          <cell r="B183" t="str">
            <v xml:space="preserve">  Dec YTD Federal Payable</v>
          </cell>
          <cell r="G183">
            <v>11329.676999999996</v>
          </cell>
          <cell r="I183">
            <v>11329.676999999996</v>
          </cell>
          <cell r="L183">
            <v>11329.676999999996</v>
          </cell>
          <cell r="O183">
            <v>11329.676999999996</v>
          </cell>
          <cell r="S183">
            <v>54866.394</v>
          </cell>
          <cell r="U183">
            <v>54866.394</v>
          </cell>
          <cell r="X183">
            <v>54866.394</v>
          </cell>
          <cell r="AA183">
            <v>54866.394</v>
          </cell>
          <cell r="AE183">
            <v>48511.271999999997</v>
          </cell>
          <cell r="AG183">
            <v>48511.271999999997</v>
          </cell>
          <cell r="AJ183">
            <v>48511.271999999997</v>
          </cell>
          <cell r="AM183">
            <v>48511.271999999997</v>
          </cell>
          <cell r="AQ183">
            <v>53384.824999999997</v>
          </cell>
          <cell r="AS183">
            <v>53384.824999999997</v>
          </cell>
          <cell r="AV183">
            <v>53384.824999999997</v>
          </cell>
          <cell r="AY183">
            <v>53384.824999999997</v>
          </cell>
          <cell r="CA183">
            <v>45318.707999999984</v>
          </cell>
          <cell r="CB183">
            <v>219465.576</v>
          </cell>
          <cell r="CC183">
            <v>194045.08799999999</v>
          </cell>
          <cell r="CD183">
            <v>213539.3</v>
          </cell>
          <cell r="CE183">
            <v>204091.26800000001</v>
          </cell>
          <cell r="CF183">
            <v>248181.804</v>
          </cell>
        </row>
        <row r="184">
          <cell r="B184" t="str">
            <v xml:space="preserve">   * % Applied to Federal Payable</v>
          </cell>
          <cell r="G184">
            <v>0.96</v>
          </cell>
          <cell r="I184">
            <v>0.96</v>
          </cell>
          <cell r="L184">
            <v>0.96</v>
          </cell>
          <cell r="O184">
            <v>0.96</v>
          </cell>
          <cell r="S184">
            <v>0.96</v>
          </cell>
          <cell r="U184">
            <v>0.96</v>
          </cell>
          <cell r="X184">
            <v>0.96</v>
          </cell>
          <cell r="AA184">
            <v>0.96</v>
          </cell>
          <cell r="AE184">
            <v>0.96</v>
          </cell>
          <cell r="AG184">
            <v>0.96</v>
          </cell>
          <cell r="AJ184">
            <v>0.96</v>
          </cell>
          <cell r="AM184">
            <v>0.96</v>
          </cell>
          <cell r="AQ184">
            <v>0.96</v>
          </cell>
          <cell r="AS184">
            <v>0.96</v>
          </cell>
          <cell r="AV184">
            <v>0.96</v>
          </cell>
          <cell r="AY184">
            <v>0.96</v>
          </cell>
          <cell r="CA184">
            <v>0.96</v>
          </cell>
          <cell r="CB184">
            <v>0.96</v>
          </cell>
          <cell r="CC184">
            <v>0.96</v>
          </cell>
          <cell r="CD184">
            <v>0.96</v>
          </cell>
          <cell r="CE184">
            <v>0.96</v>
          </cell>
          <cell r="CF184">
            <v>0.96</v>
          </cell>
        </row>
        <row r="185">
          <cell r="B185" t="str">
            <v xml:space="preserve">  = Adjusted Payable Base</v>
          </cell>
          <cell r="G185">
            <v>10876</v>
          </cell>
          <cell r="I185">
            <v>10876</v>
          </cell>
          <cell r="L185">
            <v>10876</v>
          </cell>
          <cell r="O185">
            <v>10876</v>
          </cell>
          <cell r="S185">
            <v>52672</v>
          </cell>
          <cell r="U185">
            <v>52672</v>
          </cell>
          <cell r="X185">
            <v>52672</v>
          </cell>
          <cell r="AA185">
            <v>52672</v>
          </cell>
          <cell r="AE185">
            <v>46571</v>
          </cell>
          <cell r="AG185">
            <v>46571</v>
          </cell>
          <cell r="AJ185">
            <v>46571</v>
          </cell>
          <cell r="AM185">
            <v>46571</v>
          </cell>
          <cell r="AQ185">
            <v>51249</v>
          </cell>
          <cell r="AS185">
            <v>51249</v>
          </cell>
          <cell r="AV185">
            <v>51249</v>
          </cell>
          <cell r="AY185">
            <v>51249</v>
          </cell>
          <cell r="CA185">
            <v>43504</v>
          </cell>
          <cell r="CB185">
            <v>210688</v>
          </cell>
          <cell r="CC185">
            <v>186284</v>
          </cell>
          <cell r="CD185">
            <v>204996</v>
          </cell>
          <cell r="CE185">
            <v>195928</v>
          </cell>
          <cell r="CF185">
            <v>238255</v>
          </cell>
        </row>
        <row r="186">
          <cell r="B186" t="str">
            <v xml:space="preserve">  - YTD Federal Tax Payments</v>
          </cell>
          <cell r="G186">
            <v>0</v>
          </cell>
          <cell r="I186">
            <v>4137</v>
          </cell>
          <cell r="L186">
            <v>9570.7860000000001</v>
          </cell>
          <cell r="O186">
            <v>7639.7280000000001</v>
          </cell>
          <cell r="S186">
            <v>0</v>
          </cell>
          <cell r="U186">
            <v>0</v>
          </cell>
          <cell r="X186">
            <v>0</v>
          </cell>
          <cell r="AA186">
            <v>26336</v>
          </cell>
          <cell r="AE186">
            <v>0</v>
          </cell>
          <cell r="AG186">
            <v>0</v>
          </cell>
          <cell r="AJ186">
            <v>0</v>
          </cell>
          <cell r="AM186">
            <v>23286</v>
          </cell>
          <cell r="AQ186">
            <v>0</v>
          </cell>
          <cell r="AS186">
            <v>0</v>
          </cell>
          <cell r="AV186">
            <v>0</v>
          </cell>
          <cell r="AY186">
            <v>25625</v>
          </cell>
          <cell r="CA186">
            <v>21347.513999999999</v>
          </cell>
          <cell r="CB186">
            <v>26336</v>
          </cell>
          <cell r="CC186">
            <v>23286</v>
          </cell>
          <cell r="CD186">
            <v>25625</v>
          </cell>
          <cell r="CE186">
            <v>51249</v>
          </cell>
          <cell r="CF186">
            <v>48226</v>
          </cell>
        </row>
        <row r="187">
          <cell r="B187" t="str">
            <v xml:space="preserve">  = Adjusted Tax Base</v>
          </cell>
          <cell r="G187">
            <v>10876</v>
          </cell>
          <cell r="I187">
            <v>6739</v>
          </cell>
          <cell r="L187">
            <v>1305.2139999999999</v>
          </cell>
          <cell r="O187">
            <v>3236.2719999999999</v>
          </cell>
          <cell r="S187">
            <v>52672</v>
          </cell>
          <cell r="U187">
            <v>52672</v>
          </cell>
          <cell r="X187">
            <v>52672</v>
          </cell>
          <cell r="AA187">
            <v>26336</v>
          </cell>
          <cell r="AE187">
            <v>46571</v>
          </cell>
          <cell r="AG187">
            <v>46571</v>
          </cell>
          <cell r="AJ187">
            <v>46571</v>
          </cell>
          <cell r="AM187">
            <v>23285</v>
          </cell>
          <cell r="AQ187">
            <v>51249</v>
          </cell>
          <cell r="AS187">
            <v>51249</v>
          </cell>
          <cell r="AV187">
            <v>51249</v>
          </cell>
          <cell r="AY187">
            <v>25624</v>
          </cell>
          <cell r="CA187">
            <v>22156.486000000001</v>
          </cell>
          <cell r="CB187">
            <v>184352</v>
          </cell>
          <cell r="CC187">
            <v>162998</v>
          </cell>
          <cell r="CD187">
            <v>179371</v>
          </cell>
          <cell r="CE187">
            <v>144679</v>
          </cell>
          <cell r="CF187">
            <v>190029</v>
          </cell>
        </row>
        <row r="188">
          <cell r="B188" t="str">
            <v xml:space="preserve">     Current Month Federal Tax Payment</v>
          </cell>
          <cell r="G188">
            <v>4137</v>
          </cell>
          <cell r="I188">
            <v>5433.7860000000001</v>
          </cell>
          <cell r="L188">
            <v>-1931.058</v>
          </cell>
          <cell r="O188">
            <v>-4131.183</v>
          </cell>
          <cell r="S188">
            <v>0</v>
          </cell>
          <cell r="U188">
            <v>0</v>
          </cell>
          <cell r="X188">
            <v>26336</v>
          </cell>
          <cell r="AA188">
            <v>26336</v>
          </cell>
          <cell r="AE188">
            <v>0</v>
          </cell>
          <cell r="AG188">
            <v>0</v>
          </cell>
          <cell r="AJ188">
            <v>23286</v>
          </cell>
          <cell r="AM188">
            <v>23285</v>
          </cell>
          <cell r="AQ188">
            <v>0</v>
          </cell>
          <cell r="AS188">
            <v>0</v>
          </cell>
          <cell r="AV188">
            <v>25625</v>
          </cell>
          <cell r="AY188">
            <v>25624</v>
          </cell>
          <cell r="CA188">
            <v>3508.5450000000001</v>
          </cell>
          <cell r="CB188">
            <v>52672</v>
          </cell>
          <cell r="CC188">
            <v>46571</v>
          </cell>
          <cell r="CD188">
            <v>51249</v>
          </cell>
          <cell r="CE188">
            <v>48226</v>
          </cell>
          <cell r="CF188">
            <v>63343</v>
          </cell>
        </row>
        <row r="190">
          <cell r="B190" t="str">
            <v xml:space="preserve">    YTD Tax Payments Prior Month</v>
          </cell>
          <cell r="G190">
            <v>0</v>
          </cell>
          <cell r="I190">
            <v>4137</v>
          </cell>
          <cell r="L190">
            <v>9570.7860000000001</v>
          </cell>
          <cell r="O190">
            <v>7639.7280000000001</v>
          </cell>
          <cell r="S190">
            <v>0</v>
          </cell>
          <cell r="U190">
            <v>0</v>
          </cell>
          <cell r="X190">
            <v>0</v>
          </cell>
          <cell r="AA190">
            <v>26336</v>
          </cell>
          <cell r="AE190">
            <v>0</v>
          </cell>
          <cell r="AG190">
            <v>0</v>
          </cell>
          <cell r="AJ190">
            <v>0</v>
          </cell>
          <cell r="AM190">
            <v>23286</v>
          </cell>
          <cell r="AQ190">
            <v>0</v>
          </cell>
          <cell r="AS190">
            <v>0</v>
          </cell>
          <cell r="AV190">
            <v>0</v>
          </cell>
          <cell r="AY190">
            <v>25625</v>
          </cell>
          <cell r="CA190">
            <v>21347.513999999999</v>
          </cell>
          <cell r="CB190">
            <v>26336</v>
          </cell>
          <cell r="CC190">
            <v>23286</v>
          </cell>
          <cell r="CD190">
            <v>25625</v>
          </cell>
          <cell r="CE190">
            <v>51249</v>
          </cell>
          <cell r="CF190">
            <v>48226</v>
          </cell>
        </row>
        <row r="191">
          <cell r="B191" t="str">
            <v xml:space="preserve">    Dec YTD Tax Payments</v>
          </cell>
          <cell r="O191">
            <v>3508.5450000000001</v>
          </cell>
          <cell r="AA191">
            <v>52672</v>
          </cell>
          <cell r="AM191">
            <v>46571</v>
          </cell>
          <cell r="AQ191">
            <v>0</v>
          </cell>
          <cell r="AS191">
            <v>0</v>
          </cell>
          <cell r="AV191">
            <v>25625</v>
          </cell>
          <cell r="AY191">
            <v>51249</v>
          </cell>
          <cell r="CA191">
            <v>3508.5450000000001</v>
          </cell>
          <cell r="CB191">
            <v>52672</v>
          </cell>
          <cell r="CC191">
            <v>46571</v>
          </cell>
          <cell r="CD191">
            <v>76874</v>
          </cell>
          <cell r="CE191">
            <v>48226</v>
          </cell>
          <cell r="CF191">
            <v>63343</v>
          </cell>
        </row>
        <row r="193">
          <cell r="B193" t="str">
            <v xml:space="preserve">   March True-Up of Fed Income Tax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7821.131999999996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2194.3940000000002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1940.2719999999972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CA193">
            <v>0</v>
          </cell>
          <cell r="CB193">
            <v>7821.131999999996</v>
          </cell>
          <cell r="CC193">
            <v>2194.3940000000002</v>
          </cell>
          <cell r="CD193">
            <v>1940.2719999999972</v>
          </cell>
        </row>
        <row r="194">
          <cell r="CI194" t="str">
            <v xml:space="preserve"> </v>
          </cell>
        </row>
        <row r="195">
          <cell r="B195" t="str">
            <v>TOTAL FEDERAL ITX PAYMENTS</v>
          </cell>
          <cell r="D195">
            <v>0</v>
          </cell>
          <cell r="E195">
            <v>0</v>
          </cell>
          <cell r="F195">
            <v>0</v>
          </cell>
          <cell r="G195">
            <v>4137</v>
          </cell>
          <cell r="H195">
            <v>0</v>
          </cell>
          <cell r="I195">
            <v>5433.7860000000001</v>
          </cell>
          <cell r="J195">
            <v>0</v>
          </cell>
          <cell r="K195">
            <v>0</v>
          </cell>
          <cell r="L195">
            <v>-1931.058</v>
          </cell>
          <cell r="M195">
            <v>0</v>
          </cell>
          <cell r="N195">
            <v>0</v>
          </cell>
          <cell r="O195">
            <v>-4131.183</v>
          </cell>
          <cell r="P195">
            <v>0</v>
          </cell>
          <cell r="Q195">
            <v>0</v>
          </cell>
          <cell r="R195">
            <v>7821.131999999996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24836</v>
          </cell>
          <cell r="Y195">
            <v>0</v>
          </cell>
          <cell r="Z195">
            <v>0</v>
          </cell>
          <cell r="AA195">
            <v>24836</v>
          </cell>
          <cell r="AB195">
            <v>0</v>
          </cell>
          <cell r="AC195">
            <v>0</v>
          </cell>
          <cell r="AD195">
            <v>2194.3940000000002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23286</v>
          </cell>
          <cell r="AK195">
            <v>0</v>
          </cell>
          <cell r="AL195">
            <v>0</v>
          </cell>
          <cell r="AM195">
            <v>23285</v>
          </cell>
          <cell r="AN195">
            <v>0</v>
          </cell>
          <cell r="AO195">
            <v>0</v>
          </cell>
          <cell r="AP195">
            <v>1940.2719999999972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25625</v>
          </cell>
          <cell r="AW195">
            <v>0</v>
          </cell>
          <cell r="AX195">
            <v>0</v>
          </cell>
          <cell r="AY195">
            <v>25624</v>
          </cell>
          <cell r="CA195">
            <v>3508.5450000000001</v>
          </cell>
          <cell r="CB195">
            <v>60493.131999999998</v>
          </cell>
          <cell r="CC195">
            <v>48765.394</v>
          </cell>
          <cell r="CD195">
            <v>53189.271999999997</v>
          </cell>
          <cell r="CE195">
            <v>48226</v>
          </cell>
          <cell r="CF195">
            <v>63343</v>
          </cell>
          <cell r="CG195" t="str">
            <v xml:space="preserve"> </v>
          </cell>
          <cell r="CH195" t="str">
            <v xml:space="preserve"> </v>
          </cell>
          <cell r="CI195" t="str">
            <v xml:space="preserve"> </v>
          </cell>
          <cell r="CJ195" t="str">
            <v xml:space="preserve"> </v>
          </cell>
          <cell r="CK195" t="str">
            <v xml:space="preserve"> </v>
          </cell>
        </row>
        <row r="198">
          <cell r="B198" t="str">
            <v>Calc of State ITX Payments-January</v>
          </cell>
          <cell r="H198" t="str">
            <v xml:space="preserve"> </v>
          </cell>
        </row>
        <row r="199">
          <cell r="B199" t="str">
            <v xml:space="preserve">Based on Prior Year YTD Payable </v>
          </cell>
        </row>
        <row r="200">
          <cell r="B200" t="str">
            <v xml:space="preserve"> Total Prior Year State Payable</v>
          </cell>
          <cell r="D200">
            <v>4703.4513399999996</v>
          </cell>
          <cell r="F200">
            <v>4703.4513399999996</v>
          </cell>
          <cell r="P200">
            <v>489.88099999999986</v>
          </cell>
          <cell r="R200">
            <v>489.88099999999986</v>
          </cell>
          <cell r="AB200">
            <v>9186</v>
          </cell>
          <cell r="AD200">
            <v>9186</v>
          </cell>
          <cell r="AN200">
            <v>8199</v>
          </cell>
          <cell r="AP200">
            <v>8199</v>
          </cell>
          <cell r="CA200">
            <v>4703.4513399999996</v>
          </cell>
          <cell r="CB200">
            <v>489.88099999999986</v>
          </cell>
          <cell r="CC200">
            <v>9186</v>
          </cell>
          <cell r="CD200">
            <v>8199</v>
          </cell>
          <cell r="CE200">
            <v>9154</v>
          </cell>
          <cell r="CF200">
            <v>8913</v>
          </cell>
        </row>
        <row r="201">
          <cell r="B201" t="str">
            <v xml:space="preserve">   * % Applied to State Payable</v>
          </cell>
          <cell r="D201">
            <v>0.9</v>
          </cell>
          <cell r="F201">
            <v>0.9</v>
          </cell>
          <cell r="P201">
            <v>0.9</v>
          </cell>
          <cell r="R201">
            <v>0.9</v>
          </cell>
          <cell r="T201" t="str">
            <v xml:space="preserve"> </v>
          </cell>
          <cell r="AB201">
            <v>0.9</v>
          </cell>
          <cell r="AD201">
            <v>0.9</v>
          </cell>
          <cell r="AF201" t="str">
            <v xml:space="preserve"> </v>
          </cell>
          <cell r="AN201">
            <v>0.9</v>
          </cell>
          <cell r="AP201">
            <v>0.9</v>
          </cell>
          <cell r="CA201">
            <v>0.9</v>
          </cell>
          <cell r="CB201">
            <v>0.9</v>
          </cell>
          <cell r="CC201">
            <v>0.9</v>
          </cell>
          <cell r="CD201">
            <v>0</v>
          </cell>
          <cell r="CE201">
            <v>0</v>
          </cell>
          <cell r="CF201">
            <v>0</v>
          </cell>
        </row>
        <row r="202">
          <cell r="B202" t="str">
            <v xml:space="preserve">   = Adjusted Payable Base</v>
          </cell>
          <cell r="D202">
            <v>4233.1062059999995</v>
          </cell>
          <cell r="E202" t="str">
            <v xml:space="preserve"> </v>
          </cell>
          <cell r="F202">
            <v>4703.4513399999996</v>
          </cell>
          <cell r="G202" t="str">
            <v xml:space="preserve"> </v>
          </cell>
          <cell r="H202" t="str">
            <v xml:space="preserve"> </v>
          </cell>
          <cell r="I202" t="str">
            <v xml:space="preserve"> 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 t="str">
            <v xml:space="preserve"> </v>
          </cell>
          <cell r="O202" t="str">
            <v xml:space="preserve"> </v>
          </cell>
          <cell r="P202">
            <v>440.89289999999988</v>
          </cell>
          <cell r="Q202" t="str">
            <v xml:space="preserve"> </v>
          </cell>
          <cell r="R202">
            <v>489.88099999999986</v>
          </cell>
          <cell r="AA202" t="str">
            <v xml:space="preserve"> </v>
          </cell>
          <cell r="AB202">
            <v>8267.4</v>
          </cell>
          <cell r="AC202" t="str">
            <v xml:space="preserve"> </v>
          </cell>
          <cell r="AD202">
            <v>9186</v>
          </cell>
          <cell r="AN202">
            <v>7379.1</v>
          </cell>
          <cell r="AO202" t="str">
            <v xml:space="preserve"> </v>
          </cell>
          <cell r="AP202">
            <v>8199</v>
          </cell>
          <cell r="CA202">
            <v>4233.1062059999995</v>
          </cell>
          <cell r="CB202">
            <v>440.89289999999988</v>
          </cell>
          <cell r="CC202">
            <v>8267.4</v>
          </cell>
          <cell r="CD202">
            <v>0</v>
          </cell>
          <cell r="CE202">
            <v>0</v>
          </cell>
          <cell r="CF202">
            <v>0</v>
          </cell>
        </row>
        <row r="203">
          <cell r="B203" t="str">
            <v xml:space="preserve">     - Total Prior Year State Tax Paymts</v>
          </cell>
          <cell r="D203">
            <v>5227.4520000000002</v>
          </cell>
          <cell r="F203">
            <v>5227.4520000000002</v>
          </cell>
          <cell r="P203">
            <v>-2503.8488299999999</v>
          </cell>
          <cell r="R203">
            <v>-2503.8488299999999</v>
          </cell>
          <cell r="AB203">
            <v>7241</v>
          </cell>
          <cell r="AD203">
            <v>7241</v>
          </cell>
          <cell r="AN203">
            <v>6649</v>
          </cell>
          <cell r="AP203">
            <v>6649</v>
          </cell>
          <cell r="CA203">
            <v>5227.4520000000002</v>
          </cell>
          <cell r="CB203">
            <v>-2503.8488299999999</v>
          </cell>
          <cell r="CC203">
            <v>7241</v>
          </cell>
          <cell r="CD203">
            <v>6649</v>
          </cell>
          <cell r="CE203">
            <v>0</v>
          </cell>
          <cell r="CF203">
            <v>0</v>
          </cell>
        </row>
        <row r="204">
          <cell r="B204" t="str">
            <v xml:space="preserve">     - CY Tax Payment (Mar Paymt Only)</v>
          </cell>
          <cell r="F204">
            <v>0</v>
          </cell>
          <cell r="R204">
            <v>2945</v>
          </cell>
          <cell r="AB204">
            <v>0</v>
          </cell>
          <cell r="AD204">
            <v>1026</v>
          </cell>
          <cell r="AN204">
            <v>0</v>
          </cell>
          <cell r="AP204">
            <v>730</v>
          </cell>
          <cell r="CA204">
            <v>0</v>
          </cell>
          <cell r="CB204">
            <v>2945</v>
          </cell>
          <cell r="CC204">
            <v>1026</v>
          </cell>
          <cell r="CD204">
            <v>0</v>
          </cell>
        </row>
        <row r="205">
          <cell r="B205" t="str">
            <v>CM State Tax Payment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2945</v>
          </cell>
          <cell r="Q205">
            <v>0</v>
          </cell>
          <cell r="R205">
            <v>49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1026</v>
          </cell>
          <cell r="AC205">
            <v>0</v>
          </cell>
          <cell r="AD205">
            <v>919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730</v>
          </cell>
          <cell r="AO205">
            <v>0</v>
          </cell>
          <cell r="AP205">
            <v>820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CA205">
            <v>-994</v>
          </cell>
          <cell r="CB205">
            <v>0</v>
          </cell>
          <cell r="CC205">
            <v>0</v>
          </cell>
          <cell r="CD205">
            <v>-6649</v>
          </cell>
          <cell r="CE205">
            <v>0</v>
          </cell>
          <cell r="CF205">
            <v>0</v>
          </cell>
        </row>
        <row r="206">
          <cell r="B206" t="str">
            <v>YTD Payment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2945</v>
          </cell>
          <cell r="Q206">
            <v>2945</v>
          </cell>
          <cell r="R206">
            <v>2994</v>
          </cell>
          <cell r="S206">
            <v>2994</v>
          </cell>
          <cell r="T206">
            <v>2994</v>
          </cell>
          <cell r="U206">
            <v>2994</v>
          </cell>
          <cell r="V206">
            <v>2994</v>
          </cell>
          <cell r="W206">
            <v>2994</v>
          </cell>
          <cell r="X206">
            <v>2994</v>
          </cell>
          <cell r="Y206">
            <v>2994</v>
          </cell>
          <cell r="Z206">
            <v>2994</v>
          </cell>
          <cell r="AA206">
            <v>2994</v>
          </cell>
          <cell r="AB206">
            <v>1026</v>
          </cell>
          <cell r="AC206">
            <v>1026</v>
          </cell>
          <cell r="AD206">
            <v>1945</v>
          </cell>
          <cell r="AE206">
            <v>1945</v>
          </cell>
          <cell r="AF206">
            <v>1945</v>
          </cell>
          <cell r="AG206">
            <v>1945</v>
          </cell>
          <cell r="AH206">
            <v>1945</v>
          </cell>
          <cell r="AI206">
            <v>1945</v>
          </cell>
          <cell r="AJ206">
            <v>1945</v>
          </cell>
          <cell r="AK206">
            <v>1945</v>
          </cell>
          <cell r="AL206">
            <v>1945</v>
          </cell>
          <cell r="AM206">
            <v>1945</v>
          </cell>
          <cell r="AN206">
            <v>730</v>
          </cell>
          <cell r="AO206">
            <v>730</v>
          </cell>
          <cell r="AP206">
            <v>1550</v>
          </cell>
          <cell r="AQ206">
            <v>1550</v>
          </cell>
          <cell r="AR206">
            <v>1550</v>
          </cell>
          <cell r="AS206">
            <v>1550</v>
          </cell>
          <cell r="AT206">
            <v>1550</v>
          </cell>
          <cell r="AU206">
            <v>1550</v>
          </cell>
          <cell r="AV206">
            <v>1550</v>
          </cell>
          <cell r="AW206">
            <v>1550</v>
          </cell>
          <cell r="AX206">
            <v>1550</v>
          </cell>
          <cell r="AY206">
            <v>1550</v>
          </cell>
          <cell r="CA206">
            <v>0</v>
          </cell>
          <cell r="CB206">
            <v>2994</v>
          </cell>
          <cell r="CC206">
            <v>1945</v>
          </cell>
          <cell r="CD206">
            <v>730</v>
          </cell>
          <cell r="CE206">
            <v>0</v>
          </cell>
          <cell r="CF206">
            <v>0</v>
          </cell>
        </row>
        <row r="207">
          <cell r="B207" t="str">
            <v xml:space="preserve"> </v>
          </cell>
          <cell r="F207" t="str">
            <v xml:space="preserve"> </v>
          </cell>
        </row>
        <row r="208">
          <cell r="B208" t="str">
            <v>Year-To-Date State Payable (CM)</v>
          </cell>
          <cell r="D208">
            <v>1230.886</v>
          </cell>
          <cell r="E208">
            <v>1667.5239999999999</v>
          </cell>
          <cell r="F208">
            <v>1696.9469999999999</v>
          </cell>
          <cell r="G208">
            <v>1652.329</v>
          </cell>
          <cell r="H208">
            <v>2497.5299999999997</v>
          </cell>
          <cell r="I208">
            <v>3379.5049999999997</v>
          </cell>
          <cell r="J208">
            <v>1600.5769999999998</v>
          </cell>
          <cell r="K208">
            <v>1382.9469999999997</v>
          </cell>
          <cell r="L208">
            <v>1052.5399999999997</v>
          </cell>
          <cell r="M208">
            <v>1273.8719999999998</v>
          </cell>
          <cell r="N208">
            <v>1683.5519999999999</v>
          </cell>
          <cell r="O208">
            <v>489.88099999999986</v>
          </cell>
          <cell r="P208">
            <v>886</v>
          </cell>
          <cell r="Q208">
            <v>1547</v>
          </cell>
          <cell r="R208">
            <v>1967</v>
          </cell>
          <cell r="S208">
            <v>2455</v>
          </cell>
          <cell r="T208">
            <v>3368</v>
          </cell>
          <cell r="U208">
            <v>4519</v>
          </cell>
          <cell r="V208">
            <v>5882</v>
          </cell>
          <cell r="W208">
            <v>7169</v>
          </cell>
          <cell r="X208">
            <v>8045</v>
          </cell>
          <cell r="Y208">
            <v>8508</v>
          </cell>
          <cell r="Z208">
            <v>8937</v>
          </cell>
          <cell r="AA208">
            <v>9186</v>
          </cell>
          <cell r="AB208">
            <v>848</v>
          </cell>
          <cell r="AC208">
            <v>1428</v>
          </cell>
          <cell r="AD208">
            <v>1803</v>
          </cell>
          <cell r="AE208">
            <v>2219</v>
          </cell>
          <cell r="AF208">
            <v>3113</v>
          </cell>
          <cell r="AG208">
            <v>4151</v>
          </cell>
          <cell r="AH208">
            <v>5378</v>
          </cell>
          <cell r="AI208">
            <v>6638</v>
          </cell>
          <cell r="AJ208">
            <v>7388</v>
          </cell>
          <cell r="AK208">
            <v>7777</v>
          </cell>
          <cell r="AL208">
            <v>8006</v>
          </cell>
          <cell r="AM208">
            <v>8199</v>
          </cell>
          <cell r="AN208">
            <v>879</v>
          </cell>
          <cell r="AO208">
            <v>1311</v>
          </cell>
          <cell r="AP208">
            <v>1440</v>
          </cell>
          <cell r="AQ208">
            <v>1953</v>
          </cell>
          <cell r="AR208">
            <v>2964</v>
          </cell>
          <cell r="AS208">
            <v>4092</v>
          </cell>
          <cell r="AT208">
            <v>5413</v>
          </cell>
          <cell r="AU208">
            <v>6595</v>
          </cell>
          <cell r="AV208">
            <v>7362</v>
          </cell>
          <cell r="AW208">
            <v>7968</v>
          </cell>
          <cell r="AX208">
            <v>8474</v>
          </cell>
          <cell r="AY208">
            <v>9154</v>
          </cell>
          <cell r="CA208">
            <v>489.88099999999986</v>
          </cell>
          <cell r="CB208">
            <v>9186</v>
          </cell>
          <cell r="CC208">
            <v>8199</v>
          </cell>
          <cell r="CD208">
            <v>9154</v>
          </cell>
          <cell r="CE208">
            <v>8913</v>
          </cell>
          <cell r="CF208">
            <v>9158</v>
          </cell>
        </row>
        <row r="210">
          <cell r="B210" t="str">
            <v>Calc of State ITX Payments</v>
          </cell>
        </row>
        <row r="211">
          <cell r="B211" t="str">
            <v>May, July &amp; October</v>
          </cell>
        </row>
        <row r="212">
          <cell r="B212" t="str">
            <v xml:space="preserve">   Year-to-Date State Payable</v>
          </cell>
          <cell r="D212" t="str">
            <v xml:space="preserve"> </v>
          </cell>
          <cell r="H212">
            <v>1696.9469999999999</v>
          </cell>
          <cell r="J212">
            <v>3379.5049999999997</v>
          </cell>
          <cell r="M212">
            <v>1052.5399999999997</v>
          </cell>
          <cell r="T212">
            <v>1967</v>
          </cell>
          <cell r="V212">
            <v>4519</v>
          </cell>
          <cell r="Y212">
            <v>8045</v>
          </cell>
          <cell r="AF212">
            <v>1803</v>
          </cell>
          <cell r="AH212">
            <v>4151</v>
          </cell>
          <cell r="AK212">
            <v>7388</v>
          </cell>
          <cell r="AR212">
            <v>1440</v>
          </cell>
          <cell r="AT212">
            <v>4092</v>
          </cell>
          <cell r="AW212">
            <v>7362</v>
          </cell>
          <cell r="CA212">
            <v>489.88099999999986</v>
          </cell>
          <cell r="CB212">
            <v>9186</v>
          </cell>
          <cell r="CC212">
            <v>8199</v>
          </cell>
          <cell r="CD212">
            <v>9154</v>
          </cell>
          <cell r="CE212">
            <v>8913</v>
          </cell>
          <cell r="CF212">
            <v>9158</v>
          </cell>
        </row>
        <row r="213">
          <cell r="B213" t="str">
            <v xml:space="preserve">   * % Applied to State Payable</v>
          </cell>
          <cell r="H213">
            <v>0.9</v>
          </cell>
          <cell r="J213">
            <v>0.9</v>
          </cell>
          <cell r="M213">
            <v>0.9</v>
          </cell>
          <cell r="T213">
            <v>0.9</v>
          </cell>
          <cell r="V213">
            <v>0.9</v>
          </cell>
          <cell r="Y213">
            <v>0.9</v>
          </cell>
          <cell r="AF213">
            <v>0.9</v>
          </cell>
          <cell r="AH213">
            <v>0.9</v>
          </cell>
          <cell r="AK213">
            <v>0.9</v>
          </cell>
          <cell r="AR213">
            <v>0.9</v>
          </cell>
          <cell r="AT213">
            <v>0.9</v>
          </cell>
          <cell r="AW213">
            <v>0.9</v>
          </cell>
          <cell r="CA213">
            <v>0.9</v>
          </cell>
          <cell r="CB213">
            <v>0.9</v>
          </cell>
          <cell r="CC213">
            <v>0.9</v>
          </cell>
          <cell r="CD213">
            <v>0.9</v>
          </cell>
          <cell r="CE213">
            <v>0</v>
          </cell>
          <cell r="CF213">
            <v>0</v>
          </cell>
        </row>
        <row r="214">
          <cell r="B214" t="str">
            <v xml:space="preserve">   =   Adjusted Payable Base</v>
          </cell>
          <cell r="H214">
            <v>1527</v>
          </cell>
          <cell r="J214">
            <v>3042</v>
          </cell>
          <cell r="M214">
            <v>947</v>
          </cell>
          <cell r="T214">
            <v>1770</v>
          </cell>
          <cell r="V214">
            <v>4067</v>
          </cell>
          <cell r="Y214">
            <v>7241</v>
          </cell>
          <cell r="AF214">
            <v>1623</v>
          </cell>
          <cell r="AH214">
            <v>3736</v>
          </cell>
          <cell r="AK214">
            <v>6649</v>
          </cell>
          <cell r="AR214">
            <v>1296</v>
          </cell>
          <cell r="AT214">
            <v>3683</v>
          </cell>
          <cell r="AW214">
            <v>6626</v>
          </cell>
          <cell r="CA214">
            <v>441</v>
          </cell>
          <cell r="CB214">
            <v>8267</v>
          </cell>
          <cell r="CC214">
            <v>7379</v>
          </cell>
          <cell r="CD214">
            <v>8239</v>
          </cell>
          <cell r="CE214">
            <v>0</v>
          </cell>
          <cell r="CF214">
            <v>0</v>
          </cell>
        </row>
        <row r="215">
          <cell r="B215" t="str">
            <v xml:space="preserve">      - YTD State Tax Payments</v>
          </cell>
          <cell r="H215">
            <v>0</v>
          </cell>
          <cell r="J215">
            <v>233.16316999999998</v>
          </cell>
          <cell r="M215">
            <v>287.51616999999999</v>
          </cell>
          <cell r="T215">
            <v>0</v>
          </cell>
          <cell r="V215">
            <v>1770</v>
          </cell>
          <cell r="Y215">
            <v>4067</v>
          </cell>
          <cell r="AF215">
            <v>0</v>
          </cell>
          <cell r="AH215">
            <v>1623</v>
          </cell>
          <cell r="AK215">
            <v>3736</v>
          </cell>
          <cell r="AR215">
            <v>0</v>
          </cell>
          <cell r="AT215">
            <v>1296</v>
          </cell>
          <cell r="AW215">
            <v>3683</v>
          </cell>
          <cell r="CA215">
            <v>-2503.8488299999999</v>
          </cell>
          <cell r="CB215">
            <v>7241</v>
          </cell>
          <cell r="CC215">
            <v>6649</v>
          </cell>
          <cell r="CD215">
            <v>0</v>
          </cell>
          <cell r="CE215">
            <v>0</v>
          </cell>
          <cell r="CF215">
            <v>0</v>
          </cell>
        </row>
        <row r="216">
          <cell r="B216" t="str">
            <v>CM State Tax Payment</v>
          </cell>
          <cell r="D216">
            <v>0</v>
          </cell>
          <cell r="E216">
            <v>0</v>
          </cell>
          <cell r="F216">
            <v>-19.84</v>
          </cell>
          <cell r="G216">
            <v>-12.397780000000001</v>
          </cell>
          <cell r="H216">
            <v>-95.542050000000003</v>
          </cell>
          <cell r="I216">
            <v>360.94299999999998</v>
          </cell>
          <cell r="J216">
            <v>0</v>
          </cell>
          <cell r="K216">
            <v>0</v>
          </cell>
          <cell r="L216">
            <v>54.353000000000002</v>
          </cell>
          <cell r="M216">
            <v>-2743.1840000000002</v>
          </cell>
          <cell r="N216">
            <v>41.884999999999998</v>
          </cell>
          <cell r="O216">
            <v>-90.066000000000003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1770</v>
          </cell>
          <cell r="U216">
            <v>0</v>
          </cell>
          <cell r="V216">
            <v>2297</v>
          </cell>
          <cell r="W216">
            <v>0</v>
          </cell>
          <cell r="X216">
            <v>0</v>
          </cell>
          <cell r="Y216">
            <v>3174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1623</v>
          </cell>
          <cell r="AG216">
            <v>0</v>
          </cell>
          <cell r="AH216">
            <v>2113</v>
          </cell>
          <cell r="AI216">
            <v>0</v>
          </cell>
          <cell r="AJ216">
            <v>0</v>
          </cell>
          <cell r="AK216">
            <v>2913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1296</v>
          </cell>
          <cell r="AS216">
            <v>0</v>
          </cell>
          <cell r="AT216">
            <v>2387</v>
          </cell>
          <cell r="AU216">
            <v>0</v>
          </cell>
          <cell r="AV216">
            <v>0</v>
          </cell>
          <cell r="AW216">
            <v>2943</v>
          </cell>
          <cell r="AX216">
            <v>0</v>
          </cell>
          <cell r="AY216">
            <v>0</v>
          </cell>
          <cell r="CA216">
            <v>2944.8488299999999</v>
          </cell>
          <cell r="CB216">
            <v>1026</v>
          </cell>
          <cell r="CC216">
            <v>730</v>
          </cell>
          <cell r="CD216">
            <v>8239</v>
          </cell>
          <cell r="CE216">
            <v>0</v>
          </cell>
          <cell r="CF216">
            <v>0</v>
          </cell>
        </row>
        <row r="217">
          <cell r="B217" t="str">
            <v>YTD Payment</v>
          </cell>
          <cell r="D217">
            <v>0</v>
          </cell>
          <cell r="E217">
            <v>0</v>
          </cell>
          <cell r="F217">
            <v>-19.84</v>
          </cell>
          <cell r="G217">
            <v>-32.237780000000001</v>
          </cell>
          <cell r="H217">
            <v>-127.77983</v>
          </cell>
          <cell r="I217">
            <v>233.16316999999998</v>
          </cell>
          <cell r="J217">
            <v>233.16316999999998</v>
          </cell>
          <cell r="K217">
            <v>233.16316999999998</v>
          </cell>
          <cell r="L217">
            <v>287.51616999999999</v>
          </cell>
          <cell r="M217">
            <v>-2455.6678300000003</v>
          </cell>
          <cell r="N217">
            <v>-2413.7828300000001</v>
          </cell>
          <cell r="O217">
            <v>-2503.8488299999999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1770</v>
          </cell>
          <cell r="U217">
            <v>1770</v>
          </cell>
          <cell r="V217">
            <v>4067</v>
          </cell>
          <cell r="W217">
            <v>4067</v>
          </cell>
          <cell r="X217">
            <v>4067</v>
          </cell>
          <cell r="Y217">
            <v>7241</v>
          </cell>
          <cell r="Z217">
            <v>7241</v>
          </cell>
          <cell r="AA217">
            <v>7241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1623</v>
          </cell>
          <cell r="AG217">
            <v>1623</v>
          </cell>
          <cell r="AH217">
            <v>3736</v>
          </cell>
          <cell r="AI217">
            <v>3736</v>
          </cell>
          <cell r="AJ217">
            <v>3736</v>
          </cell>
          <cell r="AK217">
            <v>6649</v>
          </cell>
          <cell r="AL217">
            <v>6649</v>
          </cell>
          <cell r="AM217">
            <v>6649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1296</v>
          </cell>
          <cell r="AS217">
            <v>1296</v>
          </cell>
          <cell r="AT217">
            <v>3683</v>
          </cell>
          <cell r="AU217">
            <v>3683</v>
          </cell>
          <cell r="AV217">
            <v>3683</v>
          </cell>
          <cell r="AW217">
            <v>6626</v>
          </cell>
          <cell r="AX217">
            <v>6626</v>
          </cell>
          <cell r="AY217">
            <v>6626</v>
          </cell>
          <cell r="CA217">
            <v>-2503.8488299999999</v>
          </cell>
          <cell r="CB217">
            <v>7241</v>
          </cell>
          <cell r="CC217">
            <v>6649</v>
          </cell>
          <cell r="CD217">
            <v>0</v>
          </cell>
          <cell r="CE217">
            <v>0</v>
          </cell>
          <cell r="CF217">
            <v>0</v>
          </cell>
        </row>
        <row r="219">
          <cell r="B219" t="str">
            <v xml:space="preserve">All CM State Tax Payment </v>
          </cell>
          <cell r="D219">
            <v>0</v>
          </cell>
          <cell r="E219">
            <v>0</v>
          </cell>
          <cell r="F219">
            <v>-19.84</v>
          </cell>
          <cell r="G219">
            <v>-12.397780000000001</v>
          </cell>
          <cell r="H219">
            <v>-95.542050000000003</v>
          </cell>
          <cell r="I219">
            <v>360.94299999999998</v>
          </cell>
          <cell r="J219">
            <v>0</v>
          </cell>
          <cell r="K219">
            <v>0</v>
          </cell>
          <cell r="L219">
            <v>54.353000000000002</v>
          </cell>
          <cell r="M219">
            <v>-2743.1840000000002</v>
          </cell>
          <cell r="N219">
            <v>41.884999999999998</v>
          </cell>
          <cell r="O219">
            <v>-90.066000000000003</v>
          </cell>
          <cell r="P219">
            <v>2945</v>
          </cell>
          <cell r="Q219">
            <v>0</v>
          </cell>
          <cell r="R219">
            <v>49</v>
          </cell>
          <cell r="S219">
            <v>0</v>
          </cell>
          <cell r="T219">
            <v>1770</v>
          </cell>
          <cell r="U219">
            <v>0</v>
          </cell>
          <cell r="V219">
            <v>2297</v>
          </cell>
          <cell r="W219">
            <v>0</v>
          </cell>
          <cell r="X219">
            <v>0</v>
          </cell>
          <cell r="Y219">
            <v>3174</v>
          </cell>
          <cell r="Z219">
            <v>0</v>
          </cell>
          <cell r="AA219">
            <v>0</v>
          </cell>
          <cell r="AB219">
            <v>1026</v>
          </cell>
          <cell r="AC219">
            <v>0</v>
          </cell>
          <cell r="AD219">
            <v>919</v>
          </cell>
          <cell r="AE219">
            <v>0</v>
          </cell>
          <cell r="AF219">
            <v>1623</v>
          </cell>
          <cell r="AG219">
            <v>0</v>
          </cell>
          <cell r="AH219">
            <v>2113</v>
          </cell>
          <cell r="AI219">
            <v>0</v>
          </cell>
          <cell r="AJ219">
            <v>0</v>
          </cell>
          <cell r="AK219">
            <v>2913</v>
          </cell>
          <cell r="AL219">
            <v>0</v>
          </cell>
          <cell r="AM219">
            <v>0</v>
          </cell>
          <cell r="AN219">
            <v>730</v>
          </cell>
          <cell r="AO219">
            <v>0</v>
          </cell>
          <cell r="AP219">
            <v>820</v>
          </cell>
          <cell r="AQ219">
            <v>0</v>
          </cell>
          <cell r="AR219">
            <v>1296</v>
          </cell>
          <cell r="AS219">
            <v>0</v>
          </cell>
          <cell r="AT219">
            <v>2387</v>
          </cell>
          <cell r="AU219">
            <v>0</v>
          </cell>
          <cell r="AV219">
            <v>0</v>
          </cell>
          <cell r="AW219">
            <v>2943</v>
          </cell>
          <cell r="AX219">
            <v>0</v>
          </cell>
          <cell r="AY219">
            <v>0</v>
          </cell>
          <cell r="CA219">
            <v>-2503.8488299999999</v>
          </cell>
          <cell r="CB219">
            <v>10235</v>
          </cell>
          <cell r="CC219">
            <v>8594</v>
          </cell>
          <cell r="CD219">
            <v>730</v>
          </cell>
          <cell r="CE219">
            <v>0</v>
          </cell>
          <cell r="CF219">
            <v>0</v>
          </cell>
        </row>
      </sheetData>
      <sheetData sheetId="8">
        <row r="2">
          <cell r="H2" t="str">
            <v xml:space="preserve">     GULF POWER COMPANY</v>
          </cell>
          <cell r="L2" t="str">
            <v>January 2006 Planning Case</v>
          </cell>
          <cell r="O2" t="str">
            <v xml:space="preserve"> </v>
          </cell>
          <cell r="T2" t="str">
            <v xml:space="preserve">     GULF POWER COMPANY</v>
          </cell>
          <cell r="X2" t="str">
            <v>January 2006 Planning Case</v>
          </cell>
          <cell r="AA2" t="str">
            <v xml:space="preserve"> </v>
          </cell>
          <cell r="AF2" t="str">
            <v xml:space="preserve">     GULF POWER COMPANY</v>
          </cell>
          <cell r="AJ2" t="str">
            <v>January 2006 Planning Case</v>
          </cell>
          <cell r="AM2" t="str">
            <v xml:space="preserve"> </v>
          </cell>
          <cell r="AR2" t="str">
            <v xml:space="preserve">     GULF POWER COMPANY</v>
          </cell>
          <cell r="AV2" t="str">
            <v>January 2006 Planning Case</v>
          </cell>
          <cell r="AY2" t="str">
            <v xml:space="preserve"> </v>
          </cell>
          <cell r="BD2" t="str">
            <v xml:space="preserve">     GULF POWER COMPANY</v>
          </cell>
          <cell r="BH2" t="str">
            <v>January 2006 Planning Case</v>
          </cell>
          <cell r="BK2" t="str">
            <v xml:space="preserve"> </v>
          </cell>
          <cell r="BP2" t="str">
            <v xml:space="preserve">     GULF POWER COMPANY</v>
          </cell>
          <cell r="BT2" t="str">
            <v>January 2006 Planning Case</v>
          </cell>
          <cell r="BW2" t="str">
            <v xml:space="preserve"> </v>
          </cell>
          <cell r="CB2" t="str">
            <v xml:space="preserve">     GULF POWER COMPANY</v>
          </cell>
          <cell r="CF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 xml:space="preserve">  STATEMENT OF CASH FLOWS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STATEMENT OF CASH FLOWS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STATEMENT OF CASH FLOWS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STATEMENT OF CASH FLOWS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STATEMENT OF CASH FLOWS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STATEMENT OF CASH FLOWS</v>
          </cell>
          <cell r="BT3" t="str">
            <v>Full Actual thru Nov 2005</v>
          </cell>
          <cell r="CB3" t="str">
            <v xml:space="preserve">  STATEMENT OF CASH FLOWS</v>
          </cell>
          <cell r="CF3" t="str">
            <v>Full Actual thru Nov 2005</v>
          </cell>
          <cell r="CK3">
            <v>38936.789489467592</v>
          </cell>
        </row>
        <row r="4">
          <cell r="F4">
            <v>38936.789489467592</v>
          </cell>
          <cell r="H4" t="str">
            <v xml:space="preserve">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 xml:space="preserve">    (DOLLARS IN THOUSANDS)</v>
          </cell>
          <cell r="CF4" t="str">
            <v>S:\Workgroups\SCS Finance-Investor Relations\Finance Associates-Core\Gulf\Planning Cases 06\Report Writer Development\[12_05FULL_BB with RW Functionality.xls]Input</v>
          </cell>
          <cell r="CK4">
            <v>38936.789489467592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Operating Activities</v>
          </cell>
          <cell r="D8" t="str">
            <v xml:space="preserve"> </v>
          </cell>
          <cell r="H8"/>
        </row>
        <row r="9">
          <cell r="B9" t="str">
            <v xml:space="preserve">  Net Income Before Pref Dividends</v>
          </cell>
          <cell r="D9">
            <v>7381.5749000000142</v>
          </cell>
          <cell r="E9">
            <v>4350.5200899999936</v>
          </cell>
          <cell r="F9">
            <v>2969.6359799999818</v>
          </cell>
          <cell r="G9">
            <v>2015.4554800000155</v>
          </cell>
          <cell r="H9">
            <v>7793.1731199999895</v>
          </cell>
          <cell r="I9">
            <v>11790.621529999986</v>
          </cell>
          <cell r="J9">
            <v>14016.654490000014</v>
          </cell>
          <cell r="K9">
            <v>12673.888350000016</v>
          </cell>
          <cell r="L9">
            <v>10473.352719999988</v>
          </cell>
          <cell r="M9">
            <v>4879.3828899999971</v>
          </cell>
          <cell r="N9">
            <v>3178.1081300000014</v>
          </cell>
          <cell r="O9">
            <v>-5550.9910799999925</v>
          </cell>
          <cell r="P9">
            <v>7903.7785913495472</v>
          </cell>
          <cell r="Q9">
            <v>5393.3286003127905</v>
          </cell>
          <cell r="R9">
            <v>2713.7103477916276</v>
          </cell>
          <cell r="S9">
            <v>3487.5185919302876</v>
          </cell>
          <cell r="T9">
            <v>8252.3686112862633</v>
          </cell>
          <cell r="U9">
            <v>10922.550442995163</v>
          </cell>
          <cell r="V9">
            <v>13307.782738308604</v>
          </cell>
          <cell r="W9">
            <v>12458.220456987987</v>
          </cell>
          <cell r="X9">
            <v>7866.5623038330159</v>
          </cell>
          <cell r="Y9">
            <v>3266.9187040148104</v>
          </cell>
          <cell r="Z9">
            <v>2896.2577946923834</v>
          </cell>
          <cell r="AA9">
            <v>918.52766473624251</v>
          </cell>
          <cell r="AB9">
            <v>8820.6301312881296</v>
          </cell>
          <cell r="AC9">
            <v>5860.3782296975332</v>
          </cell>
          <cell r="AD9">
            <v>3612.3659690942191</v>
          </cell>
          <cell r="AE9">
            <v>4116.0434159329361</v>
          </cell>
          <cell r="AF9">
            <v>9497.8513616530818</v>
          </cell>
          <cell r="AG9">
            <v>11104.679214112959</v>
          </cell>
          <cell r="AH9">
            <v>13217.69073260537</v>
          </cell>
          <cell r="AI9">
            <v>13628.87292561126</v>
          </cell>
          <cell r="AJ9">
            <v>7957.8493778419625</v>
          </cell>
          <cell r="AK9">
            <v>3972.270279212159</v>
          </cell>
          <cell r="AL9">
            <v>2225.1677847660612</v>
          </cell>
          <cell r="AM9">
            <v>1854.5319442933824</v>
          </cell>
          <cell r="AN9">
            <v>9516.1262635666535</v>
          </cell>
          <cell r="AO9">
            <v>4556.4292531068395</v>
          </cell>
          <cell r="AP9">
            <v>1218.6474803332512</v>
          </cell>
          <cell r="AQ9">
            <v>5550.8989960341014</v>
          </cell>
          <cell r="AR9">
            <v>11156.286941704486</v>
          </cell>
          <cell r="AS9">
            <v>12503.708834784316</v>
          </cell>
          <cell r="AT9">
            <v>14701.061037141782</v>
          </cell>
          <cell r="AU9">
            <v>13176.57701589799</v>
          </cell>
          <cell r="AV9">
            <v>8590.2244061738402</v>
          </cell>
          <cell r="AW9">
            <v>6825.9247734917708</v>
          </cell>
          <cell r="AX9">
            <v>5745.740178624188</v>
          </cell>
          <cell r="AY9">
            <v>7615.9496285513178</v>
          </cell>
          <cell r="CA9">
            <v>75971.376600000003</v>
          </cell>
          <cell r="CB9">
            <v>79387.52484823874</v>
          </cell>
          <cell r="CC9">
            <v>85868.331366109065</v>
          </cell>
          <cell r="CD9">
            <v>101157.57480941054</v>
          </cell>
          <cell r="CE9">
            <v>108921</v>
          </cell>
          <cell r="CF9">
            <v>113593</v>
          </cell>
          <cell r="CG9">
            <v>120629</v>
          </cell>
          <cell r="CH9">
            <v>124923</v>
          </cell>
          <cell r="CI9">
            <v>126948</v>
          </cell>
          <cell r="CJ9">
            <v>126705</v>
          </cell>
          <cell r="CK9">
            <v>125527</v>
          </cell>
        </row>
        <row r="11">
          <cell r="B11" t="str">
            <v>Principal Noncash Items</v>
          </cell>
        </row>
        <row r="12">
          <cell r="B12" t="str">
            <v xml:space="preserve">  Depreciation and Amort</v>
          </cell>
          <cell r="D12">
            <v>7563.764729999999</v>
          </cell>
          <cell r="E12">
            <v>7559.247370000001</v>
          </cell>
          <cell r="F12">
            <v>7577.8453899999995</v>
          </cell>
          <cell r="G12">
            <v>7720.9128900000005</v>
          </cell>
          <cell r="H12">
            <v>7840.9146699999992</v>
          </cell>
          <cell r="I12">
            <v>7874.3086799999983</v>
          </cell>
          <cell r="J12">
            <v>7855.9766899999977</v>
          </cell>
          <cell r="K12">
            <v>7858.1745699999992</v>
          </cell>
          <cell r="L12">
            <v>7879.3392699999977</v>
          </cell>
          <cell r="M12">
            <v>7964.2774799999997</v>
          </cell>
          <cell r="N12">
            <v>7797.4234399999987</v>
          </cell>
          <cell r="O12">
            <v>7935.1847499999994</v>
          </cell>
          <cell r="P12">
            <v>7951.1806734904685</v>
          </cell>
          <cell r="Q12">
            <v>7975.5939870836355</v>
          </cell>
          <cell r="R12">
            <v>7987.5952024128028</v>
          </cell>
          <cell r="S12">
            <v>7995.2610528461373</v>
          </cell>
          <cell r="T12">
            <v>8010.4843730669691</v>
          </cell>
          <cell r="U12">
            <v>8032.6557833378019</v>
          </cell>
          <cell r="V12">
            <v>8042.6690768294684</v>
          </cell>
          <cell r="W12">
            <v>8057.6422106169684</v>
          </cell>
          <cell r="X12">
            <v>8067.6292098669692</v>
          </cell>
          <cell r="Y12">
            <v>8078.0183826294679</v>
          </cell>
          <cell r="Z12">
            <v>8086.903052333636</v>
          </cell>
          <cell r="AA12">
            <v>8138.7545592253027</v>
          </cell>
          <cell r="AB12">
            <v>8163.6614911784045</v>
          </cell>
          <cell r="AC12">
            <v>8170.5161215825738</v>
          </cell>
          <cell r="AD12">
            <v>8171.8136035909056</v>
          </cell>
          <cell r="AE12">
            <v>8188.6636603575726</v>
          </cell>
          <cell r="AF12">
            <v>8208.489933153407</v>
          </cell>
          <cell r="AG12">
            <v>8263.0301830742374</v>
          </cell>
          <cell r="AH12">
            <v>8312.8502455825728</v>
          </cell>
          <cell r="AI12">
            <v>8326.4624294034074</v>
          </cell>
          <cell r="AJ12">
            <v>8335.4912212075742</v>
          </cell>
          <cell r="AK12">
            <v>8345.2222994242384</v>
          </cell>
          <cell r="AL12">
            <v>8355.1779080492397</v>
          </cell>
          <cell r="AM12">
            <v>8397.5719142742382</v>
          </cell>
          <cell r="AN12">
            <v>8337.879297847785</v>
          </cell>
          <cell r="AO12">
            <v>8345.4028288894533</v>
          </cell>
          <cell r="AP12">
            <v>8356.6057252144528</v>
          </cell>
          <cell r="AQ12">
            <v>8375.3887940061195</v>
          </cell>
          <cell r="AR12">
            <v>8398.0408766852852</v>
          </cell>
          <cell r="AS12">
            <v>8418.7201341561195</v>
          </cell>
          <cell r="AT12">
            <v>8420.6239565936194</v>
          </cell>
          <cell r="AU12">
            <v>8432.7659372602884</v>
          </cell>
          <cell r="AV12">
            <v>8444.2849404602875</v>
          </cell>
          <cell r="AW12">
            <v>8455.0896314769525</v>
          </cell>
          <cell r="AX12">
            <v>8465.8479657977878</v>
          </cell>
          <cell r="AY12">
            <v>8583.3458576602861</v>
          </cell>
          <cell r="CA12">
            <v>93427.369930000001</v>
          </cell>
          <cell r="CB12">
            <v>96424.387563739641</v>
          </cell>
          <cell r="CC12">
            <v>99238.951010878372</v>
          </cell>
          <cell r="CD12">
            <v>101033.99594604844</v>
          </cell>
          <cell r="CE12">
            <v>105555.51994832675</v>
          </cell>
          <cell r="CF12">
            <v>118192.09212208072</v>
          </cell>
          <cell r="CG12">
            <v>122320.84206885136</v>
          </cell>
          <cell r="CH12">
            <v>126554.99025186079</v>
          </cell>
          <cell r="CI12">
            <v>129381.99650036509</v>
          </cell>
          <cell r="CJ12">
            <v>134113.23523984104</v>
          </cell>
          <cell r="CK12">
            <v>139846.5023634625</v>
          </cell>
        </row>
        <row r="13">
          <cell r="B13" t="str">
            <v xml:space="preserve">  Fuel Buyout Principal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BX13" t="str">
            <v xml:space="preserve"> </v>
          </cell>
          <cell r="BY13" t="str">
            <v xml:space="preserve"> </v>
          </cell>
          <cell r="BZ13" t="str">
            <v xml:space="preserve"> 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</row>
        <row r="14">
          <cell r="B14" t="str">
            <v xml:space="preserve">  Amortization of ITC</v>
          </cell>
          <cell r="D14">
            <v>-159.99200000000201</v>
          </cell>
          <cell r="E14">
            <v>-159.99199999999837</v>
          </cell>
          <cell r="F14">
            <v>-159.99200000000201</v>
          </cell>
          <cell r="G14">
            <v>-159.99199999999837</v>
          </cell>
          <cell r="H14">
            <v>-159.99199999999837</v>
          </cell>
          <cell r="I14">
            <v>-159.99200000000201</v>
          </cell>
          <cell r="J14">
            <v>-159.99199999999837</v>
          </cell>
          <cell r="K14">
            <v>-159.99200000000201</v>
          </cell>
          <cell r="L14">
            <v>-159.99199999999837</v>
          </cell>
          <cell r="M14">
            <v>-159.99200000000201</v>
          </cell>
          <cell r="N14">
            <v>-159.99199999999837</v>
          </cell>
          <cell r="O14">
            <v>-159.99200000000201</v>
          </cell>
          <cell r="P14">
            <v>-155</v>
          </cell>
          <cell r="Q14">
            <v>-155</v>
          </cell>
          <cell r="R14">
            <v>-155</v>
          </cell>
          <cell r="S14">
            <v>-155</v>
          </cell>
          <cell r="T14">
            <v>-155</v>
          </cell>
          <cell r="U14">
            <v>-155</v>
          </cell>
          <cell r="V14">
            <v>-155</v>
          </cell>
          <cell r="W14">
            <v>-155</v>
          </cell>
          <cell r="X14">
            <v>-155</v>
          </cell>
          <cell r="Y14">
            <v>-155</v>
          </cell>
          <cell r="Z14">
            <v>-155</v>
          </cell>
          <cell r="AA14">
            <v>-159.17359761476837</v>
          </cell>
          <cell r="AB14">
            <v>-155</v>
          </cell>
          <cell r="AC14">
            <v>-155</v>
          </cell>
          <cell r="AD14">
            <v>-155</v>
          </cell>
          <cell r="AE14">
            <v>-155</v>
          </cell>
          <cell r="AF14">
            <v>-155</v>
          </cell>
          <cell r="AG14">
            <v>-155</v>
          </cell>
          <cell r="AH14">
            <v>-155</v>
          </cell>
          <cell r="AI14">
            <v>-155</v>
          </cell>
          <cell r="AJ14">
            <v>-155</v>
          </cell>
          <cell r="AK14">
            <v>-155</v>
          </cell>
          <cell r="AL14">
            <v>-155</v>
          </cell>
          <cell r="AM14">
            <v>-159.17359761476837</v>
          </cell>
          <cell r="AN14">
            <v>-154</v>
          </cell>
          <cell r="AO14">
            <v>-154</v>
          </cell>
          <cell r="AP14">
            <v>-154</v>
          </cell>
          <cell r="AQ14">
            <v>-154</v>
          </cell>
          <cell r="AR14">
            <v>-154</v>
          </cell>
          <cell r="AS14">
            <v>-154</v>
          </cell>
          <cell r="AT14">
            <v>-154</v>
          </cell>
          <cell r="AU14">
            <v>-154</v>
          </cell>
          <cell r="AV14">
            <v>-154</v>
          </cell>
          <cell r="AW14">
            <v>-154</v>
          </cell>
          <cell r="AX14">
            <v>-154</v>
          </cell>
          <cell r="AY14">
            <v>-154.35859761476968</v>
          </cell>
          <cell r="CA14">
            <v>-1919.9040000000023</v>
          </cell>
          <cell r="CB14">
            <v>-1864.1735976147684</v>
          </cell>
          <cell r="CC14">
            <v>-1864.1735976147684</v>
          </cell>
          <cell r="CD14">
            <v>-1848.3585976147697</v>
          </cell>
          <cell r="CE14">
            <v>-1720.7602670995675</v>
          </cell>
          <cell r="CF14">
            <v>-1609.3942670995675</v>
          </cell>
          <cell r="CG14">
            <v>-1437.4690418894834</v>
          </cell>
          <cell r="CH14">
            <v>-1407.3459830659531</v>
          </cell>
          <cell r="CI14">
            <v>-1382.7139830659535</v>
          </cell>
          <cell r="CJ14">
            <v>-1041.4061345811051</v>
          </cell>
          <cell r="CK14">
            <v>-617.42763458110517</v>
          </cell>
        </row>
        <row r="15">
          <cell r="B15" t="str">
            <v xml:space="preserve">  Deferred Income Taxes, Net</v>
          </cell>
          <cell r="D15">
            <v>-4299.6080000000002</v>
          </cell>
          <cell r="E15">
            <v>-584.52300000000105</v>
          </cell>
          <cell r="F15">
            <v>1136.6730000000025</v>
          </cell>
          <cell r="G15">
            <v>1373.5880000000034</v>
          </cell>
          <cell r="H15">
            <v>-1162.6370000000024</v>
          </cell>
          <cell r="I15">
            <v>983.22599999999511</v>
          </cell>
          <cell r="J15">
            <v>21327.953999999998</v>
          </cell>
          <cell r="K15">
            <v>9140.5169999999998</v>
          </cell>
          <cell r="L15">
            <v>6804.4969999999958</v>
          </cell>
          <cell r="M15">
            <v>1563.5829999999987</v>
          </cell>
          <cell r="N15">
            <v>820.73799999999756</v>
          </cell>
          <cell r="O15">
            <v>-3941.390999999996</v>
          </cell>
          <cell r="P15">
            <v>-1411</v>
          </cell>
          <cell r="Q15">
            <v>-1411</v>
          </cell>
          <cell r="R15">
            <v>-1411</v>
          </cell>
          <cell r="S15">
            <v>-1411</v>
          </cell>
          <cell r="T15">
            <v>-1411</v>
          </cell>
          <cell r="U15">
            <v>-1411</v>
          </cell>
          <cell r="V15">
            <v>-1411</v>
          </cell>
          <cell r="W15">
            <v>-1411</v>
          </cell>
          <cell r="X15">
            <v>-1411</v>
          </cell>
          <cell r="Y15">
            <v>-1411</v>
          </cell>
          <cell r="Z15">
            <v>-1411</v>
          </cell>
          <cell r="AA15">
            <v>-1404.2809999999995</v>
          </cell>
          <cell r="AB15">
            <v>-668</v>
          </cell>
          <cell r="AC15">
            <v>-668</v>
          </cell>
          <cell r="AD15">
            <v>-668</v>
          </cell>
          <cell r="AE15">
            <v>-668</v>
          </cell>
          <cell r="AF15">
            <v>-668</v>
          </cell>
          <cell r="AG15">
            <v>-668</v>
          </cell>
          <cell r="AH15">
            <v>-668</v>
          </cell>
          <cell r="AI15">
            <v>-668</v>
          </cell>
          <cell r="AJ15">
            <v>-668</v>
          </cell>
          <cell r="AK15">
            <v>-668</v>
          </cell>
          <cell r="AL15">
            <v>-668</v>
          </cell>
          <cell r="AM15">
            <v>-667.50999999999976</v>
          </cell>
          <cell r="AN15">
            <v>-616</v>
          </cell>
          <cell r="AO15">
            <v>-616</v>
          </cell>
          <cell r="AP15">
            <v>-616</v>
          </cell>
          <cell r="AQ15">
            <v>-616</v>
          </cell>
          <cell r="AR15">
            <v>-616</v>
          </cell>
          <cell r="AS15">
            <v>-616</v>
          </cell>
          <cell r="AT15">
            <v>-616</v>
          </cell>
          <cell r="AU15">
            <v>-616</v>
          </cell>
          <cell r="AV15">
            <v>-616</v>
          </cell>
          <cell r="AW15">
            <v>-616</v>
          </cell>
          <cell r="AX15">
            <v>-616</v>
          </cell>
          <cell r="AY15">
            <v>-620.50399999999695</v>
          </cell>
          <cell r="CA15">
            <v>33162.616999999991</v>
          </cell>
          <cell r="CB15">
            <v>-16925.280999999999</v>
          </cell>
          <cell r="CC15">
            <v>-8015.51</v>
          </cell>
          <cell r="CD15">
            <v>-7396.5039999999972</v>
          </cell>
          <cell r="CE15">
            <v>-1875.8690000000033</v>
          </cell>
          <cell r="CF15">
            <v>-3586.2380000000026</v>
          </cell>
          <cell r="CG15">
            <v>-3585.5130000000354</v>
          </cell>
          <cell r="CH15">
            <v>-3585.5130000000354</v>
          </cell>
          <cell r="CI15">
            <v>-3585.5130000000354</v>
          </cell>
          <cell r="CJ15">
            <v>-3585.5130000000354</v>
          </cell>
          <cell r="CK15">
            <v>-3585.5130000000354</v>
          </cell>
        </row>
        <row r="16">
          <cell r="B16" t="str">
            <v xml:space="preserve">  AFUDC Equity</v>
          </cell>
          <cell r="D16">
            <v>-228.03279999999998</v>
          </cell>
          <cell r="E16">
            <v>-236.89291</v>
          </cell>
          <cell r="F16">
            <v>-253.98339000000001</v>
          </cell>
          <cell r="G16">
            <v>-224.26244</v>
          </cell>
          <cell r="H16">
            <v>0</v>
          </cell>
          <cell r="I16">
            <v>-86.09789999999991</v>
          </cell>
          <cell r="J16">
            <v>-19.302</v>
          </cell>
          <cell r="K16">
            <v>-19.904620000000111</v>
          </cell>
          <cell r="L16">
            <v>-25.251109999999869</v>
          </cell>
          <cell r="M16">
            <v>-38.662950000000187</v>
          </cell>
          <cell r="N16">
            <v>-49.624319999999834</v>
          </cell>
          <cell r="O16">
            <v>14.01024</v>
          </cell>
          <cell r="P16">
            <v>-5</v>
          </cell>
          <cell r="Q16">
            <v>-12</v>
          </cell>
          <cell r="R16">
            <v>-23</v>
          </cell>
          <cell r="S16">
            <v>-37</v>
          </cell>
          <cell r="T16">
            <v>-51</v>
          </cell>
          <cell r="U16">
            <v>-67</v>
          </cell>
          <cell r="V16">
            <v>-78</v>
          </cell>
          <cell r="W16">
            <v>-82</v>
          </cell>
          <cell r="X16">
            <v>-95</v>
          </cell>
          <cell r="Y16">
            <v>-110</v>
          </cell>
          <cell r="Z16">
            <v>-120</v>
          </cell>
          <cell r="AA16">
            <v>-133</v>
          </cell>
          <cell r="AB16">
            <v>-160</v>
          </cell>
          <cell r="AC16">
            <v>-199</v>
          </cell>
          <cell r="AD16">
            <v>-241</v>
          </cell>
          <cell r="AE16">
            <v>-284</v>
          </cell>
          <cell r="AF16">
            <v>-326</v>
          </cell>
          <cell r="AG16">
            <v>-330</v>
          </cell>
          <cell r="AH16">
            <v>-333</v>
          </cell>
          <cell r="AI16">
            <v>-371</v>
          </cell>
          <cell r="AJ16">
            <v>-410</v>
          </cell>
          <cell r="AK16">
            <v>-452</v>
          </cell>
          <cell r="AL16">
            <v>-494</v>
          </cell>
          <cell r="AM16">
            <v>-537</v>
          </cell>
          <cell r="AN16">
            <v>-579</v>
          </cell>
          <cell r="AO16">
            <v>-621</v>
          </cell>
          <cell r="AP16">
            <v>-663</v>
          </cell>
          <cell r="AQ16">
            <v>-704</v>
          </cell>
          <cell r="AR16">
            <v>-745</v>
          </cell>
          <cell r="AS16">
            <v>-787</v>
          </cell>
          <cell r="AT16">
            <v>-827</v>
          </cell>
          <cell r="AU16">
            <v>-866</v>
          </cell>
          <cell r="AV16">
            <v>-903</v>
          </cell>
          <cell r="AW16">
            <v>-941</v>
          </cell>
          <cell r="AX16">
            <v>-979</v>
          </cell>
          <cell r="AY16">
            <v>-941</v>
          </cell>
          <cell r="CA16">
            <v>-1168.0041999999996</v>
          </cell>
          <cell r="CB16">
            <v>-813</v>
          </cell>
          <cell r="CC16">
            <v>-4137</v>
          </cell>
          <cell r="CD16">
            <v>-9556</v>
          </cell>
          <cell r="CE16">
            <v>-13654.572216577539</v>
          </cell>
          <cell r="CF16">
            <v>-2373.0282794117647</v>
          </cell>
          <cell r="CG16">
            <v>-6194.376016042781</v>
          </cell>
          <cell r="CH16">
            <v>-7411.3158368983959</v>
          </cell>
          <cell r="CI16">
            <v>-7726.434180481283</v>
          </cell>
          <cell r="CJ16">
            <v>-8691.7387941176457</v>
          </cell>
          <cell r="CK16">
            <v>0</v>
          </cell>
        </row>
        <row r="17">
          <cell r="B17" t="str">
            <v xml:space="preserve">  Other Def DB/CR (Incl Ppd Pension)</v>
          </cell>
          <cell r="D17">
            <v>18894.509650000007</v>
          </cell>
          <cell r="E17">
            <v>6968.0551199999954</v>
          </cell>
          <cell r="F17">
            <v>-48142.660830000015</v>
          </cell>
          <cell r="G17">
            <v>-4309.2133899999944</v>
          </cell>
          <cell r="H17">
            <v>4821.8027399999801</v>
          </cell>
          <cell r="I17">
            <v>4214.8692100000553</v>
          </cell>
          <cell r="J17">
            <v>-386.07965000000439</v>
          </cell>
          <cell r="K17">
            <v>1505.5131400000034</v>
          </cell>
          <cell r="L17">
            <v>-9013.797850000019</v>
          </cell>
          <cell r="M17">
            <v>-11372.513980000009</v>
          </cell>
          <cell r="N17">
            <v>-5456.6778900000245</v>
          </cell>
          <cell r="O17">
            <v>7211.9280000000053</v>
          </cell>
          <cell r="P17">
            <v>-20263.936465664403</v>
          </cell>
          <cell r="Q17">
            <v>4881.3632837608893</v>
          </cell>
          <cell r="R17">
            <v>4816.6752827082673</v>
          </cell>
          <cell r="S17">
            <v>4517.3582507680694</v>
          </cell>
          <cell r="T17">
            <v>4630.2312466380099</v>
          </cell>
          <cell r="U17">
            <v>-105074.02044954602</v>
          </cell>
          <cell r="V17">
            <v>7360.6053849777672</v>
          </cell>
          <cell r="W17">
            <v>4446.1344175417034</v>
          </cell>
          <cell r="X17">
            <v>4647.1897244155844</v>
          </cell>
          <cell r="Y17">
            <v>4204.1327484270441</v>
          </cell>
          <cell r="Z17">
            <v>4103.4228746516164</v>
          </cell>
          <cell r="AA17">
            <v>4203.5830254784232</v>
          </cell>
          <cell r="AB17">
            <v>4657.0097548549384</v>
          </cell>
          <cell r="AC17">
            <v>1994.6367472540442</v>
          </cell>
          <cell r="AD17">
            <v>2037.806533696843</v>
          </cell>
          <cell r="AE17">
            <v>1734.303164286539</v>
          </cell>
          <cell r="AF17">
            <v>1837.3356109284068</v>
          </cell>
          <cell r="AG17">
            <v>2180.1353992850636</v>
          </cell>
          <cell r="AH17">
            <v>5268.067551584536</v>
          </cell>
          <cell r="AI17">
            <v>2319.4463560276199</v>
          </cell>
          <cell r="AJ17">
            <v>2501.7679355706641</v>
          </cell>
          <cell r="AK17">
            <v>2087.4420011144393</v>
          </cell>
          <cell r="AL17">
            <v>1831.1755531502713</v>
          </cell>
          <cell r="AM17">
            <v>2130.1169106713496</v>
          </cell>
          <cell r="AN17">
            <v>4694.4970035631122</v>
          </cell>
          <cell r="AO17">
            <v>2135.1535959357861</v>
          </cell>
          <cell r="AP17">
            <v>2142.437989297905</v>
          </cell>
          <cell r="AQ17">
            <v>1844.6477739168768</v>
          </cell>
          <cell r="AR17">
            <v>1955.1544107876834</v>
          </cell>
          <cell r="AS17">
            <v>2267.2521068134956</v>
          </cell>
          <cell r="AT17">
            <v>5460.0379216845176</v>
          </cell>
          <cell r="AU17">
            <v>2423.8188495448267</v>
          </cell>
          <cell r="AV17">
            <v>2631.6132921529643</v>
          </cell>
          <cell r="AW17">
            <v>2174.4479577929887</v>
          </cell>
          <cell r="AX17">
            <v>2060.9041567872046</v>
          </cell>
          <cell r="AY17">
            <v>2263.4466754042514</v>
          </cell>
          <cell r="CA17">
            <v>-35064.265730000021</v>
          </cell>
          <cell r="CB17">
            <v>-77527.260675843048</v>
          </cell>
          <cell r="CC17">
            <v>30579.243518424715</v>
          </cell>
          <cell r="CD17">
            <v>32053.411733681613</v>
          </cell>
          <cell r="CE17">
            <v>33520.741409481852</v>
          </cell>
          <cell r="CF17">
            <v>34938.049480963004</v>
          </cell>
          <cell r="CG17">
            <v>19077.365051758563</v>
          </cell>
          <cell r="CH17">
            <v>19448.249510848706</v>
          </cell>
          <cell r="CI17">
            <v>9114.3129232365463</v>
          </cell>
          <cell r="CJ17">
            <v>132.50672000000486</v>
          </cell>
          <cell r="CK17">
            <v>96.199719999975059</v>
          </cell>
        </row>
        <row r="18">
          <cell r="B18" t="str">
            <v xml:space="preserve">     Total Noncash Items</v>
          </cell>
          <cell r="D18">
            <v>21770.641580000003</v>
          </cell>
          <cell r="E18">
            <v>13545.894579999996</v>
          </cell>
          <cell r="F18">
            <v>-39842.117830000017</v>
          </cell>
          <cell r="G18">
            <v>4401.0330600000098</v>
          </cell>
          <cell r="H18">
            <v>11340.088409999978</v>
          </cell>
          <cell r="I18">
            <v>12826.313990000046</v>
          </cell>
          <cell r="J18">
            <v>28618.557039999992</v>
          </cell>
          <cell r="K18">
            <v>18324.308089999999</v>
          </cell>
          <cell r="L18">
            <v>5484.7953099999759</v>
          </cell>
          <cell r="M18">
            <v>-2043.3084500000114</v>
          </cell>
          <cell r="N18">
            <v>2951.8672299999744</v>
          </cell>
          <cell r="O18">
            <v>11059.739990000007</v>
          </cell>
          <cell r="P18">
            <v>-13883.755792173935</v>
          </cell>
          <cell r="Q18">
            <v>11278.957270844525</v>
          </cell>
          <cell r="R18">
            <v>11215.270485121069</v>
          </cell>
          <cell r="S18">
            <v>10909.619303614207</v>
          </cell>
          <cell r="T18">
            <v>11023.715619704979</v>
          </cell>
          <cell r="U18">
            <v>-98674.364666208217</v>
          </cell>
          <cell r="V18">
            <v>13759.274461807236</v>
          </cell>
          <cell r="W18">
            <v>10855.776628158672</v>
          </cell>
          <cell r="X18">
            <v>11053.818934282554</v>
          </cell>
          <cell r="Y18">
            <v>10606.151131056511</v>
          </cell>
          <cell r="Z18">
            <v>10504.325926985253</v>
          </cell>
          <cell r="AA18">
            <v>10645.882987088959</v>
          </cell>
          <cell r="AB18">
            <v>11837.671246033344</v>
          </cell>
          <cell r="AC18">
            <v>9143.1528688366179</v>
          </cell>
          <cell r="AD18">
            <v>9145.6201372877476</v>
          </cell>
          <cell r="AE18">
            <v>8815.9668246441106</v>
          </cell>
          <cell r="AF18">
            <v>8896.8255440818139</v>
          </cell>
          <cell r="AG18">
            <v>9290.165582359301</v>
          </cell>
          <cell r="AH18">
            <v>12424.917797167109</v>
          </cell>
          <cell r="AI18">
            <v>9451.9087854310274</v>
          </cell>
          <cell r="AJ18">
            <v>9604.2591567782383</v>
          </cell>
          <cell r="AK18">
            <v>9157.6643005386777</v>
          </cell>
          <cell r="AL18">
            <v>8869.353461199511</v>
          </cell>
          <cell r="AM18">
            <v>9164.0052273308193</v>
          </cell>
          <cell r="AN18">
            <v>11683.376301410897</v>
          </cell>
          <cell r="AO18">
            <v>9089.5564248252394</v>
          </cell>
          <cell r="AP18">
            <v>9066.0437145123578</v>
          </cell>
          <cell r="AQ18">
            <v>8746.0365679229963</v>
          </cell>
          <cell r="AR18">
            <v>8838.1952874729686</v>
          </cell>
          <cell r="AS18">
            <v>9128.9722409696151</v>
          </cell>
          <cell r="AT18">
            <v>12283.661878278137</v>
          </cell>
          <cell r="AU18">
            <v>9220.5847868051151</v>
          </cell>
          <cell r="AV18">
            <v>9402.8982326132518</v>
          </cell>
          <cell r="AW18">
            <v>8918.5375892699412</v>
          </cell>
          <cell r="AX18">
            <v>8777.7521225849923</v>
          </cell>
          <cell r="AY18">
            <v>9130.9299354497707</v>
          </cell>
          <cell r="BX18" t="str">
            <v xml:space="preserve"> </v>
          </cell>
          <cell r="BY18" t="str">
            <v xml:space="preserve"> </v>
          </cell>
          <cell r="BZ18" t="str">
            <v xml:space="preserve"> </v>
          </cell>
          <cell r="CA18">
            <v>88437.812999999951</v>
          </cell>
          <cell r="CB18">
            <v>-705.32770971819446</v>
          </cell>
          <cell r="CC18">
            <v>115801.51093168833</v>
          </cell>
          <cell r="CD18">
            <v>114286.54508211531</v>
          </cell>
          <cell r="CE18">
            <v>121825.05987413149</v>
          </cell>
          <cell r="CF18">
            <v>145561.48105653239</v>
          </cell>
          <cell r="CG18">
            <v>130180.84906267762</v>
          </cell>
          <cell r="CH18">
            <v>133599.06494274508</v>
          </cell>
          <cell r="CI18">
            <v>125801.64826005435</v>
          </cell>
          <cell r="CJ18">
            <v>120927.08403114227</v>
          </cell>
          <cell r="CK18">
            <v>135739.76144888133</v>
          </cell>
        </row>
        <row r="20">
          <cell r="B20" t="str">
            <v xml:space="preserve">  = Cash Income</v>
          </cell>
          <cell r="D20">
            <v>29152.216480000017</v>
          </cell>
          <cell r="E20">
            <v>17896.414669999991</v>
          </cell>
          <cell r="F20">
            <v>-36872.481850000033</v>
          </cell>
          <cell r="G20">
            <v>6416.4885400000258</v>
          </cell>
          <cell r="H20">
            <v>19133.261529999967</v>
          </cell>
          <cell r="I20">
            <v>24616.935520000032</v>
          </cell>
          <cell r="J20">
            <v>42635.211530000008</v>
          </cell>
          <cell r="K20">
            <v>30998.196440000014</v>
          </cell>
          <cell r="L20">
            <v>15958.148029999964</v>
          </cell>
          <cell r="M20">
            <v>2836.0744399999858</v>
          </cell>
          <cell r="N20">
            <v>6129.9753599999758</v>
          </cell>
          <cell r="O20">
            <v>5508.7489100000148</v>
          </cell>
          <cell r="P20">
            <v>-5979.9772008243881</v>
          </cell>
          <cell r="Q20">
            <v>16672.285871157314</v>
          </cell>
          <cell r="R20">
            <v>13928.980832912697</v>
          </cell>
          <cell r="S20">
            <v>14397.137895544494</v>
          </cell>
          <cell r="T20">
            <v>19276.08423099124</v>
          </cell>
          <cell r="U20">
            <v>-87751.814223213049</v>
          </cell>
          <cell r="V20">
            <v>27067.05720011584</v>
          </cell>
          <cell r="W20">
            <v>23313.997085146657</v>
          </cell>
          <cell r="X20">
            <v>18920.381238115569</v>
          </cell>
          <cell r="Y20">
            <v>13873.069835071321</v>
          </cell>
          <cell r="Z20">
            <v>13400.583721677636</v>
          </cell>
          <cell r="AA20">
            <v>11564.410651825201</v>
          </cell>
          <cell r="AB20">
            <v>20658.301377321473</v>
          </cell>
          <cell r="AC20">
            <v>15003.531098534151</v>
          </cell>
          <cell r="AD20">
            <v>12757.986106381966</v>
          </cell>
          <cell r="AE20">
            <v>12932.010240577047</v>
          </cell>
          <cell r="AF20">
            <v>18394.676905734894</v>
          </cell>
          <cell r="AG20">
            <v>20394.844796472258</v>
          </cell>
          <cell r="AH20">
            <v>25642.608529772479</v>
          </cell>
          <cell r="AI20">
            <v>23080.781711042287</v>
          </cell>
          <cell r="AJ20">
            <v>17562.108534620202</v>
          </cell>
          <cell r="AK20">
            <v>13129.934579750836</v>
          </cell>
          <cell r="AL20">
            <v>11094.521245965572</v>
          </cell>
          <cell r="AM20">
            <v>11018.537171624201</v>
          </cell>
          <cell r="AN20">
            <v>21199.502564977549</v>
          </cell>
          <cell r="AO20">
            <v>13645.98567793208</v>
          </cell>
          <cell r="AP20">
            <v>10284.691194845609</v>
          </cell>
          <cell r="AQ20">
            <v>14296.935563957097</v>
          </cell>
          <cell r="AR20">
            <v>19994.482229177454</v>
          </cell>
          <cell r="AS20">
            <v>21632.681075753932</v>
          </cell>
          <cell r="AT20">
            <v>26984.722915419919</v>
          </cell>
          <cell r="AU20">
            <v>22397.161802703107</v>
          </cell>
          <cell r="AV20">
            <v>17993.122638787092</v>
          </cell>
          <cell r="AW20">
            <v>15744.462362761711</v>
          </cell>
          <cell r="AX20">
            <v>14523.49230120918</v>
          </cell>
          <cell r="AY20">
            <v>16746.879564001087</v>
          </cell>
          <cell r="BX20" t="str">
            <v xml:space="preserve"> </v>
          </cell>
          <cell r="BY20" t="str">
            <v xml:space="preserve"> </v>
          </cell>
          <cell r="BZ20" t="str">
            <v xml:space="preserve"> </v>
          </cell>
          <cell r="CA20">
            <v>164409.18959999995</v>
          </cell>
          <cell r="CB20">
            <v>78682.19713852054</v>
          </cell>
          <cell r="CC20">
            <v>201669.84229779735</v>
          </cell>
          <cell r="CD20">
            <v>215444.11989152586</v>
          </cell>
          <cell r="CE20">
            <v>230746.05987413149</v>
          </cell>
          <cell r="CF20">
            <v>259154.48105653239</v>
          </cell>
          <cell r="CG20">
            <v>250809.84906267762</v>
          </cell>
          <cell r="CH20">
            <v>258522.06494274508</v>
          </cell>
          <cell r="CI20">
            <v>252749.64826005435</v>
          </cell>
          <cell r="CJ20">
            <v>247632.08403114227</v>
          </cell>
          <cell r="CK20">
            <v>261266.76144888133</v>
          </cell>
        </row>
        <row r="22">
          <cell r="B22" t="str">
            <v>Chg in Current Assets/Liabilities</v>
          </cell>
        </row>
        <row r="23">
          <cell r="B23" t="str">
            <v xml:space="preserve">  Receivables</v>
          </cell>
          <cell r="D23">
            <v>-13179.463809999999</v>
          </cell>
          <cell r="E23">
            <v>25202.587729999988</v>
          </cell>
          <cell r="F23">
            <v>8744.0054</v>
          </cell>
          <cell r="G23">
            <v>-8233.3323399999936</v>
          </cell>
          <cell r="H23">
            <v>-11046.606719999992</v>
          </cell>
          <cell r="I23">
            <v>-16453.006190000004</v>
          </cell>
          <cell r="J23">
            <v>-17451.464660000005</v>
          </cell>
          <cell r="K23">
            <v>-6724.7295699999813</v>
          </cell>
          <cell r="L23">
            <v>-560.70299000000523</v>
          </cell>
          <cell r="M23">
            <v>16475.104750000002</v>
          </cell>
          <cell r="N23">
            <v>9329.73548999999</v>
          </cell>
          <cell r="O23">
            <v>-14359.985839999988</v>
          </cell>
          <cell r="P23">
            <v>-530.53424765551324</v>
          </cell>
          <cell r="Q23">
            <v>6377.4744440593204</v>
          </cell>
          <cell r="R23">
            <v>7454.5292176252333</v>
          </cell>
          <cell r="S23">
            <v>8233.043046929808</v>
          </cell>
          <cell r="T23">
            <v>-13977.193587874295</v>
          </cell>
          <cell r="U23">
            <v>-18015.655373544036</v>
          </cell>
          <cell r="V23">
            <v>-17933.343936668723</v>
          </cell>
          <cell r="W23">
            <v>-694.39683394598251</v>
          </cell>
          <cell r="X23">
            <v>2661.6470179722528</v>
          </cell>
          <cell r="Y23">
            <v>22578.864715469084</v>
          </cell>
          <cell r="Z23">
            <v>-645.01468443155318</v>
          </cell>
          <cell r="AA23">
            <v>-1600.0961419421001</v>
          </cell>
          <cell r="AB23">
            <v>-14899.754358555034</v>
          </cell>
          <cell r="AC23">
            <v>6392.9908810841589</v>
          </cell>
          <cell r="AD23">
            <v>8138.7439876098579</v>
          </cell>
          <cell r="AE23">
            <v>1438.5372226644902</v>
          </cell>
          <cell r="AF23">
            <v>-9929.1058031667271</v>
          </cell>
          <cell r="AG23">
            <v>-16719.447101187354</v>
          </cell>
          <cell r="AH23">
            <v>-18961.625697398289</v>
          </cell>
          <cell r="AI23">
            <v>-412.54345223550621</v>
          </cell>
          <cell r="AJ23">
            <v>1845.9255065248653</v>
          </cell>
          <cell r="AK23">
            <v>23323.376935250781</v>
          </cell>
          <cell r="AL23">
            <v>3501.0467442144509</v>
          </cell>
          <cell r="AM23">
            <v>-723.96027270324703</v>
          </cell>
          <cell r="AN23">
            <v>-11221.210347149028</v>
          </cell>
          <cell r="AO23">
            <v>3465.9926223210932</v>
          </cell>
          <cell r="AP23">
            <v>3705.6587099717508</v>
          </cell>
          <cell r="AQ23">
            <v>-274.57706726178003</v>
          </cell>
          <cell r="AR23">
            <v>-6881.6985120697645</v>
          </cell>
          <cell r="AS23">
            <v>-17590.706136510664</v>
          </cell>
          <cell r="AT23">
            <v>-18771.28916016304</v>
          </cell>
          <cell r="AU23">
            <v>-1409.7828232284519</v>
          </cell>
          <cell r="AV23">
            <v>5007.7432708577544</v>
          </cell>
          <cell r="AW23">
            <v>19763.164592812413</v>
          </cell>
          <cell r="AX23">
            <v>8060.940370838638</v>
          </cell>
          <cell r="AY23">
            <v>-8596.8696876814065</v>
          </cell>
          <cell r="CA23">
            <v>-28257.858749999992</v>
          </cell>
          <cell r="CB23">
            <v>-6090.6763640065037</v>
          </cell>
          <cell r="CC23">
            <v>-17005.815407897549</v>
          </cell>
          <cell r="CD23">
            <v>-24742.634167262484</v>
          </cell>
          <cell r="CE23">
            <v>-38467.554075938744</v>
          </cell>
          <cell r="CF23">
            <v>-22179.056419928605</v>
          </cell>
          <cell r="CG23">
            <v>-1461.7364983348377</v>
          </cell>
          <cell r="CH23">
            <v>1304.4442575042833</v>
          </cell>
          <cell r="CI23">
            <v>-5209.7620466436065</v>
          </cell>
          <cell r="CJ23">
            <v>-3498.0465555976839</v>
          </cell>
          <cell r="CK23">
            <v>-5284.2562885970392</v>
          </cell>
        </row>
        <row r="24">
          <cell r="B24" t="str">
            <v xml:space="preserve">  Accum Prov for Uncollectibles</v>
          </cell>
          <cell r="D24">
            <v>-266.68464000000017</v>
          </cell>
          <cell r="E24">
            <v>-393.89330999999993</v>
          </cell>
          <cell r="F24">
            <v>-317.64878000000022</v>
          </cell>
          <cell r="G24">
            <v>-230.53750999999988</v>
          </cell>
          <cell r="H24">
            <v>-73.940130000000067</v>
          </cell>
          <cell r="I24">
            <v>22.86794000000009</v>
          </cell>
          <cell r="J24">
            <v>289.69477999999992</v>
          </cell>
          <cell r="K24">
            <v>41.124170000000049</v>
          </cell>
          <cell r="L24">
            <v>188.41183000000001</v>
          </cell>
          <cell r="M24">
            <v>-242.54774999999995</v>
          </cell>
          <cell r="N24">
            <v>-154.89469000000008</v>
          </cell>
          <cell r="O24">
            <v>127.6431</v>
          </cell>
          <cell r="P24">
            <v>1014.889065566884</v>
          </cell>
          <cell r="Q24">
            <v>-395.17837662116949</v>
          </cell>
          <cell r="R24">
            <v>-457.67608279897149</v>
          </cell>
          <cell r="S24">
            <v>-282.97383896679662</v>
          </cell>
          <cell r="T24">
            <v>-102.40512325470536</v>
          </cell>
          <cell r="U24">
            <v>75.298266485032173</v>
          </cell>
          <cell r="V24">
            <v>303.24671153438885</v>
          </cell>
          <cell r="W24">
            <v>66.276135941141547</v>
          </cell>
          <cell r="X24">
            <v>205.92037012127935</v>
          </cell>
          <cell r="Y24">
            <v>-543.29472821585045</v>
          </cell>
          <cell r="Z24">
            <v>-1.891675605797559</v>
          </cell>
          <cell r="AA24">
            <v>12.466048126888722</v>
          </cell>
          <cell r="AB24">
            <v>1211.2450336291199</v>
          </cell>
          <cell r="AC24">
            <v>-311.41289031779434</v>
          </cell>
          <cell r="AD24">
            <v>-619.92502648439245</v>
          </cell>
          <cell r="AE24">
            <v>-297.94457359951514</v>
          </cell>
          <cell r="AF24">
            <v>-6.4881791688228532</v>
          </cell>
          <cell r="AG24">
            <v>80.945821318602952</v>
          </cell>
          <cell r="AH24">
            <v>319.90183993058167</v>
          </cell>
          <cell r="AI24">
            <v>60.605406667511716</v>
          </cell>
          <cell r="AJ24">
            <v>242.47342354462285</v>
          </cell>
          <cell r="AK24">
            <v>-590.0052244048577</v>
          </cell>
          <cell r="AL24">
            <v>-28.722958449333873</v>
          </cell>
          <cell r="AM24">
            <v>37.158938523976758</v>
          </cell>
          <cell r="AN24">
            <v>1379.0242771875235</v>
          </cell>
          <cell r="AO24">
            <v>-451.47985124124261</v>
          </cell>
          <cell r="AP24">
            <v>-642.89814768598103</v>
          </cell>
          <cell r="AQ24">
            <v>-256.13645523153491</v>
          </cell>
          <cell r="AR24">
            <v>-61.252748274959686</v>
          </cell>
          <cell r="AS24">
            <v>89.790073554253695</v>
          </cell>
          <cell r="AT24">
            <v>314.0582885791157</v>
          </cell>
          <cell r="AU24">
            <v>75.261569671693678</v>
          </cell>
          <cell r="AV24">
            <v>284.82273843970142</v>
          </cell>
          <cell r="AW24">
            <v>-633.64324738148548</v>
          </cell>
          <cell r="AX24">
            <v>-46.955385298497049</v>
          </cell>
          <cell r="AY24">
            <v>41.493965435343625</v>
          </cell>
          <cell r="BX24" t="str">
            <v xml:space="preserve"> </v>
          </cell>
          <cell r="BY24" t="str">
            <v xml:space="preserve"> </v>
          </cell>
          <cell r="BZ24" t="str">
            <v xml:space="preserve"> </v>
          </cell>
          <cell r="CA24">
            <v>-1010.4049900000002</v>
          </cell>
          <cell r="CB24">
            <v>-105.32322768767631</v>
          </cell>
          <cell r="CC24">
            <v>97.831611189699515</v>
          </cell>
          <cell r="CD24">
            <v>92.085077753930818</v>
          </cell>
          <cell r="CE24">
            <v>471.78424518836891</v>
          </cell>
          <cell r="CF24">
            <v>143.00722072915846</v>
          </cell>
          <cell r="CG24">
            <v>13.343390302845592</v>
          </cell>
          <cell r="CH24">
            <v>35.411541275308537</v>
          </cell>
          <cell r="CI24">
            <v>38.786200699811161</v>
          </cell>
          <cell r="CJ24">
            <v>24.975854989634172</v>
          </cell>
          <cell r="CK24">
            <v>77.953066427312478</v>
          </cell>
        </row>
        <row r="25">
          <cell r="B25" t="str">
            <v xml:space="preserve">  Prepayments (Excl Ppd Pensions)</v>
          </cell>
          <cell r="D25">
            <v>-31.634939999996277</v>
          </cell>
          <cell r="E25">
            <v>9.8467499999969732</v>
          </cell>
          <cell r="F25">
            <v>994.90739000000031</v>
          </cell>
          <cell r="G25">
            <v>-148.16862000000401</v>
          </cell>
          <cell r="H25">
            <v>21.591130000000703</v>
          </cell>
          <cell r="I25">
            <v>-459.62505999999848</v>
          </cell>
          <cell r="J25">
            <v>-827.26378999999724</v>
          </cell>
          <cell r="K25">
            <v>-278.19554000000062</v>
          </cell>
          <cell r="L25">
            <v>-372.38136999999551</v>
          </cell>
          <cell r="M25">
            <v>-679.25587000000814</v>
          </cell>
          <cell r="N25">
            <v>-1652.0606199999966</v>
          </cell>
          <cell r="O25">
            <v>1443.7819999999992</v>
          </cell>
          <cell r="P25">
            <v>4238.9056666666656</v>
          </cell>
          <cell r="Q25">
            <v>-329.33333333333576</v>
          </cell>
          <cell r="R25">
            <v>-342.33333333333576</v>
          </cell>
          <cell r="S25">
            <v>-533.33333333333576</v>
          </cell>
          <cell r="T25">
            <v>7418.6666666666642</v>
          </cell>
          <cell r="U25">
            <v>-401.33333333333576</v>
          </cell>
          <cell r="V25">
            <v>-285.33333333333576</v>
          </cell>
          <cell r="W25">
            <v>-220.33333333333576</v>
          </cell>
          <cell r="X25">
            <v>-377.33333333333576</v>
          </cell>
          <cell r="Y25">
            <v>-758.33333333333576</v>
          </cell>
          <cell r="Z25">
            <v>-1707.3333333333358</v>
          </cell>
          <cell r="AA25">
            <v>123.66666666666424</v>
          </cell>
          <cell r="AB25">
            <v>-779.66666666666424</v>
          </cell>
          <cell r="AC25">
            <v>-442.66666666666424</v>
          </cell>
          <cell r="AD25">
            <v>-455.66666666666424</v>
          </cell>
          <cell r="AE25">
            <v>2798.3333333333358</v>
          </cell>
          <cell r="AF25">
            <v>-1056.6666666666642</v>
          </cell>
          <cell r="AG25">
            <v>-520.66666666666424</v>
          </cell>
          <cell r="AH25">
            <v>-413.66666666666424</v>
          </cell>
          <cell r="AI25">
            <v>-343.66666666666424</v>
          </cell>
          <cell r="AJ25">
            <v>-496.66666666666424</v>
          </cell>
          <cell r="AK25">
            <v>-892.66666666666424</v>
          </cell>
          <cell r="AL25">
            <v>-1835.6666666666642</v>
          </cell>
          <cell r="AM25">
            <v>16.333333333335759</v>
          </cell>
          <cell r="AN25">
            <v>-721.66666666666424</v>
          </cell>
          <cell r="AO25">
            <v>-381.66666666666424</v>
          </cell>
          <cell r="AP25">
            <v>-394.66666666666424</v>
          </cell>
          <cell r="AQ25">
            <v>-599.66666666666424</v>
          </cell>
          <cell r="AR25">
            <v>-996.66666666666424</v>
          </cell>
          <cell r="AS25">
            <v>-463.66666666666424</v>
          </cell>
          <cell r="AT25">
            <v>-354.66666666666424</v>
          </cell>
          <cell r="AU25">
            <v>-282.66666666666424</v>
          </cell>
          <cell r="AV25">
            <v>-439.66666666666424</v>
          </cell>
          <cell r="AW25">
            <v>-838.66666666666424</v>
          </cell>
          <cell r="AX25">
            <v>-858.66666666666424</v>
          </cell>
          <cell r="AY25">
            <v>-7.6666666666642413</v>
          </cell>
          <cell r="BX25" t="str">
            <v xml:space="preserve"> </v>
          </cell>
          <cell r="BY25" t="str">
            <v xml:space="preserve"> </v>
          </cell>
          <cell r="BZ25" t="str">
            <v xml:space="preserve"> </v>
          </cell>
          <cell r="CA25">
            <v>-1978.4585399999996</v>
          </cell>
          <cell r="CB25">
            <v>6826.2389999999723</v>
          </cell>
          <cell r="CC25">
            <v>-4422.9999999999709</v>
          </cell>
          <cell r="CD25">
            <v>-6339.9999999999709</v>
          </cell>
          <cell r="CE25">
            <v>10076.999999999971</v>
          </cell>
          <cell r="CF25">
            <v>-4269</v>
          </cell>
          <cell r="CG25">
            <v>-8209.2700000000041</v>
          </cell>
          <cell r="CH25">
            <v>10696.972999999998</v>
          </cell>
          <cell r="CI25">
            <v>-4882.1100000000006</v>
          </cell>
          <cell r="CJ25">
            <v>-5468.3280399999931</v>
          </cell>
          <cell r="CK25">
            <v>0</v>
          </cell>
        </row>
        <row r="26">
          <cell r="B26" t="str">
            <v xml:space="preserve">  Inventories</v>
          </cell>
          <cell r="D26">
            <v>9844.2349499999982</v>
          </cell>
          <cell r="E26">
            <v>-7519.8275999999896</v>
          </cell>
          <cell r="F26">
            <v>-13509.964480000017</v>
          </cell>
          <cell r="G26">
            <v>-5932.3406499999983</v>
          </cell>
          <cell r="H26">
            <v>-1918.648460000004</v>
          </cell>
          <cell r="I26">
            <v>2315.510640000015</v>
          </cell>
          <cell r="J26">
            <v>6424.4854599999962</v>
          </cell>
          <cell r="K26">
            <v>8021.83295</v>
          </cell>
          <cell r="L26">
            <v>-1804.073940000002</v>
          </cell>
          <cell r="M26">
            <v>-8563.4339099999925</v>
          </cell>
          <cell r="N26">
            <v>4176.1662199999992</v>
          </cell>
          <cell r="O26">
            <v>510.80745999999635</v>
          </cell>
          <cell r="P26">
            <v>-3582.3977143891243</v>
          </cell>
          <cell r="Q26">
            <v>1695.344324523976</v>
          </cell>
          <cell r="R26">
            <v>-457.68573340713192</v>
          </cell>
          <cell r="S26">
            <v>-2879.4196286603692</v>
          </cell>
          <cell r="T26">
            <v>3881.0814164642652</v>
          </cell>
          <cell r="U26">
            <v>343.0594733478938</v>
          </cell>
          <cell r="V26">
            <v>-2433.9801892810574</v>
          </cell>
          <cell r="W26">
            <v>1843.2679987147858</v>
          </cell>
          <cell r="X26">
            <v>417.80929852666304</v>
          </cell>
          <cell r="Y26">
            <v>-1732.3099631363802</v>
          </cell>
          <cell r="Z26">
            <v>-2349.1214528864075</v>
          </cell>
          <cell r="AA26">
            <v>-503.41778506668925</v>
          </cell>
          <cell r="AB26">
            <v>-14510.984916059766</v>
          </cell>
          <cell r="AC26">
            <v>915.39880586487561</v>
          </cell>
          <cell r="AD26">
            <v>717.06042257189984</v>
          </cell>
          <cell r="AE26">
            <v>261.71595741429337</v>
          </cell>
          <cell r="AF26">
            <v>-251.54741138550889</v>
          </cell>
          <cell r="AG26">
            <v>705.5745049385223</v>
          </cell>
          <cell r="AH26">
            <v>953.58277554647066</v>
          </cell>
          <cell r="AI26">
            <v>1224.4762289457794</v>
          </cell>
          <cell r="AJ26">
            <v>1095.0240206557573</v>
          </cell>
          <cell r="AK26">
            <v>1224.8858955582109</v>
          </cell>
          <cell r="AL26">
            <v>1243.3007046551138</v>
          </cell>
          <cell r="AM26">
            <v>865.11950298650481</v>
          </cell>
          <cell r="AN26">
            <v>-3789.807208404789</v>
          </cell>
          <cell r="AO26">
            <v>-1441.5252413012058</v>
          </cell>
          <cell r="AP26">
            <v>-1187.0313465893632</v>
          </cell>
          <cell r="AQ26">
            <v>-664.99272983000265</v>
          </cell>
          <cell r="AR26">
            <v>-329.89547832994867</v>
          </cell>
          <cell r="AS26">
            <v>310.0442912232611</v>
          </cell>
          <cell r="AT26">
            <v>527.45075248053035</v>
          </cell>
          <cell r="AU26">
            <v>741.62530382926343</v>
          </cell>
          <cell r="AV26">
            <v>578.76032392950583</v>
          </cell>
          <cell r="AW26">
            <v>-590.4672478525099</v>
          </cell>
          <cell r="AX26">
            <v>879.49453899767104</v>
          </cell>
          <cell r="AY26">
            <v>731.61995938932523</v>
          </cell>
          <cell r="CA26">
            <v>-7955.2513599999984</v>
          </cell>
          <cell r="CB26">
            <v>-5757.769955249576</v>
          </cell>
          <cell r="CC26">
            <v>-5556.3935083078468</v>
          </cell>
          <cell r="CD26">
            <v>-4234.7240824582623</v>
          </cell>
          <cell r="CE26">
            <v>1211</v>
          </cell>
          <cell r="CF26">
            <v>2750</v>
          </cell>
          <cell r="CG26">
            <v>531</v>
          </cell>
          <cell r="CH26">
            <v>377.70000000000073</v>
          </cell>
          <cell r="CI26">
            <v>93.210999999999331</v>
          </cell>
          <cell r="CJ26">
            <v>-194.4726699999992</v>
          </cell>
          <cell r="CK26">
            <v>428.64314989999912</v>
          </cell>
        </row>
        <row r="27">
          <cell r="B27" t="str">
            <v xml:space="preserve">  Accounts Payable</v>
          </cell>
          <cell r="D27">
            <v>-30363.272310000015</v>
          </cell>
          <cell r="E27">
            <v>-3281.1070499999978</v>
          </cell>
          <cell r="F27">
            <v>-7940.350819999996</v>
          </cell>
          <cell r="G27">
            <v>-22628.923540000011</v>
          </cell>
          <cell r="H27">
            <v>-5854.4487500000005</v>
          </cell>
          <cell r="I27">
            <v>6401.7497600000024</v>
          </cell>
          <cell r="J27">
            <v>58102.659349999987</v>
          </cell>
          <cell r="K27">
            <v>-5043.7142199999871</v>
          </cell>
          <cell r="L27">
            <v>15866.136400000014</v>
          </cell>
          <cell r="M27">
            <v>-27190.887319999998</v>
          </cell>
          <cell r="N27">
            <v>-13925.244980000007</v>
          </cell>
          <cell r="O27">
            <v>3534.7355700000026</v>
          </cell>
          <cell r="P27">
            <v>-22264.472830648225</v>
          </cell>
          <cell r="Q27">
            <v>-38138.283911656101</v>
          </cell>
          <cell r="R27">
            <v>9727.7622224418064</v>
          </cell>
          <cell r="S27">
            <v>-7223.2320646449298</v>
          </cell>
          <cell r="T27">
            <v>-677.49846259147762</v>
          </cell>
          <cell r="U27">
            <v>9610.9041103396885</v>
          </cell>
          <cell r="V27">
            <v>5923.635720631456</v>
          </cell>
          <cell r="W27">
            <v>-1727.6678010197666</v>
          </cell>
          <cell r="X27">
            <v>-4145.2829314700757</v>
          </cell>
          <cell r="Y27">
            <v>-6170.908684632941</v>
          </cell>
          <cell r="Z27">
            <v>1463.0351898834322</v>
          </cell>
          <cell r="AA27">
            <v>-33.344902111940883</v>
          </cell>
          <cell r="AB27">
            <v>12956.48682377986</v>
          </cell>
          <cell r="AC27">
            <v>-13143.623489106267</v>
          </cell>
          <cell r="AD27">
            <v>5748.9105560612152</v>
          </cell>
          <cell r="AE27">
            <v>-4564.090187115572</v>
          </cell>
          <cell r="AF27">
            <v>4006.3917120008318</v>
          </cell>
          <cell r="AG27">
            <v>5218.314694232271</v>
          </cell>
          <cell r="AH27">
            <v>5423.9222422338444</v>
          </cell>
          <cell r="AI27">
            <v>-396.11548689860638</v>
          </cell>
          <cell r="AJ27">
            <v>-6958.573464309713</v>
          </cell>
          <cell r="AK27">
            <v>-2084.1226916545465</v>
          </cell>
          <cell r="AL27">
            <v>-2774.972942299717</v>
          </cell>
          <cell r="AM27">
            <v>261.91154125382468</v>
          </cell>
          <cell r="AN27">
            <v>11197.013744675089</v>
          </cell>
          <cell r="AO27">
            <v>-12414.260537186672</v>
          </cell>
          <cell r="AP27">
            <v>10569.095647872777</v>
          </cell>
          <cell r="AQ27">
            <v>-1605.9561241779352</v>
          </cell>
          <cell r="AR27">
            <v>-4792.9017194531843</v>
          </cell>
          <cell r="AS27">
            <v>4668.0998828638221</v>
          </cell>
          <cell r="AT27">
            <v>5685.2267808187007</v>
          </cell>
          <cell r="AU27">
            <v>1238.8293186140131</v>
          </cell>
          <cell r="AV27">
            <v>-5141.3132558483976</v>
          </cell>
          <cell r="AW27">
            <v>-3197.7060439787156</v>
          </cell>
          <cell r="AX27">
            <v>-13892.712910598131</v>
          </cell>
          <cell r="AY27">
            <v>8598.0042031974772</v>
          </cell>
          <cell r="CA27">
            <v>-32322.667910000004</v>
          </cell>
          <cell r="CB27">
            <v>-53655.354345479071</v>
          </cell>
          <cell r="CC27">
            <v>3694.4393081774242</v>
          </cell>
          <cell r="CD27">
            <v>911.41898679884162</v>
          </cell>
          <cell r="CE27">
            <v>8576.8018794542168</v>
          </cell>
          <cell r="CF27">
            <v>2208.8771275425042</v>
          </cell>
          <cell r="CG27">
            <v>266.96132664133393</v>
          </cell>
          <cell r="CH27">
            <v>-2902.1039838461538</v>
          </cell>
          <cell r="CI27">
            <v>2237.563719472626</v>
          </cell>
          <cell r="CJ27">
            <v>1102.2636000038797</v>
          </cell>
          <cell r="CK27">
            <v>964.42761913414688</v>
          </cell>
        </row>
        <row r="28">
          <cell r="B28" t="str">
            <v xml:space="preserve">  Interest Accrued</v>
          </cell>
          <cell r="D28">
            <v>-2845.9733899999992</v>
          </cell>
          <cell r="E28">
            <v>2441.2360499999995</v>
          </cell>
          <cell r="F28">
            <v>1225.7623199999989</v>
          </cell>
          <cell r="G28">
            <v>-2636.9418199999991</v>
          </cell>
          <cell r="H28">
            <v>701.42617999999948</v>
          </cell>
          <cell r="I28">
            <v>680.89022000000023</v>
          </cell>
          <cell r="J28">
            <v>-2889.08626</v>
          </cell>
          <cell r="K28">
            <v>2303.4785300000003</v>
          </cell>
          <cell r="L28">
            <v>1266.4278200000008</v>
          </cell>
          <cell r="M28">
            <v>-2312.076320000001</v>
          </cell>
          <cell r="N28">
            <v>507.68571000000065</v>
          </cell>
          <cell r="O28">
            <v>1605.6892599999992</v>
          </cell>
          <cell r="P28">
            <v>-179.04282676940693</v>
          </cell>
          <cell r="Q28">
            <v>1763.9559431506877</v>
          </cell>
          <cell r="R28">
            <v>-689.17603236301147</v>
          </cell>
          <cell r="S28">
            <v>-724.46916815068289</v>
          </cell>
          <cell r="T28">
            <v>1266.2815344178089</v>
          </cell>
          <cell r="U28">
            <v>-1987.4699014383559</v>
          </cell>
          <cell r="V28">
            <v>-965.24552311643947</v>
          </cell>
          <cell r="W28">
            <v>1981.8248094283781</v>
          </cell>
          <cell r="X28">
            <v>-932.11085319549693</v>
          </cell>
          <cell r="Y28">
            <v>-516.34631253691077</v>
          </cell>
          <cell r="Z28">
            <v>1066.8166467543269</v>
          </cell>
          <cell r="AA28">
            <v>-328.03351288146041</v>
          </cell>
          <cell r="AB28">
            <v>-315.81442369465094</v>
          </cell>
          <cell r="AC28">
            <v>1981.4418849764197</v>
          </cell>
          <cell r="AD28">
            <v>-1638.1252485684981</v>
          </cell>
          <cell r="AE28">
            <v>-290.43589869979587</v>
          </cell>
          <cell r="AF28">
            <v>2300.6314814461111</v>
          </cell>
          <cell r="AG28">
            <v>-2616.7230301016971</v>
          </cell>
          <cell r="AH28">
            <v>-69.052390587005902</v>
          </cell>
          <cell r="AI28">
            <v>1975.9508672338097</v>
          </cell>
          <cell r="AJ28">
            <v>-1684.1698947027235</v>
          </cell>
          <cell r="AK28">
            <v>-126.29477867128844</v>
          </cell>
          <cell r="AL28">
            <v>1945.1484580888082</v>
          </cell>
          <cell r="AM28">
            <v>-910.43906443457854</v>
          </cell>
          <cell r="AN28">
            <v>205.51431698476881</v>
          </cell>
          <cell r="AO28">
            <v>1013.2730059519563</v>
          </cell>
          <cell r="AP28">
            <v>-1134.51705605998</v>
          </cell>
          <cell r="AQ28">
            <v>223.42200659112859</v>
          </cell>
          <cell r="AR28">
            <v>1268.7013000813895</v>
          </cell>
          <cell r="AS28">
            <v>-2271.5884148695923</v>
          </cell>
          <cell r="AT28">
            <v>333.30952461060315</v>
          </cell>
          <cell r="AU28">
            <v>1180.7181391482773</v>
          </cell>
          <cell r="AV28">
            <v>-1284.2305299665177</v>
          </cell>
          <cell r="AW28">
            <v>283.16915299050379</v>
          </cell>
          <cell r="AX28">
            <v>1140.1436049947979</v>
          </cell>
          <cell r="AY28">
            <v>-591.45223187452029</v>
          </cell>
          <cell r="BX28" t="str">
            <v xml:space="preserve"> </v>
          </cell>
          <cell r="BY28" t="str">
            <v xml:space="preserve"> </v>
          </cell>
          <cell r="BZ28" t="str">
            <v xml:space="preserve"> </v>
          </cell>
          <cell r="CA28">
            <v>48.518299999999726</v>
          </cell>
          <cell r="CB28">
            <v>-243.01519670056314</v>
          </cell>
          <cell r="CC28">
            <v>552.11796228491039</v>
          </cell>
          <cell r="CD28">
            <v>366.46281858281509</v>
          </cell>
          <cell r="CE28">
            <v>316.37671232877619</v>
          </cell>
          <cell r="CF28">
            <v>327.49315068492797</v>
          </cell>
          <cell r="CG28">
            <v>210.00684931507021</v>
          </cell>
          <cell r="CH28">
            <v>350.22950819672042</v>
          </cell>
          <cell r="CI28">
            <v>-257.23835616437282</v>
          </cell>
          <cell r="CJ28">
            <v>397.75342465753965</v>
          </cell>
          <cell r="CK28">
            <v>-191</v>
          </cell>
        </row>
        <row r="29">
          <cell r="B29" t="str">
            <v xml:space="preserve">  Taxes Accrued</v>
          </cell>
          <cell r="D29">
            <v>9257.344000000001</v>
          </cell>
          <cell r="E29">
            <v>3015.0960000000014</v>
          </cell>
          <cell r="F29">
            <v>-7460.9710000000005</v>
          </cell>
          <cell r="G29">
            <v>-4526.2582199999961</v>
          </cell>
          <cell r="H29">
            <v>5990.2400499999967</v>
          </cell>
          <cell r="I29">
            <v>2484.3390000000004</v>
          </cell>
          <cell r="J29">
            <v>20053.523000000001</v>
          </cell>
          <cell r="K29">
            <v>-1394.4300000000003</v>
          </cell>
          <cell r="L29">
            <v>-214.86100000000101</v>
          </cell>
          <cell r="M29">
            <v>4080.130000000001</v>
          </cell>
          <cell r="N29">
            <v>557.3660000000001</v>
          </cell>
          <cell r="O29">
            <v>10021.03817</v>
          </cell>
          <cell r="P29">
            <v>3241.982</v>
          </cell>
          <cell r="Q29">
            <v>4606</v>
          </cell>
          <cell r="R29">
            <v>-4953</v>
          </cell>
          <cell r="S29">
            <v>4649</v>
          </cell>
          <cell r="T29">
            <v>4607</v>
          </cell>
          <cell r="U29">
            <v>9298</v>
          </cell>
          <cell r="V29">
            <v>7237</v>
          </cell>
          <cell r="W29">
            <v>8998</v>
          </cell>
          <cell r="X29">
            <v>-17472</v>
          </cell>
          <cell r="Y29">
            <v>38</v>
          </cell>
          <cell r="Z29">
            <v>2973</v>
          </cell>
          <cell r="AA29">
            <v>-21879</v>
          </cell>
          <cell r="AB29">
            <v>4861</v>
          </cell>
          <cell r="AC29">
            <v>4004</v>
          </cell>
          <cell r="AD29">
            <v>-547</v>
          </cell>
          <cell r="AE29">
            <v>3970</v>
          </cell>
          <cell r="AF29">
            <v>4586</v>
          </cell>
          <cell r="AG29">
            <v>8330</v>
          </cell>
          <cell r="AH29">
            <v>6428</v>
          </cell>
          <cell r="AI29">
            <v>8775</v>
          </cell>
          <cell r="AJ29">
            <v>-16981</v>
          </cell>
          <cell r="AK29">
            <v>-252</v>
          </cell>
          <cell r="AL29">
            <v>1537</v>
          </cell>
          <cell r="AM29">
            <v>-20900</v>
          </cell>
          <cell r="AN29">
            <v>5300</v>
          </cell>
          <cell r="AO29">
            <v>2890</v>
          </cell>
          <cell r="AP29">
            <v>-1993</v>
          </cell>
          <cell r="AQ29">
            <v>4570</v>
          </cell>
          <cell r="AR29">
            <v>5659</v>
          </cell>
          <cell r="AS29">
            <v>8884</v>
          </cell>
          <cell r="AT29">
            <v>6743</v>
          </cell>
          <cell r="AU29">
            <v>8149</v>
          </cell>
          <cell r="AV29">
            <v>-19273</v>
          </cell>
          <cell r="AW29">
            <v>1170</v>
          </cell>
          <cell r="AX29">
            <v>3412</v>
          </cell>
          <cell r="AY29">
            <v>-19906</v>
          </cell>
          <cell r="BX29" t="str">
            <v xml:space="preserve"> </v>
          </cell>
          <cell r="BY29" t="str">
            <v xml:space="preserve"> </v>
          </cell>
          <cell r="BZ29" t="str">
            <v xml:space="preserve"> </v>
          </cell>
          <cell r="CA29">
            <v>41862.556000000004</v>
          </cell>
          <cell r="CB29">
            <v>1343.9820000000036</v>
          </cell>
          <cell r="CC29">
            <v>3811</v>
          </cell>
          <cell r="CD29">
            <v>5605</v>
          </cell>
          <cell r="CE29">
            <v>4086.7284</v>
          </cell>
          <cell r="CF29">
            <v>4882.2938400000003</v>
          </cell>
          <cell r="CG29">
            <v>4774.5897152978569</v>
          </cell>
          <cell r="CH29">
            <v>5085.7137479111798</v>
          </cell>
          <cell r="CI29">
            <v>5185.1430155972994</v>
          </cell>
          <cell r="CJ29">
            <v>5234.5846156108328</v>
          </cell>
          <cell r="CK29">
            <v>5033.7387475343676</v>
          </cell>
        </row>
        <row r="30">
          <cell r="B30" t="str">
            <v xml:space="preserve">  Other Current Assets/Liabilities</v>
          </cell>
          <cell r="D30">
            <v>-3023.2289799999971</v>
          </cell>
          <cell r="E30">
            <v>16232.964049999999</v>
          </cell>
          <cell r="F30">
            <v>26766.06792999999</v>
          </cell>
          <cell r="G30">
            <v>30539.896639999999</v>
          </cell>
          <cell r="H30">
            <v>2307.5794099999976</v>
          </cell>
          <cell r="I30">
            <v>-19085.116839999988</v>
          </cell>
          <cell r="J30">
            <v>-30767.341830000008</v>
          </cell>
          <cell r="K30">
            <v>-19079.208789999997</v>
          </cell>
          <cell r="L30">
            <v>-22070.068290000003</v>
          </cell>
          <cell r="M30">
            <v>36618.623350000009</v>
          </cell>
          <cell r="N30">
            <v>-14454.83108</v>
          </cell>
          <cell r="O30">
            <v>3900.7741800000013</v>
          </cell>
          <cell r="P30">
            <v>4086.995802003883</v>
          </cell>
          <cell r="Q30">
            <v>19307.245492165901</v>
          </cell>
          <cell r="R30">
            <v>-15779.474445657972</v>
          </cell>
          <cell r="S30">
            <v>19385.500330756455</v>
          </cell>
          <cell r="T30">
            <v>2335.5344489302443</v>
          </cell>
          <cell r="U30">
            <v>95496.103449739487</v>
          </cell>
          <cell r="V30">
            <v>20417.232056613779</v>
          </cell>
          <cell r="W30">
            <v>2780.6516392199846</v>
          </cell>
          <cell r="X30">
            <v>-16134.6516910715</v>
          </cell>
          <cell r="Y30">
            <v>18990.881780640193</v>
          </cell>
          <cell r="Z30">
            <v>-13896.467966932512</v>
          </cell>
          <cell r="AA30">
            <v>-16114.702603340033</v>
          </cell>
          <cell r="AB30">
            <v>-2516.9262934058788</v>
          </cell>
          <cell r="AC30">
            <v>20318.27958324115</v>
          </cell>
          <cell r="AD30">
            <v>-16928.451856951928</v>
          </cell>
          <cell r="AE30">
            <v>20156.710485070973</v>
          </cell>
          <cell r="AF30">
            <v>2741.720866541029</v>
          </cell>
          <cell r="AG30">
            <v>-15099.960053558054</v>
          </cell>
          <cell r="AH30">
            <v>21358.991624597867</v>
          </cell>
          <cell r="AI30">
            <v>2907.5485023125366</v>
          </cell>
          <cell r="AJ30">
            <v>-16829.61019424157</v>
          </cell>
          <cell r="AK30">
            <v>19808.258230129199</v>
          </cell>
          <cell r="AL30">
            <v>-14700.259202740286</v>
          </cell>
          <cell r="AM30">
            <v>-16809.575294657028</v>
          </cell>
          <cell r="AN30">
            <v>-2221.6838887969207</v>
          </cell>
          <cell r="AO30">
            <v>21684.379561754904</v>
          </cell>
          <cell r="AP30">
            <v>-18358.642724857084</v>
          </cell>
          <cell r="AQ30">
            <v>21891.506604692928</v>
          </cell>
          <cell r="AR30">
            <v>2715.6944151379284</v>
          </cell>
          <cell r="AS30">
            <v>-15756.678014588935</v>
          </cell>
          <cell r="AT30">
            <v>22829.201129165944</v>
          </cell>
          <cell r="AU30">
            <v>3062.8138166556018</v>
          </cell>
          <cell r="AV30">
            <v>-18248.026497163431</v>
          </cell>
          <cell r="AW30">
            <v>21330.812141914997</v>
          </cell>
          <cell r="AX30">
            <v>-15540.624968437623</v>
          </cell>
          <cell r="AY30">
            <v>-18857.731955710624</v>
          </cell>
          <cell r="CA30">
            <v>7886.1097499999969</v>
          </cell>
          <cell r="CB30">
            <v>120874.84829306792</v>
          </cell>
          <cell r="CC30">
            <v>4406.7263963380101</v>
          </cell>
          <cell r="CD30">
            <v>4531.0196197676851</v>
          </cell>
          <cell r="CE30">
            <v>5081.3525541711133</v>
          </cell>
          <cell r="CF30">
            <v>5235.3040000000037</v>
          </cell>
          <cell r="CG30">
            <v>4916.3040000000037</v>
          </cell>
          <cell r="CH30">
            <v>4962.3040000000037</v>
          </cell>
          <cell r="CI30">
            <v>5011.3040000000037</v>
          </cell>
          <cell r="CJ30">
            <v>5060.3040000000037</v>
          </cell>
          <cell r="CK30">
            <v>5110.3040000000037</v>
          </cell>
        </row>
        <row r="31">
          <cell r="B31" t="str">
            <v xml:space="preserve">  = Net Cash Provd from Oper Activities</v>
          </cell>
          <cell r="D31">
            <v>-30609</v>
          </cell>
          <cell r="E31">
            <v>35707</v>
          </cell>
          <cell r="F31">
            <v>8502</v>
          </cell>
          <cell r="G31">
            <v>-13797</v>
          </cell>
          <cell r="H31">
            <v>-9873</v>
          </cell>
          <cell r="I31">
            <v>-24092</v>
          </cell>
          <cell r="J31">
            <v>32935</v>
          </cell>
          <cell r="K31">
            <v>-22154</v>
          </cell>
          <cell r="L31">
            <v>-7701</v>
          </cell>
          <cell r="M31">
            <v>18186</v>
          </cell>
          <cell r="N31">
            <v>-15616</v>
          </cell>
          <cell r="O31">
            <v>6784</v>
          </cell>
          <cell r="P31">
            <v>-13974</v>
          </cell>
          <cell r="Q31">
            <v>-5113</v>
          </cell>
          <cell r="R31">
            <v>-5497</v>
          </cell>
          <cell r="S31">
            <v>20624</v>
          </cell>
          <cell r="T31">
            <v>4751</v>
          </cell>
          <cell r="U31">
            <v>94419</v>
          </cell>
          <cell r="V31">
            <v>12263</v>
          </cell>
          <cell r="W31">
            <v>13028</v>
          </cell>
          <cell r="X31">
            <v>-35776</v>
          </cell>
          <cell r="Y31">
            <v>31887</v>
          </cell>
          <cell r="Z31">
            <v>-13097</v>
          </cell>
          <cell r="AA31">
            <v>-40322</v>
          </cell>
          <cell r="AB31">
            <v>-13994</v>
          </cell>
          <cell r="AC31">
            <v>19714</v>
          </cell>
          <cell r="AD31">
            <v>-5584</v>
          </cell>
          <cell r="AE31">
            <v>23473</v>
          </cell>
          <cell r="AF31">
            <v>2391</v>
          </cell>
          <cell r="AG31">
            <v>-20622</v>
          </cell>
          <cell r="AH31">
            <v>15040</v>
          </cell>
          <cell r="AI31">
            <v>13791</v>
          </cell>
          <cell r="AJ31">
            <v>-39767</v>
          </cell>
          <cell r="AK31">
            <v>40411</v>
          </cell>
          <cell r="AL31">
            <v>-11113</v>
          </cell>
          <cell r="AM31">
            <v>-38163</v>
          </cell>
          <cell r="AN31">
            <v>127</v>
          </cell>
          <cell r="AO31">
            <v>14365</v>
          </cell>
          <cell r="AP31">
            <v>-9436</v>
          </cell>
          <cell r="AQ31">
            <v>23284</v>
          </cell>
          <cell r="AR31">
            <v>-3419</v>
          </cell>
          <cell r="AS31">
            <v>-22131</v>
          </cell>
          <cell r="AT31">
            <v>17306</v>
          </cell>
          <cell r="AU31">
            <v>12756</v>
          </cell>
          <cell r="AV31">
            <v>-38515</v>
          </cell>
          <cell r="AW31">
            <v>37287</v>
          </cell>
          <cell r="AX31">
            <v>-16846</v>
          </cell>
          <cell r="AY31">
            <v>-38589</v>
          </cell>
          <cell r="CA31">
            <v>-21728</v>
          </cell>
          <cell r="CB31">
            <v>63193</v>
          </cell>
          <cell r="CC31">
            <v>-14423</v>
          </cell>
          <cell r="CD31">
            <v>-23811</v>
          </cell>
          <cell r="CE31">
            <v>-8647</v>
          </cell>
          <cell r="CF31">
            <v>-10901</v>
          </cell>
          <cell r="CG31">
            <v>1041</v>
          </cell>
          <cell r="CH31">
            <v>19911</v>
          </cell>
          <cell r="CI31">
            <v>2217</v>
          </cell>
          <cell r="CJ31">
            <v>2659</v>
          </cell>
          <cell r="CK31">
            <v>6140</v>
          </cell>
        </row>
        <row r="33">
          <cell r="B33" t="str">
            <v>Net Cash Provided From Operations</v>
          </cell>
          <cell r="D33">
            <v>-1456.7835199999827</v>
          </cell>
          <cell r="E33">
            <v>53603.414669999991</v>
          </cell>
          <cell r="F33">
            <v>-28370.481850000033</v>
          </cell>
          <cell r="G33">
            <v>-7380.5114599999742</v>
          </cell>
          <cell r="H33">
            <v>9260.261529999967</v>
          </cell>
          <cell r="I33">
            <v>524.93552000003183</v>
          </cell>
          <cell r="J33">
            <v>75570.21153</v>
          </cell>
          <cell r="K33">
            <v>8844.1964400000143</v>
          </cell>
          <cell r="L33">
            <v>8257.1480299999639</v>
          </cell>
          <cell r="M33">
            <v>21022.074439999986</v>
          </cell>
          <cell r="N33">
            <v>-9486.0246400000251</v>
          </cell>
          <cell r="O33">
            <v>12292.748910000015</v>
          </cell>
          <cell r="P33">
            <v>-19953.977200824389</v>
          </cell>
          <cell r="Q33">
            <v>11559.285871157314</v>
          </cell>
          <cell r="R33">
            <v>8431.9808329126972</v>
          </cell>
          <cell r="S33">
            <v>35021.137895544496</v>
          </cell>
          <cell r="T33">
            <v>24027.08423099124</v>
          </cell>
          <cell r="U33">
            <v>6667.1857767869515</v>
          </cell>
          <cell r="V33">
            <v>39330.057200115843</v>
          </cell>
          <cell r="W33">
            <v>36341.997085146657</v>
          </cell>
          <cell r="X33">
            <v>-16855.618761884431</v>
          </cell>
          <cell r="Y33">
            <v>45760.069835071321</v>
          </cell>
          <cell r="Z33">
            <v>303.58372167763628</v>
          </cell>
          <cell r="AA33">
            <v>-28757.589348174799</v>
          </cell>
          <cell r="AB33">
            <v>6664.3013773214734</v>
          </cell>
          <cell r="AC33">
            <v>34717.531098534149</v>
          </cell>
          <cell r="AD33">
            <v>7173.9861063819662</v>
          </cell>
          <cell r="AE33">
            <v>36405.010240577045</v>
          </cell>
          <cell r="AF33">
            <v>20785.676905734894</v>
          </cell>
          <cell r="AG33">
            <v>-227.15520352774183</v>
          </cell>
          <cell r="AH33">
            <v>40682.608529772479</v>
          </cell>
          <cell r="AI33">
            <v>36871.781711042291</v>
          </cell>
          <cell r="AJ33">
            <v>-22204.891465379798</v>
          </cell>
          <cell r="AK33">
            <v>53540.934579750836</v>
          </cell>
          <cell r="AL33">
            <v>-18.478754034427766</v>
          </cell>
          <cell r="AM33">
            <v>-27144.462828375799</v>
          </cell>
          <cell r="AN33">
            <v>21326.502564977549</v>
          </cell>
          <cell r="AO33">
            <v>28010.98567793208</v>
          </cell>
          <cell r="AP33">
            <v>848.69119484560906</v>
          </cell>
          <cell r="AQ33">
            <v>37580.9355639571</v>
          </cell>
          <cell r="AR33">
            <v>16575.482229177454</v>
          </cell>
          <cell r="AS33">
            <v>-498.31892424606849</v>
          </cell>
          <cell r="AT33">
            <v>44290.722915419916</v>
          </cell>
          <cell r="AU33">
            <v>35153.161802703107</v>
          </cell>
          <cell r="AV33">
            <v>-20521.877361212908</v>
          </cell>
          <cell r="AW33">
            <v>53031.462362761711</v>
          </cell>
          <cell r="AX33">
            <v>-2322.5076987908196</v>
          </cell>
          <cell r="AY33">
            <v>-21842.120435998913</v>
          </cell>
          <cell r="CA33">
            <v>142681.18959999998</v>
          </cell>
          <cell r="CB33">
            <v>141875.19713852051</v>
          </cell>
          <cell r="CC33">
            <v>187246.84229779735</v>
          </cell>
          <cell r="CD33">
            <v>191633.11989152586</v>
          </cell>
          <cell r="CE33">
            <v>222099.05987413149</v>
          </cell>
          <cell r="CF33">
            <v>248253.48105653239</v>
          </cell>
          <cell r="CG33">
            <v>251850.84906267762</v>
          </cell>
          <cell r="CH33">
            <v>278433.06494274508</v>
          </cell>
          <cell r="CI33">
            <v>254966.64826005435</v>
          </cell>
          <cell r="CJ33">
            <v>250291.08403114227</v>
          </cell>
          <cell r="CK33">
            <v>267406.76144888136</v>
          </cell>
        </row>
        <row r="34">
          <cell r="D34" t="str">
            <v xml:space="preserve"> </v>
          </cell>
          <cell r="E34" t="str">
            <v xml:space="preserve"> </v>
          </cell>
          <cell r="F34" t="str">
            <v xml:space="preserve"> </v>
          </cell>
          <cell r="G34" t="str">
            <v xml:space="preserve"> </v>
          </cell>
          <cell r="H34" t="str">
            <v xml:space="preserve"> </v>
          </cell>
          <cell r="I34" t="str">
            <v xml:space="preserve"> </v>
          </cell>
          <cell r="J34" t="str">
            <v xml:space="preserve"> </v>
          </cell>
          <cell r="K34" t="str">
            <v xml:space="preserve"> </v>
          </cell>
          <cell r="L34" t="str">
            <v xml:space="preserve"> </v>
          </cell>
          <cell r="M34" t="str">
            <v xml:space="preserve"> </v>
          </cell>
          <cell r="N34" t="str">
            <v xml:space="preserve"> </v>
          </cell>
          <cell r="O34" t="str">
            <v xml:space="preserve"> </v>
          </cell>
          <cell r="P34" t="str">
            <v xml:space="preserve"> </v>
          </cell>
          <cell r="Q34" t="str">
            <v xml:space="preserve"> </v>
          </cell>
          <cell r="R34" t="str">
            <v xml:space="preserve"> </v>
          </cell>
          <cell r="S34" t="str">
            <v xml:space="preserve"> </v>
          </cell>
          <cell r="T34" t="str">
            <v xml:space="preserve"> </v>
          </cell>
          <cell r="U34" t="str">
            <v xml:space="preserve"> </v>
          </cell>
          <cell r="V34" t="str">
            <v xml:space="preserve"> </v>
          </cell>
          <cell r="W34" t="str">
            <v xml:space="preserve"> </v>
          </cell>
          <cell r="X34" t="str">
            <v xml:space="preserve"> </v>
          </cell>
          <cell r="Y34" t="str">
            <v xml:space="preserve"> </v>
          </cell>
          <cell r="Z34" t="str">
            <v xml:space="preserve"> </v>
          </cell>
          <cell r="AA34" t="str">
            <v xml:space="preserve"> </v>
          </cell>
          <cell r="AB34" t="str">
            <v xml:space="preserve"> </v>
          </cell>
          <cell r="AC34" t="str">
            <v xml:space="preserve"> </v>
          </cell>
          <cell r="AD34" t="str">
            <v xml:space="preserve"> </v>
          </cell>
          <cell r="AE34" t="str">
            <v xml:space="preserve"> </v>
          </cell>
          <cell r="AF34" t="str">
            <v xml:space="preserve"> </v>
          </cell>
          <cell r="AG34" t="str">
            <v xml:space="preserve"> </v>
          </cell>
          <cell r="AH34" t="str">
            <v xml:space="preserve"> </v>
          </cell>
          <cell r="AI34" t="str">
            <v xml:space="preserve"> </v>
          </cell>
          <cell r="AJ34" t="str">
            <v xml:space="preserve"> </v>
          </cell>
          <cell r="AK34" t="str">
            <v xml:space="preserve"> </v>
          </cell>
          <cell r="AL34" t="str">
            <v xml:space="preserve"> </v>
          </cell>
          <cell r="AM34" t="str">
            <v xml:space="preserve"> </v>
          </cell>
          <cell r="AN34" t="str">
            <v xml:space="preserve"> </v>
          </cell>
          <cell r="AO34" t="str">
            <v xml:space="preserve"> </v>
          </cell>
          <cell r="AP34" t="str">
            <v xml:space="preserve"> </v>
          </cell>
          <cell r="AQ34" t="str">
            <v xml:space="preserve"> </v>
          </cell>
          <cell r="AR34" t="str">
            <v xml:space="preserve"> </v>
          </cell>
          <cell r="AS34" t="str">
            <v xml:space="preserve"> </v>
          </cell>
          <cell r="AT34" t="str">
            <v xml:space="preserve"> </v>
          </cell>
          <cell r="AU34" t="str">
            <v xml:space="preserve"> </v>
          </cell>
          <cell r="AV34" t="str">
            <v xml:space="preserve"> </v>
          </cell>
          <cell r="AW34" t="str">
            <v xml:space="preserve"> </v>
          </cell>
          <cell r="AX34" t="str">
            <v xml:space="preserve"> </v>
          </cell>
          <cell r="AY34" t="str">
            <v xml:space="preserve"> </v>
          </cell>
          <cell r="CG34" t="str">
            <v xml:space="preserve"> </v>
          </cell>
          <cell r="CH34" t="str">
            <v xml:space="preserve"> </v>
          </cell>
          <cell r="CI34" t="str">
            <v xml:space="preserve"> </v>
          </cell>
          <cell r="CJ34" t="str">
            <v xml:space="preserve"> </v>
          </cell>
          <cell r="CK34" t="str">
            <v xml:space="preserve"> </v>
          </cell>
        </row>
        <row r="36">
          <cell r="B36" t="str">
            <v>Investing Activities</v>
          </cell>
        </row>
        <row r="37">
          <cell r="B37" t="str">
            <v xml:space="preserve">  Gross Property Additions</v>
          </cell>
          <cell r="D37">
            <v>-6625.1254499999995</v>
          </cell>
          <cell r="E37">
            <v>-12663.855670000001</v>
          </cell>
          <cell r="F37">
            <v>-14771.276320000003</v>
          </cell>
          <cell r="G37">
            <v>-11466.262529999998</v>
          </cell>
          <cell r="H37">
            <v>-13443.301860000001</v>
          </cell>
          <cell r="I37">
            <v>-7054.40236</v>
          </cell>
          <cell r="J37">
            <v>-12153.243130000001</v>
          </cell>
          <cell r="K37">
            <v>-10918.111219999999</v>
          </cell>
          <cell r="L37">
            <v>-9380.1591800000006</v>
          </cell>
          <cell r="M37">
            <v>-12292.99638</v>
          </cell>
          <cell r="N37">
            <v>-11955.227650000001</v>
          </cell>
          <cell r="O37">
            <v>-19859.282170000002</v>
          </cell>
          <cell r="P37">
            <v>-10235.055</v>
          </cell>
          <cell r="Q37">
            <v>-10530.669000000002</v>
          </cell>
          <cell r="R37">
            <v>-15598.781999999999</v>
          </cell>
          <cell r="S37">
            <v>-24518.491000000002</v>
          </cell>
          <cell r="T37">
            <v>-20941.675000000003</v>
          </cell>
          <cell r="U37">
            <v>-15039.144999999999</v>
          </cell>
          <cell r="V37">
            <v>-8710.7739999999994</v>
          </cell>
          <cell r="W37">
            <v>-8689.5509999999995</v>
          </cell>
          <cell r="X37">
            <v>-13605.483</v>
          </cell>
          <cell r="Y37">
            <v>-10242.299999999999</v>
          </cell>
          <cell r="Z37">
            <v>-10080.254999999999</v>
          </cell>
          <cell r="AA37">
            <v>-14160.486000000001</v>
          </cell>
          <cell r="AB37">
            <v>-16040.647000000001</v>
          </cell>
          <cell r="AC37">
            <v>-18607.306</v>
          </cell>
          <cell r="AD37">
            <v>-22211.383000000002</v>
          </cell>
          <cell r="AE37">
            <v>-23472.019</v>
          </cell>
          <cell r="AF37">
            <v>-20719.135999999999</v>
          </cell>
          <cell r="AG37">
            <v>-19857.003000000001</v>
          </cell>
          <cell r="AH37">
            <v>-14664.241</v>
          </cell>
          <cell r="AI37">
            <v>-15127.296</v>
          </cell>
          <cell r="AJ37">
            <v>-17378.011999999999</v>
          </cell>
          <cell r="AK37">
            <v>-17759.181</v>
          </cell>
          <cell r="AL37">
            <v>-17192.241999999998</v>
          </cell>
          <cell r="AM37">
            <v>-17692.400999999998</v>
          </cell>
          <cell r="AN37">
            <v>-16278.853999999999</v>
          </cell>
          <cell r="AO37">
            <v>-17892.292000000001</v>
          </cell>
          <cell r="AP37">
            <v>-22163.643</v>
          </cell>
          <cell r="AQ37">
            <v>-21431.961999999996</v>
          </cell>
          <cell r="AR37">
            <v>-20096.364000000001</v>
          </cell>
          <cell r="AS37">
            <v>-19129.860999999997</v>
          </cell>
          <cell r="AT37">
            <v>-16100.98</v>
          </cell>
          <cell r="AU37">
            <v>-16007.248</v>
          </cell>
          <cell r="AV37">
            <v>-17686.91</v>
          </cell>
          <cell r="AW37">
            <v>-18291.956000000002</v>
          </cell>
          <cell r="AX37">
            <v>-17624.721000000001</v>
          </cell>
          <cell r="AY37">
            <v>-17706.45</v>
          </cell>
          <cell r="CA37">
            <v>-142583.24392000001</v>
          </cell>
          <cell r="CB37">
            <v>-162352.66600000003</v>
          </cell>
          <cell r="CC37">
            <v>-220720.86700000003</v>
          </cell>
          <cell r="CD37">
            <v>-220411.24100000001</v>
          </cell>
          <cell r="CE37">
            <v>-177974.715</v>
          </cell>
          <cell r="CF37">
            <v>-182503.29</v>
          </cell>
          <cell r="CG37">
            <v>-198195.462</v>
          </cell>
          <cell r="CH37">
            <v>-185789.83800000002</v>
          </cell>
          <cell r="CI37">
            <v>-130656.71399999999</v>
          </cell>
          <cell r="CJ37">
            <v>-97622.397999999986</v>
          </cell>
          <cell r="CK37">
            <v>-115158.808</v>
          </cell>
        </row>
        <row r="38">
          <cell r="B38" t="str">
            <v xml:space="preserve">  Cost of Removal &amp; Salvage</v>
          </cell>
          <cell r="D38">
            <v>-1.5848000000000155</v>
          </cell>
          <cell r="E38">
            <v>-775.19776999999988</v>
          </cell>
          <cell r="F38">
            <v>-633.83156000000008</v>
          </cell>
          <cell r="G38">
            <v>-337.80097000000006</v>
          </cell>
          <cell r="H38">
            <v>-319.48680000000007</v>
          </cell>
          <cell r="I38">
            <v>-279.63494000000003</v>
          </cell>
          <cell r="J38">
            <v>-797.86541</v>
          </cell>
          <cell r="K38">
            <v>-200.32866999999999</v>
          </cell>
          <cell r="L38">
            <v>-920.00682000000006</v>
          </cell>
          <cell r="M38">
            <v>-606.56253000000004</v>
          </cell>
          <cell r="N38">
            <v>-486.1461599999999</v>
          </cell>
          <cell r="O38">
            <v>-2941.02214</v>
          </cell>
          <cell r="P38">
            <v>-381.21500000000003</v>
          </cell>
          <cell r="Q38">
            <v>-150.97500000000002</v>
          </cell>
          <cell r="R38">
            <v>-200.30099999999999</v>
          </cell>
          <cell r="S38">
            <v>-583.5100000000001</v>
          </cell>
          <cell r="T38">
            <v>-780.76299999999992</v>
          </cell>
          <cell r="U38">
            <v>-146.57300000000004</v>
          </cell>
          <cell r="V38">
            <v>-139.84399999999999</v>
          </cell>
          <cell r="W38">
            <v>-79.397999999999982</v>
          </cell>
          <cell r="X38">
            <v>-88.240999999999985</v>
          </cell>
          <cell r="Y38">
            <v>-65.242000000000019</v>
          </cell>
          <cell r="Z38">
            <v>-306.69299999999998</v>
          </cell>
          <cell r="AA38">
            <v>-1620.973</v>
          </cell>
          <cell r="AB38">
            <v>-119.142</v>
          </cell>
          <cell r="AC38">
            <v>-151.5</v>
          </cell>
          <cell r="AD38">
            <v>-198.41300000000001</v>
          </cell>
          <cell r="AE38">
            <v>-926.90100000000007</v>
          </cell>
          <cell r="AF38">
            <v>-336.06799999999998</v>
          </cell>
          <cell r="AG38">
            <v>-691.29100000000005</v>
          </cell>
          <cell r="AH38">
            <v>-115.90699999999998</v>
          </cell>
          <cell r="AI38">
            <v>-58.807999999999993</v>
          </cell>
          <cell r="AJ38">
            <v>-98.618999999999971</v>
          </cell>
          <cell r="AK38">
            <v>-71.373999999999995</v>
          </cell>
          <cell r="AL38">
            <v>-178.12100000000004</v>
          </cell>
          <cell r="AM38">
            <v>-157.471</v>
          </cell>
          <cell r="AN38">
            <v>-126.20099999999999</v>
          </cell>
          <cell r="AO38">
            <v>-163.05799999999999</v>
          </cell>
          <cell r="AP38">
            <v>-270.07600000000002</v>
          </cell>
          <cell r="AQ38">
            <v>-234.57099999999997</v>
          </cell>
          <cell r="AR38">
            <v>-307.28700000000003</v>
          </cell>
          <cell r="AS38">
            <v>-200.87100000000004</v>
          </cell>
          <cell r="AT38">
            <v>-138.441</v>
          </cell>
          <cell r="AU38">
            <v>-180.00299999999999</v>
          </cell>
          <cell r="AV38">
            <v>-129.85399999999998</v>
          </cell>
          <cell r="AW38">
            <v>-195.58199999999997</v>
          </cell>
          <cell r="AX38">
            <v>-146.215</v>
          </cell>
          <cell r="AY38">
            <v>-1932.3670000000002</v>
          </cell>
          <cell r="CA38">
            <v>-8299.4685700000009</v>
          </cell>
          <cell r="CB38">
            <v>-4543.7280000000001</v>
          </cell>
          <cell r="CC38">
            <v>-3103.6150000000002</v>
          </cell>
          <cell r="CD38">
            <v>-4024.5260000000003</v>
          </cell>
          <cell r="CE38">
            <v>-3427.8090000000002</v>
          </cell>
          <cell r="CF38">
            <v>-5961.4880000000003</v>
          </cell>
          <cell r="CG38">
            <v>-3632.4189999999999</v>
          </cell>
          <cell r="CH38">
            <v>-2616.0910000000003</v>
          </cell>
          <cell r="CI38">
            <v>-2309.2260000000001</v>
          </cell>
          <cell r="CJ38">
            <v>-1696.1</v>
          </cell>
          <cell r="CK38">
            <v>-5548.9740000000002</v>
          </cell>
        </row>
        <row r="39">
          <cell r="B39" t="str">
            <v xml:space="preserve">  Construction Related A/P</v>
          </cell>
          <cell r="D39">
            <v>-1605.1835599999999</v>
          </cell>
          <cell r="E39">
            <v>-468.23863000000028</v>
          </cell>
          <cell r="F39">
            <v>3258.7469699999992</v>
          </cell>
          <cell r="G39">
            <v>-3057.4216299999989</v>
          </cell>
          <cell r="H39">
            <v>883.96241000000009</v>
          </cell>
          <cell r="I39">
            <v>170.10461000000032</v>
          </cell>
          <cell r="J39">
            <v>629.52911999999924</v>
          </cell>
          <cell r="K39">
            <v>577.54314999999951</v>
          </cell>
          <cell r="L39">
            <v>2624.2173900000007</v>
          </cell>
          <cell r="M39">
            <v>-4546.5842199999997</v>
          </cell>
          <cell r="N39">
            <v>571.32361999999966</v>
          </cell>
          <cell r="O39">
            <v>1160.9708699999996</v>
          </cell>
          <cell r="P39">
            <v>-1575.9512163999998</v>
          </cell>
          <cell r="Q39">
            <v>80.915117600000485</v>
          </cell>
          <cell r="R39">
            <v>1479.1940343999995</v>
          </cell>
          <cell r="S39">
            <v>2578.2443832000008</v>
          </cell>
          <cell r="T39">
            <v>-1033.0448199999992</v>
          </cell>
          <cell r="U39">
            <v>-1748.056437600002</v>
          </cell>
          <cell r="V39">
            <v>-1838.8961671999996</v>
          </cell>
          <cell r="W39">
            <v>-11.579147200000079</v>
          </cell>
          <cell r="X39">
            <v>1445.9205200000001</v>
          </cell>
          <cell r="Y39">
            <v>-1086.5054544</v>
          </cell>
          <cell r="Z39">
            <v>47.812283999999636</v>
          </cell>
          <cell r="AA39">
            <v>878.69871860000103</v>
          </cell>
          <cell r="AB39">
            <v>839.1099621999997</v>
          </cell>
          <cell r="AC39">
            <v>740.84160079999947</v>
          </cell>
          <cell r="AD39">
            <v>1040.4456088000006</v>
          </cell>
          <cell r="AE39">
            <v>363.65724879999925</v>
          </cell>
          <cell r="AF39">
            <v>-795.44963760000064</v>
          </cell>
          <cell r="AG39">
            <v>-249.41923199999928</v>
          </cell>
          <cell r="AH39">
            <v>-1526.5462600000001</v>
          </cell>
          <cell r="AI39">
            <v>153.16074800000024</v>
          </cell>
          <cell r="AJ39">
            <v>649.57964559999982</v>
          </cell>
          <cell r="AK39">
            <v>109.65187280000009</v>
          </cell>
          <cell r="AL39">
            <v>-164.16431680000096</v>
          </cell>
          <cell r="AM39">
            <v>-303.34653559999879</v>
          </cell>
          <cell r="AN39">
            <v>-147.30911399999968</v>
          </cell>
          <cell r="AO39">
            <v>463.44255840000005</v>
          </cell>
          <cell r="AP39">
            <v>1231.0357031999993</v>
          </cell>
          <cell r="AQ39">
            <v>-213.86362000000008</v>
          </cell>
          <cell r="AR39">
            <v>-388.28697919999922</v>
          </cell>
          <cell r="AS39">
            <v>-310.64858640000057</v>
          </cell>
          <cell r="AT39">
            <v>-887.77091120000023</v>
          </cell>
          <cell r="AU39">
            <v>15.986812799999825</v>
          </cell>
          <cell r="AV39">
            <v>482.46032720000039</v>
          </cell>
          <cell r="AW39">
            <v>116.13254480000069</v>
          </cell>
          <cell r="AX39">
            <v>-179.28097520000028</v>
          </cell>
          <cell r="AY39">
            <v>-369.20451940000021</v>
          </cell>
          <cell r="BX39" t="str">
            <v xml:space="preserve"> </v>
          </cell>
          <cell r="BY39" t="str">
            <v xml:space="preserve"> </v>
          </cell>
          <cell r="BZ39" t="str">
            <v xml:space="preserve"> </v>
          </cell>
          <cell r="CA39">
            <v>198.97009999999955</v>
          </cell>
          <cell r="CB39">
            <v>-783.24818499999901</v>
          </cell>
          <cell r="CC39">
            <v>857.52070499999945</v>
          </cell>
          <cell r="CD39">
            <v>-187.30675900000006</v>
          </cell>
          <cell r="CE39">
            <v>-532.16590349999979</v>
          </cell>
          <cell r="CF39">
            <v>-16.46461091666697</v>
          </cell>
          <cell r="CG39">
            <v>343.92010299999993</v>
          </cell>
          <cell r="CH39">
            <v>-271.88992599999938</v>
          </cell>
          <cell r="CI39">
            <v>-1208.3343010000008</v>
          </cell>
          <cell r="CJ39">
            <v>-724.00209233333339</v>
          </cell>
          <cell r="CK39">
            <v>384.33965250000051</v>
          </cell>
        </row>
        <row r="40">
          <cell r="B40" t="str">
            <v xml:space="preserve">  Misc Plant Adjustments</v>
          </cell>
          <cell r="D40">
            <v>0</v>
          </cell>
          <cell r="E40">
            <v>0</v>
          </cell>
          <cell r="F40">
            <v>-9.2252199999929871</v>
          </cell>
          <cell r="G40">
            <v>0</v>
          </cell>
          <cell r="H40">
            <v>0</v>
          </cell>
          <cell r="I40">
            <v>0</v>
          </cell>
          <cell r="J40">
            <v>2.0971000000027571</v>
          </cell>
          <cell r="K40">
            <v>0</v>
          </cell>
          <cell r="L40">
            <v>0</v>
          </cell>
          <cell r="M40">
            <v>0</v>
          </cell>
          <cell r="N40">
            <v>1.9895196601282805E-13</v>
          </cell>
          <cell r="O40">
            <v>-2100.8507499999996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CA40">
            <v>-2107.9788699999895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</row>
        <row r="41">
          <cell r="B41" t="str">
            <v xml:space="preserve">  AFUDC Equity</v>
          </cell>
          <cell r="D41">
            <v>228.03279999999998</v>
          </cell>
          <cell r="E41">
            <v>236.89291</v>
          </cell>
          <cell r="F41">
            <v>253.98339000000001</v>
          </cell>
          <cell r="G41">
            <v>224.26244</v>
          </cell>
          <cell r="H41">
            <v>0</v>
          </cell>
          <cell r="I41">
            <v>86.09789999999991</v>
          </cell>
          <cell r="J41">
            <v>19.302</v>
          </cell>
          <cell r="K41">
            <v>19.904620000000111</v>
          </cell>
          <cell r="L41">
            <v>25.251109999999869</v>
          </cell>
          <cell r="M41">
            <v>38.662950000000187</v>
          </cell>
          <cell r="N41">
            <v>49.624319999999834</v>
          </cell>
          <cell r="O41">
            <v>-14.01024</v>
          </cell>
          <cell r="P41">
            <v>5</v>
          </cell>
          <cell r="Q41">
            <v>12</v>
          </cell>
          <cell r="R41">
            <v>23</v>
          </cell>
          <cell r="S41">
            <v>37</v>
          </cell>
          <cell r="T41">
            <v>51</v>
          </cell>
          <cell r="U41">
            <v>67</v>
          </cell>
          <cell r="V41">
            <v>78</v>
          </cell>
          <cell r="W41">
            <v>82</v>
          </cell>
          <cell r="X41">
            <v>95</v>
          </cell>
          <cell r="Y41">
            <v>110</v>
          </cell>
          <cell r="Z41">
            <v>120</v>
          </cell>
          <cell r="AA41">
            <v>133</v>
          </cell>
          <cell r="AB41">
            <v>160</v>
          </cell>
          <cell r="AC41">
            <v>199</v>
          </cell>
          <cell r="AD41">
            <v>241</v>
          </cell>
          <cell r="AE41">
            <v>284</v>
          </cell>
          <cell r="AF41">
            <v>326</v>
          </cell>
          <cell r="AG41">
            <v>330</v>
          </cell>
          <cell r="AH41">
            <v>333</v>
          </cell>
          <cell r="AI41">
            <v>371</v>
          </cell>
          <cell r="AJ41">
            <v>410</v>
          </cell>
          <cell r="AK41">
            <v>452</v>
          </cell>
          <cell r="AL41">
            <v>494</v>
          </cell>
          <cell r="AM41">
            <v>537</v>
          </cell>
          <cell r="AN41">
            <v>579</v>
          </cell>
          <cell r="AO41">
            <v>621</v>
          </cell>
          <cell r="AP41">
            <v>663</v>
          </cell>
          <cell r="AQ41">
            <v>704</v>
          </cell>
          <cell r="AR41">
            <v>745</v>
          </cell>
          <cell r="AS41">
            <v>787</v>
          </cell>
          <cell r="AT41">
            <v>827</v>
          </cell>
          <cell r="AU41">
            <v>866</v>
          </cell>
          <cell r="AV41">
            <v>903</v>
          </cell>
          <cell r="AW41">
            <v>941</v>
          </cell>
          <cell r="AX41">
            <v>979</v>
          </cell>
          <cell r="AY41">
            <v>941</v>
          </cell>
          <cell r="CA41">
            <v>1168.0041999999996</v>
          </cell>
          <cell r="CB41">
            <v>813</v>
          </cell>
          <cell r="CC41">
            <v>4137</v>
          </cell>
          <cell r="CD41">
            <v>9556</v>
          </cell>
          <cell r="CE41">
            <v>13654.572216577539</v>
          </cell>
          <cell r="CF41">
            <v>2373.0282794117647</v>
          </cell>
          <cell r="CG41">
            <v>6194.376016042781</v>
          </cell>
          <cell r="CH41">
            <v>7411.3158368983959</v>
          </cell>
          <cell r="CI41">
            <v>7726.434180481283</v>
          </cell>
          <cell r="CJ41">
            <v>8691.7387941176457</v>
          </cell>
          <cell r="CK41">
            <v>0</v>
          </cell>
        </row>
        <row r="42">
          <cell r="B42" t="str">
            <v xml:space="preserve">  Other Property and Investmt</v>
          </cell>
          <cell r="D42">
            <v>-60.39821000000029</v>
          </cell>
          <cell r="E42">
            <v>17.572780000000421</v>
          </cell>
          <cell r="F42">
            <v>-18.660990000000311</v>
          </cell>
          <cell r="G42">
            <v>-55.088729999999487</v>
          </cell>
          <cell r="H42">
            <v>-21.023660000000746</v>
          </cell>
          <cell r="I42">
            <v>-8.8500299999996059</v>
          </cell>
          <cell r="J42">
            <v>-74.447519999999713</v>
          </cell>
          <cell r="K42">
            <v>-56.945870000000468</v>
          </cell>
          <cell r="L42">
            <v>-18.998399999999492</v>
          </cell>
          <cell r="M42">
            <v>-163.15274000000045</v>
          </cell>
          <cell r="N42">
            <v>10.209439999999631</v>
          </cell>
          <cell r="O42">
            <v>9.2968399999999747</v>
          </cell>
          <cell r="P42">
            <v>-43.444626146651899</v>
          </cell>
          <cell r="Q42">
            <v>5.4290290498911418</v>
          </cell>
          <cell r="R42">
            <v>-5.7244457653641803</v>
          </cell>
          <cell r="S42">
            <v>-56.947635379458006</v>
          </cell>
          <cell r="T42">
            <v>4.4333517767781814</v>
          </cell>
          <cell r="U42">
            <v>-30727.745800422905</v>
          </cell>
          <cell r="V42">
            <v>-68.014676745893667</v>
          </cell>
          <cell r="W42">
            <v>-15.456559044439928</v>
          </cell>
          <cell r="X42">
            <v>-17.169309469216387</v>
          </cell>
          <cell r="Y42">
            <v>-80.329059272524319</v>
          </cell>
          <cell r="Z42">
            <v>-10.373991751708672</v>
          </cell>
          <cell r="AA42">
            <v>-4.9116824139637174</v>
          </cell>
          <cell r="AB42">
            <v>-12157.742300862614</v>
          </cell>
          <cell r="AC42">
            <v>7.9983373883078457</v>
          </cell>
          <cell r="AD42">
            <v>0.48005896956601646</v>
          </cell>
          <cell r="AE42">
            <v>-32.736941972296336</v>
          </cell>
          <cell r="AF42">
            <v>7.4575132916579605</v>
          </cell>
          <cell r="AG42">
            <v>-4.3414213830983499</v>
          </cell>
          <cell r="AH42">
            <v>-39.231707328312041</v>
          </cell>
          <cell r="AI42">
            <v>-5.5600659101764904</v>
          </cell>
          <cell r="AJ42">
            <v>-6.8836954068319756</v>
          </cell>
          <cell r="AK42">
            <v>-47.902888990094652</v>
          </cell>
          <cell r="AL42">
            <v>-2.5083241315951454</v>
          </cell>
          <cell r="AM42">
            <v>1.1809420147619676</v>
          </cell>
          <cell r="AN42">
            <v>-1906.0608528905213</v>
          </cell>
          <cell r="AO42">
            <v>9.6957179207311128</v>
          </cell>
          <cell r="AP42">
            <v>3.8826504915050464</v>
          </cell>
          <cell r="AQ42">
            <v>-22.755608654872049</v>
          </cell>
          <cell r="AR42">
            <v>8.900330392185424</v>
          </cell>
          <cell r="AS42">
            <v>-0.40945411186112324</v>
          </cell>
          <cell r="AT42">
            <v>-28.35650414723932</v>
          </cell>
          <cell r="AU42">
            <v>-1.8945802986199851</v>
          </cell>
          <cell r="AV42">
            <v>-2.9932943758976762</v>
          </cell>
          <cell r="AW42">
            <v>-35.535731691932597</v>
          </cell>
          <cell r="AX42">
            <v>0.48917015108600026</v>
          </cell>
          <cell r="AY42">
            <v>3.4914457601771574</v>
          </cell>
          <cell r="CA42">
            <v>-440.48709000000053</v>
          </cell>
          <cell r="CB42">
            <v>-31020.255405585456</v>
          </cell>
          <cell r="CC42">
            <v>-12279.790494320725</v>
          </cell>
          <cell r="CD42">
            <v>-1971.5467114552594</v>
          </cell>
          <cell r="CE42">
            <v>-3701.0860324964524</v>
          </cell>
          <cell r="CF42">
            <v>-1897.063698933438</v>
          </cell>
          <cell r="CG42">
            <v>-1901.0559069839001</v>
          </cell>
          <cell r="CH42">
            <v>-1902.1390545215108</v>
          </cell>
          <cell r="CI42">
            <v>-2028.67930038747</v>
          </cell>
          <cell r="CJ42">
            <v>-2075.6169404070097</v>
          </cell>
          <cell r="CK42">
            <v>-2140.0963304255638</v>
          </cell>
        </row>
        <row r="43">
          <cell r="B43" t="str">
            <v xml:space="preserve">    Net Cash Used for Investing</v>
          </cell>
          <cell r="D43">
            <v>-8064.2592199999999</v>
          </cell>
          <cell r="E43">
            <v>-13652.82638</v>
          </cell>
          <cell r="F43">
            <v>-11920.263729999997</v>
          </cell>
          <cell r="G43">
            <v>-14692.311419999996</v>
          </cell>
          <cell r="H43">
            <v>-12899.849910000003</v>
          </cell>
          <cell r="I43">
            <v>-7086.6848199999995</v>
          </cell>
          <cell r="J43">
            <v>-12374.627839999999</v>
          </cell>
          <cell r="K43">
            <v>-10577.937990000002</v>
          </cell>
          <cell r="L43">
            <v>-7669.6958999999997</v>
          </cell>
          <cell r="M43">
            <v>-17570.63292</v>
          </cell>
          <cell r="N43">
            <v>-11810.216430000004</v>
          </cell>
          <cell r="O43">
            <v>-23744.89759</v>
          </cell>
          <cell r="P43">
            <v>-12230.665842546652</v>
          </cell>
          <cell r="Q43">
            <v>-10583.299853350112</v>
          </cell>
          <cell r="R43">
            <v>-14302.613411365364</v>
          </cell>
          <cell r="S43">
            <v>-22543.704252179457</v>
          </cell>
          <cell r="T43">
            <v>-22700.049468223224</v>
          </cell>
          <cell r="U43">
            <v>-47594.520238022902</v>
          </cell>
          <cell r="V43">
            <v>-10679.528843945893</v>
          </cell>
          <cell r="W43">
            <v>-8713.9847062444387</v>
          </cell>
          <cell r="X43">
            <v>-12169.972789469217</v>
          </cell>
          <cell r="Y43">
            <v>-11364.376513672523</v>
          </cell>
          <cell r="Z43">
            <v>-10229.509707751708</v>
          </cell>
          <cell r="AA43">
            <v>-14774.671963813964</v>
          </cell>
          <cell r="AB43">
            <v>-27318.421338662614</v>
          </cell>
          <cell r="AC43">
            <v>-17810.966061811694</v>
          </cell>
          <cell r="AD43">
            <v>-21127.870332230435</v>
          </cell>
          <cell r="AE43">
            <v>-23783.9996931723</v>
          </cell>
          <cell r="AF43">
            <v>-21517.196124308342</v>
          </cell>
          <cell r="AG43">
            <v>-20472.0546533831</v>
          </cell>
          <cell r="AH43">
            <v>-16012.925967328312</v>
          </cell>
          <cell r="AI43">
            <v>-14667.503317910176</v>
          </cell>
          <cell r="AJ43">
            <v>-16423.935049806831</v>
          </cell>
          <cell r="AK43">
            <v>-17316.806016190094</v>
          </cell>
          <cell r="AL43">
            <v>-17043.035640931594</v>
          </cell>
          <cell r="AM43">
            <v>-17615.037593585235</v>
          </cell>
          <cell r="AN43">
            <v>-17879.424966890521</v>
          </cell>
          <cell r="AO43">
            <v>-16961.211723679269</v>
          </cell>
          <cell r="AP43">
            <v>-20535.800646308497</v>
          </cell>
          <cell r="AQ43">
            <v>-21199.152228654868</v>
          </cell>
          <cell r="AR43">
            <v>-20038.037648807815</v>
          </cell>
          <cell r="AS43">
            <v>-18854.790040511856</v>
          </cell>
          <cell r="AT43">
            <v>-16328.548415347239</v>
          </cell>
          <cell r="AU43">
            <v>-15307.15876749862</v>
          </cell>
          <cell r="AV43">
            <v>-16434.296967175898</v>
          </cell>
          <cell r="AW43">
            <v>-17465.941186891934</v>
          </cell>
          <cell r="AX43">
            <v>-16970.727805048915</v>
          </cell>
          <cell r="AY43">
            <v>-19063.530073639828</v>
          </cell>
          <cell r="CA43">
            <v>-152064.20415000001</v>
          </cell>
          <cell r="CB43">
            <v>-197886.89759058546</v>
          </cell>
          <cell r="CC43">
            <v>-231109.75178932076</v>
          </cell>
          <cell r="CD43">
            <v>-217038.62047045527</v>
          </cell>
          <cell r="CE43">
            <v>-171981.2037194189</v>
          </cell>
          <cell r="CF43">
            <v>-188005.27803043838</v>
          </cell>
          <cell r="CG43">
            <v>-197190.64078794111</v>
          </cell>
          <cell r="CH43">
            <v>-183168.64214362312</v>
          </cell>
          <cell r="CI43">
            <v>-128476.51942090617</v>
          </cell>
          <cell r="CJ43">
            <v>-93426.378238622696</v>
          </cell>
          <cell r="CK43">
            <v>-122463.53867792556</v>
          </cell>
        </row>
        <row r="45">
          <cell r="B45" t="str">
            <v>Financing Act &amp; Captl Contribution</v>
          </cell>
        </row>
        <row r="46">
          <cell r="B46" t="str">
            <v xml:space="preserve">  Dividends:</v>
          </cell>
        </row>
        <row r="47">
          <cell r="B47" t="str">
            <v xml:space="preserve">    Common Stock</v>
          </cell>
          <cell r="D47">
            <v>0</v>
          </cell>
          <cell r="E47">
            <v>-17100</v>
          </cell>
          <cell r="F47">
            <v>0</v>
          </cell>
          <cell r="G47">
            <v>-17100</v>
          </cell>
          <cell r="H47">
            <v>0</v>
          </cell>
          <cell r="I47">
            <v>0</v>
          </cell>
          <cell r="J47">
            <v>-17100</v>
          </cell>
          <cell r="K47">
            <v>0</v>
          </cell>
          <cell r="L47">
            <v>0</v>
          </cell>
          <cell r="M47">
            <v>-17100</v>
          </cell>
          <cell r="N47">
            <v>0</v>
          </cell>
          <cell r="O47">
            <v>0</v>
          </cell>
          <cell r="P47">
            <v>0</v>
          </cell>
          <cell r="Q47">
            <v>-17575</v>
          </cell>
          <cell r="R47">
            <v>0</v>
          </cell>
          <cell r="S47">
            <v>-17575</v>
          </cell>
          <cell r="T47">
            <v>0</v>
          </cell>
          <cell r="U47">
            <v>0</v>
          </cell>
          <cell r="V47">
            <v>-17575</v>
          </cell>
          <cell r="W47">
            <v>0</v>
          </cell>
          <cell r="X47">
            <v>0</v>
          </cell>
          <cell r="Y47">
            <v>-17575</v>
          </cell>
          <cell r="Z47">
            <v>0</v>
          </cell>
          <cell r="AA47">
            <v>0</v>
          </cell>
          <cell r="AB47">
            <v>0</v>
          </cell>
          <cell r="AC47">
            <v>-18375</v>
          </cell>
          <cell r="AD47">
            <v>0</v>
          </cell>
          <cell r="AE47">
            <v>-18375</v>
          </cell>
          <cell r="AF47">
            <v>0</v>
          </cell>
          <cell r="AG47">
            <v>0</v>
          </cell>
          <cell r="AH47">
            <v>-18375</v>
          </cell>
          <cell r="AI47">
            <v>0</v>
          </cell>
          <cell r="AJ47">
            <v>0</v>
          </cell>
          <cell r="AK47">
            <v>-18375</v>
          </cell>
          <cell r="AL47">
            <v>0</v>
          </cell>
          <cell r="AM47">
            <v>0</v>
          </cell>
          <cell r="AN47">
            <v>0</v>
          </cell>
          <cell r="AO47">
            <v>-19850</v>
          </cell>
          <cell r="AP47">
            <v>0</v>
          </cell>
          <cell r="AQ47">
            <v>-19850</v>
          </cell>
          <cell r="AR47">
            <v>0</v>
          </cell>
          <cell r="AS47">
            <v>0</v>
          </cell>
          <cell r="AT47">
            <v>-19850</v>
          </cell>
          <cell r="AU47">
            <v>0</v>
          </cell>
          <cell r="AV47">
            <v>0</v>
          </cell>
          <cell r="AW47">
            <v>-19850</v>
          </cell>
          <cell r="AX47">
            <v>0</v>
          </cell>
          <cell r="AY47">
            <v>0</v>
          </cell>
          <cell r="CA47">
            <v>-68400</v>
          </cell>
          <cell r="CB47">
            <v>-70300</v>
          </cell>
          <cell r="CC47">
            <v>-73500</v>
          </cell>
          <cell r="CD47">
            <v>-79400</v>
          </cell>
          <cell r="CE47">
            <v>-86400</v>
          </cell>
          <cell r="CF47">
            <v>-90800</v>
          </cell>
          <cell r="CG47">
            <v>-93800</v>
          </cell>
          <cell r="CH47">
            <v>-97300</v>
          </cell>
          <cell r="CI47">
            <v>-100600</v>
          </cell>
          <cell r="CJ47">
            <v>-100300</v>
          </cell>
          <cell r="CK47">
            <v>-98800</v>
          </cell>
        </row>
        <row r="48">
          <cell r="B48" t="str">
            <v xml:space="preserve">    Preferred Stock</v>
          </cell>
          <cell r="D48">
            <v>-54</v>
          </cell>
          <cell r="E48">
            <v>0</v>
          </cell>
          <cell r="F48">
            <v>0</v>
          </cell>
          <cell r="G48">
            <v>-54</v>
          </cell>
          <cell r="H48">
            <v>0</v>
          </cell>
          <cell r="I48">
            <v>0</v>
          </cell>
          <cell r="J48">
            <v>-54</v>
          </cell>
          <cell r="K48">
            <v>0</v>
          </cell>
          <cell r="L48">
            <v>0</v>
          </cell>
          <cell r="M48">
            <v>-54</v>
          </cell>
          <cell r="N48">
            <v>0</v>
          </cell>
          <cell r="O48">
            <v>0</v>
          </cell>
          <cell r="P48">
            <v>-813.69863013698625</v>
          </cell>
          <cell r="Q48">
            <v>0</v>
          </cell>
          <cell r="R48">
            <v>0</v>
          </cell>
          <cell r="S48">
            <v>-822.73972602739718</v>
          </cell>
          <cell r="T48">
            <v>0</v>
          </cell>
          <cell r="U48">
            <v>0</v>
          </cell>
          <cell r="V48">
            <v>-831.78082191780823</v>
          </cell>
          <cell r="W48">
            <v>0</v>
          </cell>
          <cell r="X48">
            <v>0</v>
          </cell>
          <cell r="Y48">
            <v>-831.78082191780823</v>
          </cell>
          <cell r="Z48">
            <v>0</v>
          </cell>
          <cell r="AA48">
            <v>0</v>
          </cell>
          <cell r="AB48">
            <v>-813.69863013698625</v>
          </cell>
          <cell r="AC48">
            <v>0</v>
          </cell>
          <cell r="AD48">
            <v>0</v>
          </cell>
          <cell r="AE48">
            <v>-822.73972602739718</v>
          </cell>
          <cell r="AF48">
            <v>0</v>
          </cell>
          <cell r="AG48">
            <v>0</v>
          </cell>
          <cell r="AH48">
            <v>-831.78082191780823</v>
          </cell>
          <cell r="AI48">
            <v>0</v>
          </cell>
          <cell r="AJ48">
            <v>0</v>
          </cell>
          <cell r="AK48">
            <v>-829.50819672131149</v>
          </cell>
          <cell r="AL48">
            <v>0</v>
          </cell>
          <cell r="AM48">
            <v>0</v>
          </cell>
          <cell r="AN48">
            <v>-820.49180327868851</v>
          </cell>
          <cell r="AO48">
            <v>0</v>
          </cell>
          <cell r="AP48">
            <v>0</v>
          </cell>
          <cell r="AQ48">
            <v>-820.49180327868851</v>
          </cell>
          <cell r="AR48">
            <v>0</v>
          </cell>
          <cell r="AS48">
            <v>-622.54098360655746</v>
          </cell>
          <cell r="AT48">
            <v>-829.50819672131149</v>
          </cell>
          <cell r="AU48">
            <v>0</v>
          </cell>
          <cell r="AV48">
            <v>-609.15300546448088</v>
          </cell>
          <cell r="AW48">
            <v>-831.78082191780823</v>
          </cell>
          <cell r="AX48">
            <v>0</v>
          </cell>
          <cell r="AY48">
            <v>0</v>
          </cell>
          <cell r="CA48">
            <v>-216</v>
          </cell>
          <cell r="CB48">
            <v>-3300</v>
          </cell>
          <cell r="CC48">
            <v>-3297.7273748035032</v>
          </cell>
          <cell r="CD48">
            <v>-4533.9666142675351</v>
          </cell>
          <cell r="CE48">
            <v>-5750</v>
          </cell>
          <cell r="CF48">
            <v>-5750</v>
          </cell>
          <cell r="CG48">
            <v>-5750</v>
          </cell>
          <cell r="CH48">
            <v>-5750</v>
          </cell>
          <cell r="CI48">
            <v>-5750</v>
          </cell>
          <cell r="CJ48">
            <v>-5750</v>
          </cell>
          <cell r="CK48">
            <v>-5750</v>
          </cell>
        </row>
        <row r="49">
          <cell r="B49" t="str">
            <v xml:space="preserve">    Total Dividends Declared</v>
          </cell>
          <cell r="D49">
            <v>-54</v>
          </cell>
          <cell r="E49">
            <v>-17100</v>
          </cell>
          <cell r="F49">
            <v>0</v>
          </cell>
          <cell r="G49">
            <v>-17154</v>
          </cell>
          <cell r="H49">
            <v>0</v>
          </cell>
          <cell r="I49">
            <v>0</v>
          </cell>
          <cell r="J49">
            <v>-17154</v>
          </cell>
          <cell r="K49">
            <v>0</v>
          </cell>
          <cell r="L49">
            <v>0</v>
          </cell>
          <cell r="M49">
            <v>-17154</v>
          </cell>
          <cell r="N49">
            <v>0</v>
          </cell>
          <cell r="O49">
            <v>0</v>
          </cell>
          <cell r="P49">
            <v>-813.69863013698625</v>
          </cell>
          <cell r="Q49">
            <v>-17575</v>
          </cell>
          <cell r="R49">
            <v>0</v>
          </cell>
          <cell r="S49">
            <v>-18397.739726027397</v>
          </cell>
          <cell r="T49">
            <v>0</v>
          </cell>
          <cell r="U49">
            <v>0</v>
          </cell>
          <cell r="V49">
            <v>-18406.780821917808</v>
          </cell>
          <cell r="W49">
            <v>0</v>
          </cell>
          <cell r="X49">
            <v>0</v>
          </cell>
          <cell r="Y49">
            <v>-18406.780821917808</v>
          </cell>
          <cell r="Z49">
            <v>0</v>
          </cell>
          <cell r="AA49">
            <v>0</v>
          </cell>
          <cell r="AB49">
            <v>-813.69863013698625</v>
          </cell>
          <cell r="AC49">
            <v>-18375</v>
          </cell>
          <cell r="AD49">
            <v>0</v>
          </cell>
          <cell r="AE49">
            <v>-19197.739726027397</v>
          </cell>
          <cell r="AF49">
            <v>0</v>
          </cell>
          <cell r="AG49">
            <v>0</v>
          </cell>
          <cell r="AH49">
            <v>-19206.780821917808</v>
          </cell>
          <cell r="AI49">
            <v>0</v>
          </cell>
          <cell r="AJ49">
            <v>0</v>
          </cell>
          <cell r="AK49">
            <v>-19204.508196721312</v>
          </cell>
          <cell r="AL49">
            <v>0</v>
          </cell>
          <cell r="AM49">
            <v>0</v>
          </cell>
          <cell r="AN49">
            <v>-820.49180327868851</v>
          </cell>
          <cell r="AO49">
            <v>-19850</v>
          </cell>
          <cell r="AP49">
            <v>0</v>
          </cell>
          <cell r="AQ49">
            <v>-20670.491803278688</v>
          </cell>
          <cell r="AR49">
            <v>0</v>
          </cell>
          <cell r="AS49">
            <v>-622.54098360655746</v>
          </cell>
          <cell r="AT49">
            <v>-20679.508196721312</v>
          </cell>
          <cell r="AU49">
            <v>0</v>
          </cell>
          <cell r="AV49">
            <v>-609.15300546448088</v>
          </cell>
          <cell r="AW49">
            <v>-20681.780821917808</v>
          </cell>
          <cell r="AX49">
            <v>0</v>
          </cell>
          <cell r="AY49">
            <v>0</v>
          </cell>
          <cell r="CA49">
            <v>-68616</v>
          </cell>
          <cell r="CB49">
            <v>-73600</v>
          </cell>
          <cell r="CC49">
            <v>-76797.727374803508</v>
          </cell>
          <cell r="CD49">
            <v>-83933.966614267541</v>
          </cell>
          <cell r="CE49">
            <v>-92150</v>
          </cell>
          <cell r="CF49">
            <v>-96550</v>
          </cell>
          <cell r="CG49">
            <v>-99550</v>
          </cell>
          <cell r="CH49">
            <v>-103050</v>
          </cell>
          <cell r="CI49">
            <v>-106350</v>
          </cell>
          <cell r="CJ49">
            <v>-106050</v>
          </cell>
          <cell r="CK49">
            <v>-104550</v>
          </cell>
        </row>
        <row r="51">
          <cell r="B51" t="str">
            <v>Proceeds</v>
          </cell>
        </row>
        <row r="52">
          <cell r="B52" t="str">
            <v xml:space="preserve">  Capital Contributions from SoCo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21000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3607</v>
          </cell>
          <cell r="AB52">
            <v>52977.292818428105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43506.839512475504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CA52">
            <v>0</v>
          </cell>
          <cell r="CB52">
            <v>24607</v>
          </cell>
          <cell r="CC52">
            <v>52977.292818428105</v>
          </cell>
          <cell r="CD52">
            <v>43506.839512475504</v>
          </cell>
          <cell r="CE52">
            <v>13828.307895652702</v>
          </cell>
          <cell r="CF52">
            <v>10921.102682016801</v>
          </cell>
          <cell r="CG52">
            <v>12435.6134720804</v>
          </cell>
          <cell r="CH52">
            <v>-4662.0498182247502</v>
          </cell>
          <cell r="CI52">
            <v>-21167.074399419489</v>
          </cell>
          <cell r="CJ52">
            <v>-38887.594758863161</v>
          </cell>
          <cell r="CK52">
            <v>-34406.125649083304</v>
          </cell>
        </row>
        <row r="53">
          <cell r="B53" t="str">
            <v xml:space="preserve">  Preferred Stock &amp; Trust Preferred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55000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35000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CA53">
            <v>55000</v>
          </cell>
          <cell r="CB53">
            <v>0</v>
          </cell>
          <cell r="CC53">
            <v>0</v>
          </cell>
          <cell r="CD53">
            <v>35000</v>
          </cell>
          <cell r="CE53">
            <v>0</v>
          </cell>
          <cell r="CF53">
            <v>0</v>
          </cell>
          <cell r="CG53">
            <v>0</v>
          </cell>
          <cell r="CH53">
            <v>20000</v>
          </cell>
          <cell r="CI53">
            <v>0</v>
          </cell>
          <cell r="CJ53">
            <v>0</v>
          </cell>
          <cell r="CK53">
            <v>0</v>
          </cell>
        </row>
        <row r="54">
          <cell r="B54" t="str">
            <v xml:space="preserve">  First Mortgage Bonds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</row>
        <row r="55">
          <cell r="B55" t="str">
            <v xml:space="preserve">  Pollution Control Bonds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</row>
        <row r="56">
          <cell r="B56" t="str">
            <v xml:space="preserve">  Other Long-Term Debt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60000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129000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60000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20000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65000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45000</v>
          </cell>
          <cell r="CA56">
            <v>60000</v>
          </cell>
          <cell r="CB56">
            <v>189000</v>
          </cell>
          <cell r="CC56">
            <v>85000</v>
          </cell>
          <cell r="CD56">
            <v>45000</v>
          </cell>
          <cell r="CE56">
            <v>45000</v>
          </cell>
          <cell r="CF56">
            <v>40000</v>
          </cell>
          <cell r="CG56">
            <v>36065.808284858707</v>
          </cell>
          <cell r="CH56">
            <v>0</v>
          </cell>
          <cell r="CI56">
            <v>1065.6167967634974</v>
          </cell>
          <cell r="CJ56">
            <v>0</v>
          </cell>
          <cell r="CK56">
            <v>0</v>
          </cell>
        </row>
        <row r="57">
          <cell r="B57" t="str">
            <v xml:space="preserve">    Total Proceeds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60000</v>
          </cell>
          <cell r="L57">
            <v>0</v>
          </cell>
          <cell r="M57">
            <v>0</v>
          </cell>
          <cell r="N57">
            <v>55000</v>
          </cell>
          <cell r="O57">
            <v>0</v>
          </cell>
          <cell r="P57">
            <v>21000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129000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63607</v>
          </cell>
          <cell r="AB57">
            <v>52977.292818428105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20000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65000</v>
          </cell>
          <cell r="AN57">
            <v>43506.839512475504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35000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45000</v>
          </cell>
          <cell r="CA57">
            <v>115000</v>
          </cell>
          <cell r="CB57">
            <v>213607</v>
          </cell>
          <cell r="CC57">
            <v>137977.2928184281</v>
          </cell>
          <cell r="CD57">
            <v>123506.8395124755</v>
          </cell>
          <cell r="CE57">
            <v>58828.307895652702</v>
          </cell>
          <cell r="CF57">
            <v>50921.102682016804</v>
          </cell>
          <cell r="CG57">
            <v>48501.421756939104</v>
          </cell>
          <cell r="CH57">
            <v>15337.95018177525</v>
          </cell>
          <cell r="CI57">
            <v>-20101.457602655992</v>
          </cell>
          <cell r="CJ57">
            <v>-38887.594758863161</v>
          </cell>
          <cell r="CK57">
            <v>-34406.125649083304</v>
          </cell>
        </row>
        <row r="59">
          <cell r="B59" t="str">
            <v>Redemptions / Maturities</v>
          </cell>
        </row>
        <row r="60">
          <cell r="B60" t="str">
            <v xml:space="preserve">  Preferred Stock &amp; Trust Preferred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-4236.1000000000004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CA60">
            <v>-4236.1000000000004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</row>
        <row r="61">
          <cell r="B61" t="str">
            <v xml:space="preserve">  First Mortgage Bonds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-30000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-25000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CA61">
            <v>-30000</v>
          </cell>
          <cell r="CB61">
            <v>-25000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</row>
        <row r="62">
          <cell r="B62" t="str">
            <v xml:space="preserve">  Pollution Control Bonds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-12075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CA62">
            <v>0</v>
          </cell>
          <cell r="CB62">
            <v>-12075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</row>
        <row r="63">
          <cell r="B63" t="str">
            <v xml:space="preserve">  Changes to OPIC (other than Capital Contributions)</v>
          </cell>
          <cell r="D63">
            <v>16.718</v>
          </cell>
          <cell r="E63">
            <v>16.718</v>
          </cell>
          <cell r="F63">
            <v>16.717999999999961</v>
          </cell>
          <cell r="G63">
            <v>16.718</v>
          </cell>
          <cell r="H63">
            <v>16.718</v>
          </cell>
          <cell r="I63">
            <v>16.717999999999847</v>
          </cell>
          <cell r="J63">
            <v>16.718</v>
          </cell>
          <cell r="K63">
            <v>16.718</v>
          </cell>
          <cell r="L63">
            <v>17.059999999999945</v>
          </cell>
          <cell r="M63">
            <v>16.718</v>
          </cell>
          <cell r="N63">
            <v>16.718000000000004</v>
          </cell>
          <cell r="O63">
            <v>16.717999999999847</v>
          </cell>
          <cell r="P63">
            <v>69.981352969696971</v>
          </cell>
          <cell r="Q63">
            <v>69.981352969696971</v>
          </cell>
          <cell r="R63">
            <v>1114.4361173333334</v>
          </cell>
          <cell r="S63">
            <v>69.981352969696971</v>
          </cell>
          <cell r="T63">
            <v>69.981352969696971</v>
          </cell>
          <cell r="U63">
            <v>69.981352969696971</v>
          </cell>
          <cell r="V63">
            <v>69.981352969696971</v>
          </cell>
          <cell r="W63">
            <v>69.981352969696971</v>
          </cell>
          <cell r="X63">
            <v>69.981352969696971</v>
          </cell>
          <cell r="Y63">
            <v>69.981352969696971</v>
          </cell>
          <cell r="Z63">
            <v>69.981352969696971</v>
          </cell>
          <cell r="AA63">
            <v>69.981352969696673</v>
          </cell>
          <cell r="AB63">
            <v>71.053794060606066</v>
          </cell>
          <cell r="AC63">
            <v>71.053794060606066</v>
          </cell>
          <cell r="AD63">
            <v>1136.5382653333334</v>
          </cell>
          <cell r="AE63">
            <v>71.053794060606066</v>
          </cell>
          <cell r="AF63">
            <v>71.053794060606066</v>
          </cell>
          <cell r="AG63">
            <v>71.053794060606066</v>
          </cell>
          <cell r="AH63">
            <v>71.053794060606066</v>
          </cell>
          <cell r="AI63">
            <v>71.053794060606066</v>
          </cell>
          <cell r="AJ63">
            <v>71.053794060606066</v>
          </cell>
          <cell r="AK63">
            <v>71.053794060606066</v>
          </cell>
          <cell r="AL63">
            <v>71.053794060606066</v>
          </cell>
          <cell r="AM63">
            <v>71.053794060606378</v>
          </cell>
          <cell r="AN63">
            <v>74.782677333333339</v>
          </cell>
          <cell r="AO63">
            <v>74.782677333333339</v>
          </cell>
          <cell r="AP63">
            <v>1213.3875493333335</v>
          </cell>
          <cell r="AQ63">
            <v>74.782677333333339</v>
          </cell>
          <cell r="AR63">
            <v>74.782677333333339</v>
          </cell>
          <cell r="AS63">
            <v>74.782677333333339</v>
          </cell>
          <cell r="AT63">
            <v>74.782677333333339</v>
          </cell>
          <cell r="AU63">
            <v>74.782677333333339</v>
          </cell>
          <cell r="AV63">
            <v>74.782677333333339</v>
          </cell>
          <cell r="AW63">
            <v>74.782677333333339</v>
          </cell>
          <cell r="AX63">
            <v>74.782677333333339</v>
          </cell>
          <cell r="AY63">
            <v>74.782677333333595</v>
          </cell>
          <cell r="CA63">
            <v>200.95799999999957</v>
          </cell>
          <cell r="CB63">
            <v>1884.2309999999993</v>
          </cell>
          <cell r="CC63">
            <v>1918.130000000001</v>
          </cell>
          <cell r="CD63">
            <v>2035.9970000000008</v>
          </cell>
          <cell r="CE63">
            <v>2111.692</v>
          </cell>
          <cell r="CF63">
            <v>2176.6759999999995</v>
          </cell>
          <cell r="CG63">
            <v>2176.6759999999995</v>
          </cell>
          <cell r="CH63">
            <v>2176.6759999999995</v>
          </cell>
          <cell r="CI63">
            <v>2076.3690000000006</v>
          </cell>
          <cell r="CJ63">
            <v>1976.0619999999999</v>
          </cell>
          <cell r="CK63">
            <v>1976.0619999999999</v>
          </cell>
        </row>
        <row r="64">
          <cell r="B64" t="str">
            <v xml:space="preserve">  Other Long-Term Debt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-100000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-1675.5247305026737</v>
          </cell>
          <cell r="W64">
            <v>-1787.5313057999754</v>
          </cell>
          <cell r="X64">
            <v>-1819.2200841126451</v>
          </cell>
          <cell r="Y64">
            <v>-1485.9749541376652</v>
          </cell>
          <cell r="Z64">
            <v>-1306.4929529098515</v>
          </cell>
          <cell r="AA64">
            <v>-1205.1205188615436</v>
          </cell>
          <cell r="AB64">
            <v>-1340.0667657377599</v>
          </cell>
          <cell r="AC64">
            <v>-1413.6832842106039</v>
          </cell>
          <cell r="AD64">
            <v>-1229.374887154702</v>
          </cell>
          <cell r="AE64">
            <v>-1241.2747350737493</v>
          </cell>
          <cell r="AF64">
            <v>-1254.0046263617301</v>
          </cell>
          <cell r="AG64">
            <v>-1566.7088821761104</v>
          </cell>
          <cell r="AH64">
            <v>-1717.5438929825004</v>
          </cell>
          <cell r="AI64">
            <v>-1836.4819975013711</v>
          </cell>
          <cell r="AJ64">
            <v>-1850.4159027688615</v>
          </cell>
          <cell r="AK64">
            <v>-1540.863418163497</v>
          </cell>
          <cell r="AL64">
            <v>-1329.4470653919873</v>
          </cell>
          <cell r="AM64">
            <v>-1200.6995159797452</v>
          </cell>
          <cell r="AN64">
            <v>-1372.5115124036827</v>
          </cell>
          <cell r="AO64">
            <v>-1451.1558925859347</v>
          </cell>
          <cell r="AP64">
            <v>-1261.1895032159271</v>
          </cell>
          <cell r="AQ64">
            <v>-1273.7616862638106</v>
          </cell>
          <cell r="AR64">
            <v>-1297.7366874377469</v>
          </cell>
          <cell r="AS64">
            <v>-1581.100317810424</v>
          </cell>
          <cell r="AT64">
            <v>-1773.8352992786181</v>
          </cell>
          <cell r="AU64">
            <v>-1873.1789862577098</v>
          </cell>
          <cell r="AV64">
            <v>-1914.0637752350506</v>
          </cell>
          <cell r="AW64">
            <v>-1555.110916431237</v>
          </cell>
          <cell r="AX64">
            <v>-1371.9707235001022</v>
          </cell>
          <cell r="AY64">
            <v>-1266.5106189977878</v>
          </cell>
          <cell r="CA64">
            <v>-100000</v>
          </cell>
          <cell r="CB64">
            <v>-9279.8645463243538</v>
          </cell>
          <cell r="CC64">
            <v>-17520.564973502616</v>
          </cell>
          <cell r="CD64">
            <v>-17992.125919418031</v>
          </cell>
          <cell r="CE64">
            <v>-18381.773670333405</v>
          </cell>
          <cell r="CF64">
            <v>-18698.628181195902</v>
          </cell>
          <cell r="CG64">
            <v>0</v>
          </cell>
          <cell r="CH64">
            <v>-19258.467790848692</v>
          </cell>
          <cell r="CI64">
            <v>0</v>
          </cell>
          <cell r="CJ64">
            <v>-15000</v>
          </cell>
          <cell r="CK64">
            <v>0</v>
          </cell>
        </row>
        <row r="65">
          <cell r="B65" t="str">
            <v xml:space="preserve">  Debt Premium Expense</v>
          </cell>
          <cell r="D65">
            <v>42.207179999999425</v>
          </cell>
          <cell r="E65">
            <v>42.239270000000033</v>
          </cell>
          <cell r="F65">
            <v>42.239270000000033</v>
          </cell>
          <cell r="G65">
            <v>42.239270000000033</v>
          </cell>
          <cell r="H65">
            <v>42.239270000000033</v>
          </cell>
          <cell r="I65">
            <v>42.239270000000033</v>
          </cell>
          <cell r="J65">
            <v>42.239270000000033</v>
          </cell>
          <cell r="K65">
            <v>26.274890000000596</v>
          </cell>
          <cell r="L65">
            <v>41.918719999999666</v>
          </cell>
          <cell r="M65">
            <v>41.918700000000172</v>
          </cell>
          <cell r="N65">
            <v>33.676459999998769</v>
          </cell>
          <cell r="O65">
            <v>33.996460000000297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CA65">
            <v>473.42802999999913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</row>
        <row r="66">
          <cell r="B66" t="str">
            <v xml:space="preserve">    Total Redemptions / Maturities</v>
          </cell>
          <cell r="D66">
            <v>58.925179999999429</v>
          </cell>
          <cell r="E66">
            <v>58.957270000000037</v>
          </cell>
          <cell r="F66">
            <v>58.957269999999994</v>
          </cell>
          <cell r="G66">
            <v>58.957270000000037</v>
          </cell>
          <cell r="H66">
            <v>58.957270000000037</v>
          </cell>
          <cell r="I66">
            <v>58.95726999999988</v>
          </cell>
          <cell r="J66">
            <v>58.957270000000037</v>
          </cell>
          <cell r="K66">
            <v>-29957.007109999999</v>
          </cell>
          <cell r="L66">
            <v>58.978719999999612</v>
          </cell>
          <cell r="M66">
            <v>-104177.4633</v>
          </cell>
          <cell r="N66">
            <v>50.394459999998773</v>
          </cell>
          <cell r="O66">
            <v>50.714460000000145</v>
          </cell>
          <cell r="P66">
            <v>69.981352969696971</v>
          </cell>
          <cell r="Q66">
            <v>69.981352969696971</v>
          </cell>
          <cell r="R66">
            <v>1114.4361173333334</v>
          </cell>
          <cell r="S66">
            <v>-12005.018647030303</v>
          </cell>
          <cell r="T66">
            <v>69.981352969696971</v>
          </cell>
          <cell r="U66">
            <v>69.981352969696971</v>
          </cell>
          <cell r="V66">
            <v>-1605.5433775329768</v>
          </cell>
          <cell r="W66">
            <v>-1717.5499528302785</v>
          </cell>
          <cell r="X66">
            <v>-1749.2387311429482</v>
          </cell>
          <cell r="Y66">
            <v>-1415.9936011679683</v>
          </cell>
          <cell r="Z66">
            <v>-26236.511599940153</v>
          </cell>
          <cell r="AA66">
            <v>-1135.1391658918469</v>
          </cell>
          <cell r="AB66">
            <v>-1269.0129716771537</v>
          </cell>
          <cell r="AC66">
            <v>-1342.6294901499978</v>
          </cell>
          <cell r="AD66">
            <v>-92.836621821368681</v>
          </cell>
          <cell r="AE66">
            <v>-1170.2209410131431</v>
          </cell>
          <cell r="AF66">
            <v>-1182.9508323011239</v>
          </cell>
          <cell r="AG66">
            <v>-1495.6550881155042</v>
          </cell>
          <cell r="AH66">
            <v>-1646.4900989218943</v>
          </cell>
          <cell r="AI66">
            <v>-1765.4282034407649</v>
          </cell>
          <cell r="AJ66">
            <v>-1779.3621087082554</v>
          </cell>
          <cell r="AK66">
            <v>-1469.8096241028909</v>
          </cell>
          <cell r="AL66">
            <v>-1258.3932713313811</v>
          </cell>
          <cell r="AM66">
            <v>-1129.6457219191389</v>
          </cell>
          <cell r="AN66">
            <v>-1297.7288350703493</v>
          </cell>
          <cell r="AO66">
            <v>-1376.3732152526013</v>
          </cell>
          <cell r="AP66">
            <v>-47.80195388259358</v>
          </cell>
          <cell r="AQ66">
            <v>-1198.9790089304772</v>
          </cell>
          <cell r="AR66">
            <v>-1222.9540101044136</v>
          </cell>
          <cell r="AS66">
            <v>-1506.3176404770907</v>
          </cell>
          <cell r="AT66">
            <v>-1699.0526219452847</v>
          </cell>
          <cell r="AU66">
            <v>-1798.3963089243764</v>
          </cell>
          <cell r="AV66">
            <v>-1839.2810979017172</v>
          </cell>
          <cell r="AW66">
            <v>-1480.3282390979036</v>
          </cell>
          <cell r="AX66">
            <v>-1297.1880461667688</v>
          </cell>
          <cell r="AY66">
            <v>-1191.7279416644542</v>
          </cell>
          <cell r="CA66">
            <v>-133561.71397000001</v>
          </cell>
          <cell r="CB66">
            <v>-44470.633546324352</v>
          </cell>
          <cell r="CC66">
            <v>-15602.434973502615</v>
          </cell>
          <cell r="CD66">
            <v>-15956.12891941803</v>
          </cell>
          <cell r="CE66">
            <v>-16270.081670333406</v>
          </cell>
          <cell r="CF66">
            <v>-16521.952181195902</v>
          </cell>
          <cell r="CG66">
            <v>2176.6759999999995</v>
          </cell>
          <cell r="CH66">
            <v>-17081.791790848692</v>
          </cell>
          <cell r="CI66">
            <v>2076.3690000000006</v>
          </cell>
          <cell r="CJ66">
            <v>-13023.938</v>
          </cell>
          <cell r="CK66">
            <v>1976.0619999999999</v>
          </cell>
        </row>
        <row r="68">
          <cell r="B68" t="str">
            <v>Short-Term Notes Payable</v>
          </cell>
          <cell r="D68">
            <v>0</v>
          </cell>
          <cell r="E68">
            <v>0</v>
          </cell>
          <cell r="F68">
            <v>0</v>
          </cell>
          <cell r="G68">
            <v>4939.2194400000008</v>
          </cell>
          <cell r="H68">
            <v>3288.8705699999991</v>
          </cell>
          <cell r="I68">
            <v>5481.7683499999985</v>
          </cell>
          <cell r="J68">
            <v>-43709.858359999998</v>
          </cell>
          <cell r="K68">
            <v>0</v>
          </cell>
          <cell r="L68">
            <v>0</v>
          </cell>
          <cell r="M68">
            <v>89875.244439999995</v>
          </cell>
          <cell r="N68">
            <v>-34875.244439999995</v>
          </cell>
          <cell r="O68">
            <v>14464.834499999997</v>
          </cell>
          <cell r="P68">
            <v>12025.36127576427</v>
          </cell>
          <cell r="Q68">
            <v>16528.807046934249</v>
          </cell>
          <cell r="R68">
            <v>4756.2496486131859</v>
          </cell>
          <cell r="S68">
            <v>17925.208385761958</v>
          </cell>
          <cell r="T68">
            <v>-1397.4840084966272</v>
          </cell>
          <cell r="U68">
            <v>-88142.874583329743</v>
          </cell>
          <cell r="V68">
            <v>-8638.4166630996624</v>
          </cell>
          <cell r="W68">
            <v>-25910.08504107752</v>
          </cell>
          <cell r="X68">
            <v>30774.832404947269</v>
          </cell>
          <cell r="Y68">
            <v>-14572.470372567594</v>
          </cell>
          <cell r="Z68">
            <v>36162.417862565635</v>
          </cell>
          <cell r="AA68">
            <v>-18939.135291570696</v>
          </cell>
          <cell r="AB68">
            <v>-30240.046454299205</v>
          </cell>
          <cell r="AC68">
            <v>2810.6563443518826</v>
          </cell>
          <cell r="AD68">
            <v>14047.174680099466</v>
          </cell>
          <cell r="AE68">
            <v>7747.1237805690034</v>
          </cell>
          <cell r="AF68">
            <v>1914.534051275863</v>
          </cell>
          <cell r="AG68">
            <v>2194.8267760524977</v>
          </cell>
          <cell r="AH68">
            <v>-3816.4653692582069</v>
          </cell>
          <cell r="AI68">
            <v>-20439.104589047052</v>
          </cell>
          <cell r="AJ68">
            <v>40407.787893094835</v>
          </cell>
          <cell r="AK68">
            <v>-15550.24044227125</v>
          </cell>
          <cell r="AL68">
            <v>18320.036529501958</v>
          </cell>
          <cell r="AM68">
            <v>-19110.398540414724</v>
          </cell>
          <cell r="AN68">
            <v>-44835.879700034595</v>
          </cell>
          <cell r="AO68">
            <v>10176.887367375839</v>
          </cell>
          <cell r="AP68">
            <v>19734.913989367651</v>
          </cell>
          <cell r="AQ68">
            <v>5488.0889087957403</v>
          </cell>
          <cell r="AR68">
            <v>4685.5298393118355</v>
          </cell>
          <cell r="AS68">
            <v>-13518.326426166623</v>
          </cell>
          <cell r="AT68">
            <v>-5583.9033302394673</v>
          </cell>
          <cell r="AU68">
            <v>-18047.404384320536</v>
          </cell>
          <cell r="AV68">
            <v>39404.520048146209</v>
          </cell>
          <cell r="AW68">
            <v>-13403.077796732359</v>
          </cell>
          <cell r="AX68">
            <v>20590.801966121871</v>
          </cell>
          <cell r="AY68">
            <v>-2903.0221348574923</v>
          </cell>
          <cell r="CA68">
            <v>39464.834499999997</v>
          </cell>
          <cell r="CB68">
            <v>-39427.589335555269</v>
          </cell>
          <cell r="CC68">
            <v>-1714.1153403449316</v>
          </cell>
          <cell r="CD68">
            <v>1789.1283467680696</v>
          </cell>
          <cell r="CE68">
            <v>-527.75756523398741</v>
          </cell>
          <cell r="CF68">
            <v>1903.843573658196</v>
          </cell>
          <cell r="CG68">
            <v>-5876.2882855909411</v>
          </cell>
          <cell r="CH68">
            <v>9533.6605036755209</v>
          </cell>
          <cell r="CI68">
            <v>-2111.3508588984914</v>
          </cell>
          <cell r="CJ68">
            <v>1098.8781833649628</v>
          </cell>
          <cell r="CK68">
            <v>-8107.2552357782115</v>
          </cell>
        </row>
        <row r="69">
          <cell r="D69" t="str">
            <v xml:space="preserve"> </v>
          </cell>
          <cell r="E69" t="str">
            <v xml:space="preserve"> </v>
          </cell>
          <cell r="F69" t="str">
            <v xml:space="preserve"> </v>
          </cell>
          <cell r="G69" t="str">
            <v xml:space="preserve"> </v>
          </cell>
          <cell r="H69" t="str">
            <v xml:space="preserve"> </v>
          </cell>
          <cell r="I69" t="str">
            <v xml:space="preserve"> </v>
          </cell>
          <cell r="J69" t="str">
            <v xml:space="preserve"> </v>
          </cell>
          <cell r="K69" t="str">
            <v xml:space="preserve"> </v>
          </cell>
          <cell r="L69" t="str">
            <v xml:space="preserve"> </v>
          </cell>
          <cell r="M69" t="str">
            <v xml:space="preserve"> </v>
          </cell>
          <cell r="N69" t="str">
            <v xml:space="preserve"> </v>
          </cell>
          <cell r="O69" t="str">
            <v xml:space="preserve"> </v>
          </cell>
          <cell r="P69" t="str">
            <v xml:space="preserve"> </v>
          </cell>
          <cell r="Q69" t="str">
            <v xml:space="preserve"> </v>
          </cell>
          <cell r="R69" t="str">
            <v xml:space="preserve"> </v>
          </cell>
          <cell r="S69" t="str">
            <v xml:space="preserve"> </v>
          </cell>
          <cell r="T69" t="str">
            <v xml:space="preserve"> </v>
          </cell>
          <cell r="U69" t="str">
            <v xml:space="preserve"> </v>
          </cell>
          <cell r="V69" t="str">
            <v xml:space="preserve"> </v>
          </cell>
          <cell r="W69" t="str">
            <v xml:space="preserve"> </v>
          </cell>
          <cell r="X69" t="str">
            <v xml:space="preserve"> </v>
          </cell>
          <cell r="Y69" t="str">
            <v xml:space="preserve"> </v>
          </cell>
          <cell r="Z69" t="str">
            <v xml:space="preserve"> </v>
          </cell>
          <cell r="AA69" t="str">
            <v xml:space="preserve"> </v>
          </cell>
          <cell r="AB69" t="str">
            <v xml:space="preserve"> </v>
          </cell>
          <cell r="AC69" t="str">
            <v xml:space="preserve"> </v>
          </cell>
          <cell r="AD69" t="str">
            <v xml:space="preserve"> </v>
          </cell>
          <cell r="AE69" t="str">
            <v xml:space="preserve"> </v>
          </cell>
          <cell r="AF69" t="str">
            <v xml:space="preserve"> </v>
          </cell>
          <cell r="AG69" t="str">
            <v xml:space="preserve"> </v>
          </cell>
          <cell r="AH69" t="str">
            <v xml:space="preserve"> </v>
          </cell>
          <cell r="AI69" t="str">
            <v xml:space="preserve"> </v>
          </cell>
          <cell r="AJ69" t="str">
            <v xml:space="preserve"> </v>
          </cell>
          <cell r="AK69" t="str">
            <v xml:space="preserve"> </v>
          </cell>
          <cell r="AL69" t="str">
            <v xml:space="preserve"> </v>
          </cell>
          <cell r="AM69" t="str">
            <v xml:space="preserve"> </v>
          </cell>
          <cell r="AN69" t="str">
            <v xml:space="preserve"> </v>
          </cell>
          <cell r="AO69" t="str">
            <v xml:space="preserve"> </v>
          </cell>
          <cell r="AP69" t="str">
            <v xml:space="preserve"> </v>
          </cell>
          <cell r="AQ69" t="str">
            <v xml:space="preserve"> </v>
          </cell>
          <cell r="AR69" t="str">
            <v xml:space="preserve"> </v>
          </cell>
          <cell r="AS69" t="str">
            <v xml:space="preserve"> </v>
          </cell>
          <cell r="AT69" t="str">
            <v xml:space="preserve"> </v>
          </cell>
          <cell r="AU69" t="str">
            <v xml:space="preserve"> </v>
          </cell>
          <cell r="AV69" t="str">
            <v xml:space="preserve"> </v>
          </cell>
          <cell r="AW69" t="str">
            <v xml:space="preserve"> </v>
          </cell>
          <cell r="AX69" t="str">
            <v xml:space="preserve"> </v>
          </cell>
          <cell r="AY69" t="str">
            <v xml:space="preserve"> </v>
          </cell>
          <cell r="CA69" t="str">
            <v xml:space="preserve"> </v>
          </cell>
          <cell r="CB69" t="str">
            <v xml:space="preserve"> </v>
          </cell>
          <cell r="CC69" t="str">
            <v xml:space="preserve"> </v>
          </cell>
          <cell r="CD69" t="str">
            <v xml:space="preserve"> </v>
          </cell>
          <cell r="CE69" t="str">
            <v xml:space="preserve"> </v>
          </cell>
          <cell r="CF69" t="str">
            <v xml:space="preserve"> </v>
          </cell>
          <cell r="CG69" t="str">
            <v xml:space="preserve"> </v>
          </cell>
          <cell r="CH69" t="str">
            <v xml:space="preserve"> </v>
          </cell>
          <cell r="CI69" t="str">
            <v xml:space="preserve"> </v>
          </cell>
          <cell r="CJ69" t="str">
            <v xml:space="preserve"> </v>
          </cell>
          <cell r="CK69" t="str">
            <v xml:space="preserve"> </v>
          </cell>
        </row>
        <row r="70">
          <cell r="B70" t="str">
            <v xml:space="preserve">    Net Cash from Operating Activities</v>
          </cell>
          <cell r="D70">
            <v>-9521.0427399999826</v>
          </cell>
          <cell r="E70">
            <v>39950.588289999992</v>
          </cell>
          <cell r="F70">
            <v>-40290.745580000032</v>
          </cell>
          <cell r="G70">
            <v>-22072.822879999971</v>
          </cell>
          <cell r="H70">
            <v>-3639.5883800000356</v>
          </cell>
          <cell r="I70">
            <v>-6561.7492999999677</v>
          </cell>
          <cell r="J70">
            <v>63195.583689999999</v>
          </cell>
          <cell r="K70">
            <v>-1733.7415499999879</v>
          </cell>
          <cell r="L70">
            <v>587.4521299999642</v>
          </cell>
          <cell r="M70">
            <v>3451.4415199999858</v>
          </cell>
          <cell r="N70">
            <v>-21296.241070000029</v>
          </cell>
          <cell r="O70">
            <v>-11452.148679999986</v>
          </cell>
          <cell r="P70">
            <v>-32184.643043371041</v>
          </cell>
          <cell r="Q70">
            <v>975.98601780720128</v>
          </cell>
          <cell r="R70">
            <v>-5870.6325784526671</v>
          </cell>
          <cell r="S70">
            <v>12477.433643365039</v>
          </cell>
          <cell r="T70">
            <v>1327.0347627680167</v>
          </cell>
          <cell r="U70">
            <v>-40927.334461235951</v>
          </cell>
          <cell r="V70">
            <v>28650.528356169951</v>
          </cell>
          <cell r="W70">
            <v>27628.012378902218</v>
          </cell>
          <cell r="X70">
            <v>-29025.591551353646</v>
          </cell>
          <cell r="Y70">
            <v>34395.693321398794</v>
          </cell>
          <cell r="Z70">
            <v>-9925.9259860740713</v>
          </cell>
          <cell r="AA70">
            <v>-43532.261311988761</v>
          </cell>
          <cell r="AB70">
            <v>-20654.119961341141</v>
          </cell>
          <cell r="AC70">
            <v>16906.565036722455</v>
          </cell>
          <cell r="AD70">
            <v>-13953.884225848469</v>
          </cell>
          <cell r="AE70">
            <v>12621.010547404745</v>
          </cell>
          <cell r="AF70">
            <v>-731.5192185734486</v>
          </cell>
          <cell r="AG70">
            <v>-20699.209856910842</v>
          </cell>
          <cell r="AH70">
            <v>24669.682562444166</v>
          </cell>
          <cell r="AI70">
            <v>22204.278393132117</v>
          </cell>
          <cell r="AJ70">
            <v>-38628.826515186629</v>
          </cell>
          <cell r="AK70">
            <v>36224.128563560742</v>
          </cell>
          <cell r="AL70">
            <v>-17061.51439496602</v>
          </cell>
          <cell r="AM70">
            <v>-44759.500421961035</v>
          </cell>
          <cell r="AN70">
            <v>3447.0775980870276</v>
          </cell>
          <cell r="AO70">
            <v>11049.773954252811</v>
          </cell>
          <cell r="AP70">
            <v>-19687.109451462886</v>
          </cell>
          <cell r="AQ70">
            <v>16381.783335302232</v>
          </cell>
          <cell r="AR70">
            <v>-3462.5554196303601</v>
          </cell>
          <cell r="AS70">
            <v>-19353.108964757925</v>
          </cell>
          <cell r="AT70">
            <v>27962.174500072677</v>
          </cell>
          <cell r="AU70">
            <v>19846.003035204485</v>
          </cell>
          <cell r="AV70">
            <v>-36956.174328388806</v>
          </cell>
          <cell r="AW70">
            <v>35565.521175869777</v>
          </cell>
          <cell r="AX70">
            <v>-19293.235503839736</v>
          </cell>
          <cell r="AY70">
            <v>-40905.650509638741</v>
          </cell>
          <cell r="CA70">
            <v>-9383.0145500000217</v>
          </cell>
          <cell r="CB70">
            <v>-56011.70045206495</v>
          </cell>
          <cell r="CC70">
            <v>-43862.909491523402</v>
          </cell>
          <cell r="CD70">
            <v>-25405.500578929408</v>
          </cell>
          <cell r="CE70">
            <v>50117.856154712586</v>
          </cell>
          <cell r="CF70">
            <v>60248.203026094008</v>
          </cell>
          <cell r="CG70">
            <v>54660.208274736506</v>
          </cell>
          <cell r="CH70">
            <v>95264.422799121967</v>
          </cell>
          <cell r="CI70">
            <v>126490.12883914818</v>
          </cell>
          <cell r="CJ70">
            <v>156864.70579251955</v>
          </cell>
          <cell r="CK70">
            <v>144943.22277095579</v>
          </cell>
        </row>
        <row r="71">
          <cell r="B71" t="str">
            <v xml:space="preserve"> + Net Cash From Financings</v>
          </cell>
          <cell r="D71">
            <v>4.925179999999429</v>
          </cell>
          <cell r="E71">
            <v>-17041.042730000001</v>
          </cell>
          <cell r="F71">
            <v>58.957269999999994</v>
          </cell>
          <cell r="G71">
            <v>-12155.82329</v>
          </cell>
          <cell r="H71">
            <v>3347.827839999999</v>
          </cell>
          <cell r="I71">
            <v>5540.7256199999983</v>
          </cell>
          <cell r="J71">
            <v>-60804.901089999999</v>
          </cell>
          <cell r="K71">
            <v>30042.992890000001</v>
          </cell>
          <cell r="L71">
            <v>58.978719999999612</v>
          </cell>
          <cell r="M71">
            <v>-31456.218860000008</v>
          </cell>
          <cell r="N71">
            <v>20175.150020000001</v>
          </cell>
          <cell r="O71">
            <v>14515.548959999996</v>
          </cell>
          <cell r="P71">
            <v>32281.643998596981</v>
          </cell>
          <cell r="Q71">
            <v>-976.21160009605228</v>
          </cell>
          <cell r="R71">
            <v>5870.6857659465195</v>
          </cell>
          <cell r="S71">
            <v>-12477.549987295744</v>
          </cell>
          <cell r="T71">
            <v>-1327.5026555269303</v>
          </cell>
          <cell r="U71">
            <v>40927.106769639955</v>
          </cell>
          <cell r="V71">
            <v>-28650.740862550447</v>
          </cell>
          <cell r="W71">
            <v>-27627.634993907799</v>
          </cell>
          <cell r="X71">
            <v>29025.59367380432</v>
          </cell>
          <cell r="Y71">
            <v>-34395.244795653372</v>
          </cell>
          <cell r="Z71">
            <v>9925.9062626254818</v>
          </cell>
          <cell r="AA71">
            <v>43532.725542537461</v>
          </cell>
          <cell r="AB71">
            <v>20654.534762314761</v>
          </cell>
          <cell r="AC71">
            <v>-16906.973145798114</v>
          </cell>
          <cell r="AD71">
            <v>13954.338058278097</v>
          </cell>
          <cell r="AE71">
            <v>-12620.836886471538</v>
          </cell>
          <cell r="AF71">
            <v>731.58321897473911</v>
          </cell>
          <cell r="AG71">
            <v>20699.171687936992</v>
          </cell>
          <cell r="AH71">
            <v>-24669.73629009791</v>
          </cell>
          <cell r="AI71">
            <v>-22204.532792487818</v>
          </cell>
          <cell r="AJ71">
            <v>38628.425784386578</v>
          </cell>
          <cell r="AK71">
            <v>-36224.558263095452</v>
          </cell>
          <cell r="AL71">
            <v>17061.643258170578</v>
          </cell>
          <cell r="AM71">
            <v>44759.95573766614</v>
          </cell>
          <cell r="AN71">
            <v>-3447.2608259081317</v>
          </cell>
          <cell r="AO71">
            <v>-11049.485847876764</v>
          </cell>
          <cell r="AP71">
            <v>19687.112035485057</v>
          </cell>
          <cell r="AQ71">
            <v>-16381.381903413425</v>
          </cell>
          <cell r="AR71">
            <v>3462.575829207422</v>
          </cell>
          <cell r="AS71">
            <v>19352.814949749725</v>
          </cell>
          <cell r="AT71">
            <v>-27962.464148906063</v>
          </cell>
          <cell r="AU71">
            <v>-19845.800693244913</v>
          </cell>
          <cell r="AV71">
            <v>36956.08594478001</v>
          </cell>
          <cell r="AW71">
            <v>-35565.186857748071</v>
          </cell>
          <cell r="AX71">
            <v>19293.613919955103</v>
          </cell>
          <cell r="AY71">
            <v>40905.249923478055</v>
          </cell>
          <cell r="CA71">
            <v>-47712.879470000029</v>
          </cell>
          <cell r="CB71">
            <v>56108.777118120379</v>
          </cell>
          <cell r="CC71">
            <v>43863.01512977705</v>
          </cell>
          <cell r="CD71">
            <v>25405.872325558004</v>
          </cell>
          <cell r="CE71">
            <v>-50119.531339914691</v>
          </cell>
          <cell r="CF71">
            <v>-60247.005925520898</v>
          </cell>
          <cell r="CG71">
            <v>-54748.190528651838</v>
          </cell>
          <cell r="CH71">
            <v>-95260.181105397933</v>
          </cell>
          <cell r="CI71">
            <v>-126486.43946155449</v>
          </cell>
          <cell r="CJ71">
            <v>-156862.65457549819</v>
          </cell>
          <cell r="CK71">
            <v>-145087.31888486148</v>
          </cell>
        </row>
        <row r="72">
          <cell r="B72" t="str">
            <v xml:space="preserve"> + Cash Actualization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</row>
        <row r="74">
          <cell r="B74" t="str">
            <v xml:space="preserve"> = Net Change in Cash &amp; Equivalent</v>
          </cell>
          <cell r="D74">
            <v>-9516.1175599999842</v>
          </cell>
          <cell r="E74">
            <v>22909.545559999991</v>
          </cell>
          <cell r="F74">
            <v>-40231.788310000033</v>
          </cell>
          <cell r="G74">
            <v>-34228.646169999971</v>
          </cell>
          <cell r="H74">
            <v>-291.76054000003569</v>
          </cell>
          <cell r="I74">
            <v>-1021.0236799999693</v>
          </cell>
          <cell r="J74">
            <v>2390.6826000000001</v>
          </cell>
          <cell r="K74">
            <v>28309.251340000013</v>
          </cell>
          <cell r="L74">
            <v>646.43084999996427</v>
          </cell>
          <cell r="M74">
            <v>-28004.777340000026</v>
          </cell>
          <cell r="N74">
            <v>-1121.0910500000282</v>
          </cell>
          <cell r="O74">
            <v>3063.4002800000108</v>
          </cell>
          <cell r="P74">
            <v>97.000955225939833</v>
          </cell>
          <cell r="Q74">
            <v>-0.22558228885100107</v>
          </cell>
          <cell r="R74">
            <v>5.3187493853329215E-2</v>
          </cell>
          <cell r="S74">
            <v>-0.1163439307056251</v>
          </cell>
          <cell r="T74">
            <v>-0.46789275891205762</v>
          </cell>
          <cell r="U74">
            <v>-0.22769159599556588</v>
          </cell>
          <cell r="V74">
            <v>-0.21250638049968984</v>
          </cell>
          <cell r="W74">
            <v>0.37738499441911699</v>
          </cell>
          <cell r="X74">
            <v>2.1224506745056715E-3</v>
          </cell>
          <cell r="Y74">
            <v>0.44852574542164803</v>
          </cell>
          <cell r="Z74">
            <v>-1.9723448589502368E-2</v>
          </cell>
          <cell r="AA74">
            <v>0.46423054869956104</v>
          </cell>
          <cell r="AB74">
            <v>0.41480097362000379</v>
          </cell>
          <cell r="AC74">
            <v>-0.40810907565901289</v>
          </cell>
          <cell r="AD74">
            <v>0.45383242962816439</v>
          </cell>
          <cell r="AE74">
            <v>0.17366093320742948</v>
          </cell>
          <cell r="AF74">
            <v>6.4000401289376896E-2</v>
          </cell>
          <cell r="AG74">
            <v>-3.8168973849678878E-2</v>
          </cell>
          <cell r="AH74">
            <v>-5.3727653743408155E-2</v>
          </cell>
          <cell r="AI74">
            <v>-0.25439935570466332</v>
          </cell>
          <cell r="AJ74">
            <v>-0.40073080005095107</v>
          </cell>
          <cell r="AK74">
            <v>-0.42969953471038025</v>
          </cell>
          <cell r="AL74">
            <v>0.12886320455618261</v>
          </cell>
          <cell r="AM74">
            <v>0.45531570510502206</v>
          </cell>
          <cell r="AN74">
            <v>-0.18322782110408298</v>
          </cell>
          <cell r="AO74">
            <v>0.28810637604692602</v>
          </cell>
          <cell r="AP74">
            <v>2.5840221696853405E-3</v>
          </cell>
          <cell r="AQ74">
            <v>0.40143188880756497</v>
          </cell>
          <cell r="AR74">
            <v>2.0409577060490847E-2</v>
          </cell>
          <cell r="AS74">
            <v>-0.29401500819949433</v>
          </cell>
          <cell r="AT74">
            <v>-0.28964883338630898</v>
          </cell>
          <cell r="AU74">
            <v>0.20234195957164047</v>
          </cell>
          <cell r="AV74">
            <v>-8.8383608795993496E-2</v>
          </cell>
          <cell r="AW74">
            <v>0.33431812170601916</v>
          </cell>
          <cell r="AX74">
            <v>0.3784161153689638</v>
          </cell>
          <cell r="AY74">
            <v>-0.40058616068563424</v>
          </cell>
          <cell r="CA74">
            <v>-57095.894020000072</v>
          </cell>
          <cell r="CB74">
            <v>97.076666055454552</v>
          </cell>
          <cell r="CC74">
            <v>0.10563825368808466</v>
          </cell>
          <cell r="CD74">
            <v>0.37174662855977658</v>
          </cell>
          <cell r="CE74">
            <v>-1.6751852020970546</v>
          </cell>
          <cell r="CF74">
            <v>1.1971005731029436</v>
          </cell>
          <cell r="CG74">
            <v>-87.982253915339243</v>
          </cell>
          <cell r="CH74">
            <v>4.2416937240050174</v>
          </cell>
          <cell r="CI74">
            <v>3.6893775936914608</v>
          </cell>
          <cell r="CJ74">
            <v>2.0512170213914942</v>
          </cell>
          <cell r="CK74">
            <v>-144.09611390565988</v>
          </cell>
        </row>
        <row r="76">
          <cell r="B76" t="str">
            <v>Cash &amp; Equivalent, Beg of Period</v>
          </cell>
          <cell r="D76">
            <v>64326.438090000003</v>
          </cell>
          <cell r="E76">
            <v>54820.596640000003</v>
          </cell>
          <cell r="F76">
            <v>77739.895010000007</v>
          </cell>
          <cell r="G76">
            <v>37302.292450000001</v>
          </cell>
          <cell r="H76">
            <v>3084.1966899999998</v>
          </cell>
          <cell r="I76">
            <v>2803.5100499999999</v>
          </cell>
          <cell r="J76">
            <v>1791.97901</v>
          </cell>
          <cell r="K76">
            <v>4193.1941999999999</v>
          </cell>
          <cell r="L76">
            <v>32512.913530000002</v>
          </cell>
          <cell r="M76">
            <v>32994.431770000003</v>
          </cell>
          <cell r="N76">
            <v>4887.4372100000001</v>
          </cell>
          <cell r="O76">
            <v>3278.8229300000003</v>
          </cell>
          <cell r="P76">
            <v>3512.5761200000002</v>
          </cell>
          <cell r="Q76">
            <v>3610</v>
          </cell>
          <cell r="R76">
            <v>3610</v>
          </cell>
          <cell r="S76">
            <v>3610</v>
          </cell>
          <cell r="T76">
            <v>3610</v>
          </cell>
          <cell r="U76">
            <v>3610</v>
          </cell>
          <cell r="V76">
            <v>3610</v>
          </cell>
          <cell r="W76">
            <v>3610</v>
          </cell>
          <cell r="X76">
            <v>3610</v>
          </cell>
          <cell r="Y76">
            <v>3610</v>
          </cell>
          <cell r="Z76">
            <v>3610</v>
          </cell>
          <cell r="AA76">
            <v>3610</v>
          </cell>
          <cell r="AB76">
            <v>3610</v>
          </cell>
          <cell r="AC76">
            <v>3610</v>
          </cell>
          <cell r="AD76">
            <v>3610</v>
          </cell>
          <cell r="AE76">
            <v>3610</v>
          </cell>
          <cell r="AF76">
            <v>3610</v>
          </cell>
          <cell r="AG76">
            <v>3610</v>
          </cell>
          <cell r="AH76">
            <v>3610</v>
          </cell>
          <cell r="AI76">
            <v>3610</v>
          </cell>
          <cell r="AJ76">
            <v>3610</v>
          </cell>
          <cell r="AK76">
            <v>3610</v>
          </cell>
          <cell r="AL76">
            <v>3610</v>
          </cell>
          <cell r="AM76">
            <v>3610</v>
          </cell>
          <cell r="AN76">
            <v>3610</v>
          </cell>
          <cell r="AO76">
            <v>3610</v>
          </cell>
          <cell r="AP76">
            <v>3610</v>
          </cell>
          <cell r="AQ76">
            <v>3610</v>
          </cell>
          <cell r="AR76">
            <v>3610</v>
          </cell>
          <cell r="AS76">
            <v>3610</v>
          </cell>
          <cell r="AT76">
            <v>3610</v>
          </cell>
          <cell r="AU76">
            <v>3610</v>
          </cell>
          <cell r="AV76">
            <v>3610</v>
          </cell>
          <cell r="AW76">
            <v>3610</v>
          </cell>
          <cell r="AX76">
            <v>3610</v>
          </cell>
          <cell r="AY76">
            <v>3610</v>
          </cell>
          <cell r="CA76">
            <v>64326.438090000003</v>
          </cell>
          <cell r="CB76">
            <v>3512.5761200000002</v>
          </cell>
          <cell r="CC76">
            <v>3610</v>
          </cell>
          <cell r="CD76">
            <v>3610</v>
          </cell>
          <cell r="CE76">
            <v>3610</v>
          </cell>
          <cell r="CF76">
            <v>3610</v>
          </cell>
          <cell r="CG76">
            <v>3610</v>
          </cell>
          <cell r="CH76">
            <v>3610</v>
          </cell>
          <cell r="CI76">
            <v>3610</v>
          </cell>
          <cell r="CJ76">
            <v>3610</v>
          </cell>
          <cell r="CK76">
            <v>3610</v>
          </cell>
        </row>
        <row r="78">
          <cell r="B78" t="str">
            <v>Cash &amp; Equivalent, End of Period</v>
          </cell>
          <cell r="D78">
            <v>54820.596640000003</v>
          </cell>
          <cell r="E78">
            <v>77739.895010000007</v>
          </cell>
          <cell r="F78">
            <v>37302.292450000001</v>
          </cell>
          <cell r="G78">
            <v>3084.1966899999998</v>
          </cell>
          <cell r="H78">
            <v>2803.5100499999999</v>
          </cell>
          <cell r="I78">
            <v>1791.97901</v>
          </cell>
          <cell r="J78">
            <v>4193.1941999999999</v>
          </cell>
          <cell r="K78">
            <v>32512.913530000002</v>
          </cell>
          <cell r="L78">
            <v>32994.431770000003</v>
          </cell>
          <cell r="M78">
            <v>4887.4372100000001</v>
          </cell>
          <cell r="N78">
            <v>3278.8229300000003</v>
          </cell>
          <cell r="O78">
            <v>3512.5761200000002</v>
          </cell>
          <cell r="P78">
            <v>3610</v>
          </cell>
          <cell r="Q78">
            <v>3610</v>
          </cell>
          <cell r="R78">
            <v>3610</v>
          </cell>
          <cell r="S78">
            <v>3610</v>
          </cell>
          <cell r="T78">
            <v>3610</v>
          </cell>
          <cell r="U78">
            <v>3610</v>
          </cell>
          <cell r="V78">
            <v>3610</v>
          </cell>
          <cell r="W78">
            <v>3610</v>
          </cell>
          <cell r="X78">
            <v>3610</v>
          </cell>
          <cell r="Y78">
            <v>3610</v>
          </cell>
          <cell r="Z78">
            <v>3610</v>
          </cell>
          <cell r="AA78">
            <v>3610</v>
          </cell>
          <cell r="AB78">
            <v>3610</v>
          </cell>
          <cell r="AC78">
            <v>3610</v>
          </cell>
          <cell r="AD78">
            <v>3610</v>
          </cell>
          <cell r="AE78">
            <v>3610</v>
          </cell>
          <cell r="AF78">
            <v>3610</v>
          </cell>
          <cell r="AG78">
            <v>3610</v>
          </cell>
          <cell r="AH78">
            <v>3610</v>
          </cell>
          <cell r="AI78">
            <v>3610</v>
          </cell>
          <cell r="AJ78">
            <v>3610</v>
          </cell>
          <cell r="AK78">
            <v>3610</v>
          </cell>
          <cell r="AL78">
            <v>3610</v>
          </cell>
          <cell r="AM78">
            <v>3610</v>
          </cell>
          <cell r="AN78">
            <v>3610</v>
          </cell>
          <cell r="AO78">
            <v>3610</v>
          </cell>
          <cell r="AP78">
            <v>3610</v>
          </cell>
          <cell r="AQ78">
            <v>3610</v>
          </cell>
          <cell r="AR78">
            <v>3610</v>
          </cell>
          <cell r="AS78">
            <v>3610</v>
          </cell>
          <cell r="AT78">
            <v>3610</v>
          </cell>
          <cell r="AU78">
            <v>3610</v>
          </cell>
          <cell r="AV78">
            <v>3610</v>
          </cell>
          <cell r="AW78">
            <v>3610</v>
          </cell>
          <cell r="AX78">
            <v>3610</v>
          </cell>
          <cell r="AY78">
            <v>3610</v>
          </cell>
          <cell r="CA78">
            <v>3512.5761200000002</v>
          </cell>
          <cell r="CB78">
            <v>3610</v>
          </cell>
          <cell r="CC78">
            <v>3610</v>
          </cell>
          <cell r="CD78">
            <v>3610</v>
          </cell>
          <cell r="CE78">
            <v>3610</v>
          </cell>
          <cell r="CF78">
            <v>3610</v>
          </cell>
          <cell r="CG78">
            <v>3610</v>
          </cell>
          <cell r="CH78">
            <v>3610</v>
          </cell>
          <cell r="CI78">
            <v>3610</v>
          </cell>
          <cell r="CJ78">
            <v>3610</v>
          </cell>
          <cell r="CK78">
            <v>3610</v>
          </cell>
        </row>
        <row r="79">
          <cell r="D79" t="str">
            <v xml:space="preserve"> </v>
          </cell>
          <cell r="E79" t="str">
            <v xml:space="preserve"> </v>
          </cell>
          <cell r="F79" t="str">
            <v xml:space="preserve"> </v>
          </cell>
          <cell r="G79" t="str">
            <v xml:space="preserve"> </v>
          </cell>
          <cell r="H79" t="str">
            <v xml:space="preserve"> </v>
          </cell>
          <cell r="I79" t="str">
            <v xml:space="preserve"> </v>
          </cell>
          <cell r="J79" t="str">
            <v xml:space="preserve"> </v>
          </cell>
          <cell r="K79" t="str">
            <v xml:space="preserve"> </v>
          </cell>
          <cell r="L79" t="str">
            <v xml:space="preserve"> </v>
          </cell>
          <cell r="M79" t="str">
            <v xml:space="preserve"> </v>
          </cell>
          <cell r="N79" t="str">
            <v xml:space="preserve"> </v>
          </cell>
          <cell r="O79" t="str">
            <v xml:space="preserve"> </v>
          </cell>
          <cell r="P79" t="str">
            <v xml:space="preserve"> </v>
          </cell>
          <cell r="Q79" t="str">
            <v xml:space="preserve"> </v>
          </cell>
          <cell r="R79" t="str">
            <v xml:space="preserve"> </v>
          </cell>
          <cell r="S79" t="str">
            <v xml:space="preserve"> </v>
          </cell>
          <cell r="T79" t="str">
            <v xml:space="preserve"> </v>
          </cell>
          <cell r="U79" t="str">
            <v xml:space="preserve"> </v>
          </cell>
          <cell r="V79" t="str">
            <v xml:space="preserve"> </v>
          </cell>
          <cell r="W79" t="str">
            <v xml:space="preserve"> </v>
          </cell>
          <cell r="X79" t="str">
            <v xml:space="preserve"> </v>
          </cell>
          <cell r="Y79" t="str">
            <v xml:space="preserve"> </v>
          </cell>
          <cell r="Z79" t="str">
            <v xml:space="preserve"> </v>
          </cell>
          <cell r="AA79" t="str">
            <v xml:space="preserve"> </v>
          </cell>
          <cell r="AB79" t="str">
            <v xml:space="preserve"> </v>
          </cell>
          <cell r="AC79" t="str">
            <v xml:space="preserve"> </v>
          </cell>
          <cell r="AD79" t="str">
            <v xml:space="preserve"> </v>
          </cell>
          <cell r="AE79" t="str">
            <v xml:space="preserve"> </v>
          </cell>
          <cell r="AF79" t="str">
            <v xml:space="preserve"> </v>
          </cell>
          <cell r="AG79" t="str">
            <v xml:space="preserve"> </v>
          </cell>
          <cell r="AH79" t="str">
            <v xml:space="preserve"> </v>
          </cell>
          <cell r="AI79" t="str">
            <v xml:space="preserve"> </v>
          </cell>
          <cell r="AJ79" t="str">
            <v xml:space="preserve"> </v>
          </cell>
          <cell r="AK79" t="str">
            <v xml:space="preserve"> </v>
          </cell>
          <cell r="AL79" t="str">
            <v xml:space="preserve"> </v>
          </cell>
          <cell r="AM79" t="str">
            <v xml:space="preserve"> </v>
          </cell>
          <cell r="AN79" t="str">
            <v xml:space="preserve"> </v>
          </cell>
          <cell r="AO79" t="str">
            <v xml:space="preserve"> </v>
          </cell>
          <cell r="AP79" t="str">
            <v xml:space="preserve"> </v>
          </cell>
          <cell r="AQ79" t="str">
            <v xml:space="preserve"> </v>
          </cell>
          <cell r="AR79" t="str">
            <v xml:space="preserve"> </v>
          </cell>
          <cell r="AS79" t="str">
            <v xml:space="preserve"> </v>
          </cell>
          <cell r="AT79" t="str">
            <v xml:space="preserve"> </v>
          </cell>
          <cell r="AU79" t="str">
            <v xml:space="preserve"> </v>
          </cell>
          <cell r="AV79" t="str">
            <v xml:space="preserve"> </v>
          </cell>
          <cell r="AW79" t="str">
            <v xml:space="preserve"> </v>
          </cell>
          <cell r="AX79" t="str">
            <v xml:space="preserve"> </v>
          </cell>
          <cell r="AY79" t="str">
            <v xml:space="preserve"> </v>
          </cell>
          <cell r="CG79" t="str">
            <v xml:space="preserve"> </v>
          </cell>
          <cell r="CH79" t="str">
            <v xml:space="preserve"> </v>
          </cell>
          <cell r="CI79" t="str">
            <v xml:space="preserve"> </v>
          </cell>
          <cell r="CJ79" t="str">
            <v xml:space="preserve"> </v>
          </cell>
          <cell r="CK79" t="str">
            <v xml:space="preserve"> 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  <row r="2">
          <cell r="F2">
            <v>38936.789489467592</v>
          </cell>
          <cell r="H2" t="str">
            <v xml:space="preserve">     GULF POWER COMPANY</v>
          </cell>
          <cell r="L2" t="str">
            <v>January 2006 Planning Case</v>
          </cell>
          <cell r="R2">
            <v>38936.789489467592</v>
          </cell>
          <cell r="T2" t="str">
            <v xml:space="preserve">     GULF POWER COMPANY</v>
          </cell>
          <cell r="X2" t="str">
            <v>January 2006 Planning Case</v>
          </cell>
          <cell r="AA2" t="str">
            <v xml:space="preserve"> </v>
          </cell>
          <cell r="AD2">
            <v>38936.789489467592</v>
          </cell>
          <cell r="AF2" t="str">
            <v xml:space="preserve">     GULF POWER COMPANY</v>
          </cell>
          <cell r="AJ2" t="str">
            <v>January 2006 Planning Case</v>
          </cell>
          <cell r="AM2" t="str">
            <v xml:space="preserve"> </v>
          </cell>
          <cell r="AP2">
            <v>38936.789489467592</v>
          </cell>
          <cell r="AR2" t="str">
            <v xml:space="preserve">     GULF POWER COMPANY</v>
          </cell>
          <cell r="AV2" t="str">
            <v>January 2006 Planning Case</v>
          </cell>
          <cell r="AY2" t="str">
            <v xml:space="preserve"> </v>
          </cell>
          <cell r="BB2">
            <v>38936.789489467592</v>
          </cell>
          <cell r="BD2" t="str">
            <v xml:space="preserve">     GULF POWER COMPANY</v>
          </cell>
          <cell r="BH2" t="str">
            <v>January 2006 Planning Case</v>
          </cell>
          <cell r="BK2" t="str">
            <v xml:space="preserve"> </v>
          </cell>
          <cell r="BN2">
            <v>38936.789489467592</v>
          </cell>
          <cell r="BP2" t="str">
            <v xml:space="preserve">     GULF POWER COMPANY</v>
          </cell>
          <cell r="BT2" t="str">
            <v>January 2006 Planning Case</v>
          </cell>
          <cell r="BW2" t="str">
            <v xml:space="preserve"> </v>
          </cell>
          <cell r="CB2">
            <v>38936.789489467592</v>
          </cell>
          <cell r="CD2" t="str">
            <v xml:space="preserve">     GULF POWER COMPANY</v>
          </cell>
          <cell r="CH2" t="str">
            <v>January 2006 Planning Case</v>
          </cell>
          <cell r="CK2" t="str">
            <v xml:space="preserve"> </v>
          </cell>
        </row>
        <row r="3">
          <cell r="E3">
            <v>2005</v>
          </cell>
          <cell r="F3">
            <v>38936.789489467592</v>
          </cell>
          <cell r="H3" t="str">
            <v xml:space="preserve">  TAXES OTHER THAN INCOME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TAXES OTHER THAN INCOME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TAXES OTHER THAN INCOME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TAXES OTHER THAN INCOME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TAXES OTHER THAN INCOME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TAXES OTHER THAN INCOME</v>
          </cell>
          <cell r="BT3" t="str">
            <v>Full Actual thru Nov 2005</v>
          </cell>
          <cell r="CB3">
            <v>38936.789489467592</v>
          </cell>
          <cell r="CD3" t="str">
            <v xml:space="preserve">  TAXES OTHER THAN INCOME</v>
          </cell>
          <cell r="CH3" t="str">
            <v>Full Actual thru Nov 2005</v>
          </cell>
        </row>
        <row r="4">
          <cell r="H4" t="str">
            <v xml:space="preserve">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T4" t="str">
            <v xml:space="preserve">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F4" t="str">
            <v xml:space="preserve">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R4" t="str">
            <v xml:space="preserve">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D4" t="str">
            <v xml:space="preserve">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P4" t="str">
            <v xml:space="preserve">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D4" t="str">
            <v xml:space="preserve">    (DOLLARS IN THOUSANDS)</v>
          </cell>
          <cell r="CH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ALLOCATED OTHER TAXES</v>
          </cell>
        </row>
        <row r="9">
          <cell r="B9" t="str">
            <v>Electric State &amp; Local Taxes:</v>
          </cell>
        </row>
        <row r="10">
          <cell r="B10" t="str">
            <v>Florida PSC Tax</v>
          </cell>
          <cell r="D10">
            <v>38.26576</v>
          </cell>
          <cell r="E10">
            <v>39.105489999999996</v>
          </cell>
          <cell r="F10">
            <v>46.673949999999998</v>
          </cell>
          <cell r="G10">
            <v>41.87229</v>
          </cell>
          <cell r="H10">
            <v>51.153930000000003</v>
          </cell>
          <cell r="I10">
            <v>63.673480000000005</v>
          </cell>
          <cell r="J10">
            <v>72.657759999999996</v>
          </cell>
          <cell r="K10">
            <v>72.251199999999997</v>
          </cell>
          <cell r="L10">
            <v>75.891639999999995</v>
          </cell>
          <cell r="M10">
            <v>52.761110000000002</v>
          </cell>
          <cell r="N10">
            <v>48.914470000000001</v>
          </cell>
          <cell r="O10">
            <v>51.153870000000005</v>
          </cell>
          <cell r="P10">
            <v>51</v>
          </cell>
          <cell r="Q10">
            <v>45</v>
          </cell>
          <cell r="R10">
            <v>46</v>
          </cell>
          <cell r="S10">
            <v>46</v>
          </cell>
          <cell r="T10">
            <v>53</v>
          </cell>
          <cell r="U10">
            <v>63</v>
          </cell>
          <cell r="V10">
            <v>72</v>
          </cell>
          <cell r="W10">
            <v>75</v>
          </cell>
          <cell r="X10">
            <v>56</v>
          </cell>
          <cell r="Y10">
            <v>47</v>
          </cell>
          <cell r="Z10">
            <v>42</v>
          </cell>
          <cell r="AA10">
            <v>47</v>
          </cell>
          <cell r="AB10">
            <v>53</v>
          </cell>
          <cell r="AC10">
            <v>49</v>
          </cell>
          <cell r="AD10">
            <v>47</v>
          </cell>
          <cell r="AE10">
            <v>45</v>
          </cell>
          <cell r="AF10">
            <v>58</v>
          </cell>
          <cell r="AG10">
            <v>69</v>
          </cell>
          <cell r="AH10">
            <v>78</v>
          </cell>
          <cell r="AI10">
            <v>80</v>
          </cell>
          <cell r="AJ10">
            <v>62</v>
          </cell>
          <cell r="AK10">
            <v>52</v>
          </cell>
          <cell r="AL10">
            <v>44</v>
          </cell>
          <cell r="AM10">
            <v>52</v>
          </cell>
          <cell r="AN10">
            <v>59</v>
          </cell>
          <cell r="AO10">
            <v>52</v>
          </cell>
          <cell r="AP10">
            <v>50</v>
          </cell>
          <cell r="AQ10">
            <v>52</v>
          </cell>
          <cell r="AR10">
            <v>62</v>
          </cell>
          <cell r="AS10">
            <v>75</v>
          </cell>
          <cell r="AT10">
            <v>83</v>
          </cell>
          <cell r="AU10">
            <v>86</v>
          </cell>
          <cell r="AV10">
            <v>67</v>
          </cell>
          <cell r="AW10">
            <v>57</v>
          </cell>
          <cell r="AX10">
            <v>48</v>
          </cell>
          <cell r="AY10">
            <v>56</v>
          </cell>
          <cell r="CA10">
            <v>654.37495000000001</v>
          </cell>
          <cell r="CB10">
            <v>643</v>
          </cell>
          <cell r="CC10">
            <v>689</v>
          </cell>
          <cell r="CD10">
            <v>747</v>
          </cell>
          <cell r="CE10">
            <v>795</v>
          </cell>
          <cell r="CF10">
            <v>863</v>
          </cell>
          <cell r="CG10">
            <v>747.4</v>
          </cell>
          <cell r="CH10">
            <v>747.4</v>
          </cell>
          <cell r="CI10">
            <v>747.4</v>
          </cell>
          <cell r="CJ10">
            <v>747.4</v>
          </cell>
          <cell r="CK10">
            <v>747.4</v>
          </cell>
        </row>
        <row r="11">
          <cell r="B11" t="str">
            <v>Real/Personal Property Tax: FL</v>
          </cell>
          <cell r="D11">
            <v>1233</v>
          </cell>
          <cell r="E11">
            <v>1233</v>
          </cell>
          <cell r="F11">
            <v>1233</v>
          </cell>
          <cell r="G11">
            <v>1233</v>
          </cell>
          <cell r="H11">
            <v>1233</v>
          </cell>
          <cell r="I11">
            <v>1233</v>
          </cell>
          <cell r="J11">
            <v>1233</v>
          </cell>
          <cell r="K11">
            <v>1233</v>
          </cell>
          <cell r="L11">
            <v>1233</v>
          </cell>
          <cell r="M11">
            <v>1233</v>
          </cell>
          <cell r="N11">
            <v>1233</v>
          </cell>
          <cell r="O11">
            <v>1048</v>
          </cell>
          <cell r="P11">
            <v>1298</v>
          </cell>
          <cell r="Q11">
            <v>1298</v>
          </cell>
          <cell r="R11">
            <v>1298</v>
          </cell>
          <cell r="S11">
            <v>1298</v>
          </cell>
          <cell r="T11">
            <v>1298</v>
          </cell>
          <cell r="U11">
            <v>1298</v>
          </cell>
          <cell r="V11">
            <v>1298</v>
          </cell>
          <cell r="W11">
            <v>1298</v>
          </cell>
          <cell r="X11">
            <v>1298</v>
          </cell>
          <cell r="Y11">
            <v>1298</v>
          </cell>
          <cell r="Z11">
            <v>1298</v>
          </cell>
          <cell r="AA11">
            <v>1303</v>
          </cell>
          <cell r="AB11">
            <v>1338</v>
          </cell>
          <cell r="AC11">
            <v>1338</v>
          </cell>
          <cell r="AD11">
            <v>1338</v>
          </cell>
          <cell r="AE11">
            <v>1338</v>
          </cell>
          <cell r="AF11">
            <v>1338</v>
          </cell>
          <cell r="AG11">
            <v>1338</v>
          </cell>
          <cell r="AH11">
            <v>1338</v>
          </cell>
          <cell r="AI11">
            <v>1338</v>
          </cell>
          <cell r="AJ11">
            <v>1338</v>
          </cell>
          <cell r="AK11">
            <v>1338</v>
          </cell>
          <cell r="AL11">
            <v>1338</v>
          </cell>
          <cell r="AM11">
            <v>1332</v>
          </cell>
          <cell r="AN11">
            <v>1409</v>
          </cell>
          <cell r="AO11">
            <v>1409</v>
          </cell>
          <cell r="AP11">
            <v>1409</v>
          </cell>
          <cell r="AQ11">
            <v>1409</v>
          </cell>
          <cell r="AR11">
            <v>1409</v>
          </cell>
          <cell r="AS11">
            <v>1409</v>
          </cell>
          <cell r="AT11">
            <v>1409</v>
          </cell>
          <cell r="AU11">
            <v>1409</v>
          </cell>
          <cell r="AV11">
            <v>1409</v>
          </cell>
          <cell r="AW11">
            <v>1409</v>
          </cell>
          <cell r="AX11">
            <v>1409</v>
          </cell>
          <cell r="AY11">
            <v>1406</v>
          </cell>
          <cell r="AZ11">
            <v>16905</v>
          </cell>
          <cell r="BA11">
            <v>16549</v>
          </cell>
          <cell r="CA11">
            <v>14611</v>
          </cell>
          <cell r="CB11">
            <v>15581</v>
          </cell>
          <cell r="CC11">
            <v>16050</v>
          </cell>
          <cell r="CD11">
            <v>16905</v>
          </cell>
          <cell r="CE11">
            <v>17405</v>
          </cell>
          <cell r="CF11">
            <v>17628</v>
          </cell>
          <cell r="CG11">
            <v>17686.801080000001</v>
          </cell>
          <cell r="CH11">
            <v>17674.153979999999</v>
          </cell>
          <cell r="CI11">
            <v>17632.201499999999</v>
          </cell>
          <cell r="CJ11">
            <v>17604.569510000001</v>
          </cell>
          <cell r="CK11">
            <v>17615.733209999999</v>
          </cell>
        </row>
        <row r="12">
          <cell r="B12" t="str">
            <v xml:space="preserve">  GA</v>
          </cell>
          <cell r="D12">
            <v>68.167000000000002</v>
          </cell>
          <cell r="E12">
            <v>68.167000000000002</v>
          </cell>
          <cell r="F12">
            <v>68.167000000000002</v>
          </cell>
          <cell r="G12">
            <v>68.167000000000002</v>
          </cell>
          <cell r="H12">
            <v>68.167000000000002</v>
          </cell>
          <cell r="I12">
            <v>68.167000000000002</v>
          </cell>
          <cell r="J12">
            <v>68.167000000000002</v>
          </cell>
          <cell r="K12">
            <v>68.167000000000002</v>
          </cell>
          <cell r="L12">
            <v>68.167000000000002</v>
          </cell>
          <cell r="M12">
            <v>68.167000000000002</v>
          </cell>
          <cell r="N12">
            <v>68.167000000000002</v>
          </cell>
          <cell r="O12">
            <v>1651.885</v>
          </cell>
          <cell r="P12">
            <v>68</v>
          </cell>
          <cell r="Q12">
            <v>68</v>
          </cell>
          <cell r="R12">
            <v>68</v>
          </cell>
          <cell r="S12">
            <v>68</v>
          </cell>
          <cell r="T12">
            <v>68</v>
          </cell>
          <cell r="U12">
            <v>68</v>
          </cell>
          <cell r="V12">
            <v>68</v>
          </cell>
          <cell r="W12">
            <v>68</v>
          </cell>
          <cell r="X12">
            <v>68</v>
          </cell>
          <cell r="Y12">
            <v>68</v>
          </cell>
          <cell r="Z12">
            <v>68</v>
          </cell>
          <cell r="AA12">
            <v>70</v>
          </cell>
          <cell r="AB12">
            <v>68</v>
          </cell>
          <cell r="AC12">
            <v>68</v>
          </cell>
          <cell r="AD12">
            <v>68</v>
          </cell>
          <cell r="AE12">
            <v>68</v>
          </cell>
          <cell r="AF12">
            <v>68</v>
          </cell>
          <cell r="AG12">
            <v>68</v>
          </cell>
          <cell r="AH12">
            <v>68</v>
          </cell>
          <cell r="AI12">
            <v>68</v>
          </cell>
          <cell r="AJ12">
            <v>68</v>
          </cell>
          <cell r="AK12">
            <v>68</v>
          </cell>
          <cell r="AL12">
            <v>68</v>
          </cell>
          <cell r="AM12">
            <v>63</v>
          </cell>
          <cell r="AN12">
            <v>72</v>
          </cell>
          <cell r="AO12">
            <v>72</v>
          </cell>
          <cell r="AP12">
            <v>72</v>
          </cell>
          <cell r="AQ12">
            <v>72</v>
          </cell>
          <cell r="AR12">
            <v>72</v>
          </cell>
          <cell r="AS12">
            <v>72</v>
          </cell>
          <cell r="AT12">
            <v>72</v>
          </cell>
          <cell r="AU12">
            <v>72</v>
          </cell>
          <cell r="AV12">
            <v>72</v>
          </cell>
          <cell r="AW12">
            <v>72</v>
          </cell>
          <cell r="AX12">
            <v>72</v>
          </cell>
          <cell r="AY12">
            <v>68</v>
          </cell>
          <cell r="AZ12">
            <v>860</v>
          </cell>
          <cell r="BA12">
            <v>773</v>
          </cell>
          <cell r="CA12">
            <v>2401.7220000000002</v>
          </cell>
          <cell r="CB12">
            <v>818</v>
          </cell>
          <cell r="CC12">
            <v>811</v>
          </cell>
          <cell r="CD12">
            <v>860</v>
          </cell>
          <cell r="CE12">
            <v>897</v>
          </cell>
          <cell r="CF12">
            <v>1034</v>
          </cell>
          <cell r="CG12">
            <v>884</v>
          </cell>
          <cell r="CH12">
            <v>897.2</v>
          </cell>
          <cell r="CI12">
            <v>914.44</v>
          </cell>
          <cell r="CJ12">
            <v>925.32799999999997</v>
          </cell>
          <cell r="CK12">
            <v>930.99360000000001</v>
          </cell>
        </row>
        <row r="13">
          <cell r="B13" t="str">
            <v xml:space="preserve">  MS</v>
          </cell>
          <cell r="D13">
            <v>359.33300000000003</v>
          </cell>
          <cell r="E13">
            <v>359.33300000000003</v>
          </cell>
          <cell r="F13">
            <v>359.33300000000003</v>
          </cell>
          <cell r="G13">
            <v>359.33300000000003</v>
          </cell>
          <cell r="H13">
            <v>359.33300000000003</v>
          </cell>
          <cell r="I13">
            <v>359.33300000000003</v>
          </cell>
          <cell r="J13">
            <v>359.33300000000003</v>
          </cell>
          <cell r="K13">
            <v>359.33300000000003</v>
          </cell>
          <cell r="L13">
            <v>359.33300000000003</v>
          </cell>
          <cell r="M13">
            <v>359.33300000000003</v>
          </cell>
          <cell r="N13">
            <v>359.33300000000003</v>
          </cell>
          <cell r="O13">
            <v>181.45564000000002</v>
          </cell>
          <cell r="P13">
            <v>407</v>
          </cell>
          <cell r="Q13">
            <v>407</v>
          </cell>
          <cell r="R13">
            <v>407</v>
          </cell>
          <cell r="S13">
            <v>407</v>
          </cell>
          <cell r="T13">
            <v>407</v>
          </cell>
          <cell r="U13">
            <v>407</v>
          </cell>
          <cell r="V13">
            <v>407</v>
          </cell>
          <cell r="W13">
            <v>407</v>
          </cell>
          <cell r="X13">
            <v>407</v>
          </cell>
          <cell r="Y13">
            <v>407</v>
          </cell>
          <cell r="Z13">
            <v>407</v>
          </cell>
          <cell r="AA13">
            <v>404</v>
          </cell>
          <cell r="AB13">
            <v>404</v>
          </cell>
          <cell r="AC13">
            <v>404</v>
          </cell>
          <cell r="AD13">
            <v>404</v>
          </cell>
          <cell r="AE13">
            <v>404</v>
          </cell>
          <cell r="AF13">
            <v>404</v>
          </cell>
          <cell r="AG13">
            <v>404</v>
          </cell>
          <cell r="AH13">
            <v>404</v>
          </cell>
          <cell r="AI13">
            <v>404</v>
          </cell>
          <cell r="AJ13">
            <v>404</v>
          </cell>
          <cell r="AK13">
            <v>404</v>
          </cell>
          <cell r="AL13">
            <v>404</v>
          </cell>
          <cell r="AM13">
            <v>400</v>
          </cell>
          <cell r="AN13">
            <v>410</v>
          </cell>
          <cell r="AO13">
            <v>410</v>
          </cell>
          <cell r="AP13">
            <v>410</v>
          </cell>
          <cell r="AQ13">
            <v>410</v>
          </cell>
          <cell r="AR13">
            <v>410</v>
          </cell>
          <cell r="AS13">
            <v>410</v>
          </cell>
          <cell r="AT13">
            <v>410</v>
          </cell>
          <cell r="AU13">
            <v>410</v>
          </cell>
          <cell r="AV13">
            <v>410</v>
          </cell>
          <cell r="AW13">
            <v>410</v>
          </cell>
          <cell r="AX13">
            <v>410</v>
          </cell>
          <cell r="AY13">
            <v>411</v>
          </cell>
          <cell r="AZ13">
            <v>4921</v>
          </cell>
          <cell r="BA13">
            <v>4456</v>
          </cell>
          <cell r="CA13">
            <v>4134.1186400000006</v>
          </cell>
          <cell r="CB13">
            <v>4881</v>
          </cell>
          <cell r="CC13">
            <v>4844</v>
          </cell>
          <cell r="CD13">
            <v>4921</v>
          </cell>
          <cell r="CE13">
            <v>5082</v>
          </cell>
          <cell r="CF13">
            <v>5604</v>
          </cell>
          <cell r="CG13">
            <v>5849.901035107132</v>
          </cell>
          <cell r="CH13">
            <v>8037.7203460219471</v>
          </cell>
          <cell r="CI13">
            <v>10240.701011914269</v>
          </cell>
          <cell r="CJ13">
            <v>10339.094652735534</v>
          </cell>
          <cell r="CK13">
            <v>16793.161729306001</v>
          </cell>
        </row>
        <row r="14">
          <cell r="B14" t="str">
            <v>Florida Gross Receipts Tax</v>
          </cell>
          <cell r="D14">
            <v>1681.5820800000001</v>
          </cell>
          <cell r="E14">
            <v>1581.1907900000001</v>
          </cell>
          <cell r="F14">
            <v>1468.96388</v>
          </cell>
          <cell r="G14">
            <v>1465.8912399999999</v>
          </cell>
          <cell r="H14">
            <v>1536.9819299999999</v>
          </cell>
          <cell r="I14">
            <v>1993.75233</v>
          </cell>
          <cell r="J14">
            <v>2164.0475399999996</v>
          </cell>
          <cell r="K14">
            <v>2215.5817900000002</v>
          </cell>
          <cell r="L14">
            <v>2255.5014500000002</v>
          </cell>
          <cell r="M14">
            <v>1983.20154</v>
          </cell>
          <cell r="N14">
            <v>1604.0328200000001</v>
          </cell>
          <cell r="O14">
            <v>1676.6902399999999</v>
          </cell>
          <cell r="P14">
            <v>1809</v>
          </cell>
          <cell r="Q14">
            <v>1678</v>
          </cell>
          <cell r="R14">
            <v>1569</v>
          </cell>
          <cell r="S14">
            <v>1554</v>
          </cell>
          <cell r="T14">
            <v>1595</v>
          </cell>
          <cell r="U14">
            <v>2072</v>
          </cell>
          <cell r="V14">
            <v>2438</v>
          </cell>
          <cell r="W14">
            <v>2555</v>
          </cell>
          <cell r="X14">
            <v>2133</v>
          </cell>
          <cell r="Y14">
            <v>1768</v>
          </cell>
          <cell r="Z14">
            <v>1458</v>
          </cell>
          <cell r="AA14">
            <v>1544</v>
          </cell>
          <cell r="AB14">
            <v>1862</v>
          </cell>
          <cell r="AC14">
            <v>1823</v>
          </cell>
          <cell r="AD14">
            <v>1559</v>
          </cell>
          <cell r="AE14">
            <v>1525</v>
          </cell>
          <cell r="AF14">
            <v>1736</v>
          </cell>
          <cell r="AG14">
            <v>2258</v>
          </cell>
          <cell r="AH14">
            <v>2633</v>
          </cell>
          <cell r="AI14">
            <v>2738</v>
          </cell>
          <cell r="AJ14">
            <v>2310</v>
          </cell>
          <cell r="AK14">
            <v>1919</v>
          </cell>
          <cell r="AL14">
            <v>1539</v>
          </cell>
          <cell r="AM14">
            <v>1668</v>
          </cell>
          <cell r="AN14">
            <v>2068</v>
          </cell>
          <cell r="AO14">
            <v>1923</v>
          </cell>
          <cell r="AP14">
            <v>1663</v>
          </cell>
          <cell r="AQ14">
            <v>1728</v>
          </cell>
          <cell r="AR14">
            <v>1873</v>
          </cell>
          <cell r="AS14">
            <v>2445</v>
          </cell>
          <cell r="AT14">
            <v>2787</v>
          </cell>
          <cell r="AU14">
            <v>2919</v>
          </cell>
          <cell r="AV14">
            <v>2494</v>
          </cell>
          <cell r="AW14">
            <v>2083</v>
          </cell>
          <cell r="AX14">
            <v>1645</v>
          </cell>
          <cell r="AY14">
            <v>1787</v>
          </cell>
          <cell r="CA14">
            <v>21627.41763</v>
          </cell>
          <cell r="CB14">
            <v>22173</v>
          </cell>
          <cell r="CC14">
            <v>23570</v>
          </cell>
          <cell r="CD14">
            <v>25415</v>
          </cell>
          <cell r="CE14">
            <v>27137</v>
          </cell>
          <cell r="CF14">
            <v>29467</v>
          </cell>
          <cell r="CG14">
            <v>29660.941869999999</v>
          </cell>
          <cell r="CH14">
            <v>30248.694749999999</v>
          </cell>
          <cell r="CI14">
            <v>30874.075199999999</v>
          </cell>
          <cell r="CJ14">
            <v>31260.310519999999</v>
          </cell>
          <cell r="CK14">
            <v>32533.644209999999</v>
          </cell>
        </row>
        <row r="15">
          <cell r="B15" t="str">
            <v>Mississippi Franchise Tax</v>
          </cell>
          <cell r="D15">
            <v>9.58</v>
          </cell>
          <cell r="E15">
            <v>9.58</v>
          </cell>
          <cell r="F15">
            <v>9.39</v>
          </cell>
          <cell r="G15">
            <v>9.39</v>
          </cell>
          <cell r="H15">
            <v>9.39</v>
          </cell>
          <cell r="I15">
            <v>9.39</v>
          </cell>
          <cell r="J15">
            <v>9.39</v>
          </cell>
          <cell r="K15">
            <v>9.39</v>
          </cell>
          <cell r="L15">
            <v>9.39</v>
          </cell>
          <cell r="M15">
            <v>9.39</v>
          </cell>
          <cell r="N15">
            <v>-0.47199999999999998</v>
          </cell>
          <cell r="O15">
            <v>9.39</v>
          </cell>
          <cell r="P15">
            <v>17</v>
          </cell>
          <cell r="Q15">
            <v>17</v>
          </cell>
          <cell r="R15">
            <v>17</v>
          </cell>
          <cell r="S15">
            <v>17</v>
          </cell>
          <cell r="T15">
            <v>17</v>
          </cell>
          <cell r="U15">
            <v>17</v>
          </cell>
          <cell r="V15">
            <v>19</v>
          </cell>
          <cell r="W15">
            <v>19</v>
          </cell>
          <cell r="X15">
            <v>19</v>
          </cell>
          <cell r="Y15">
            <v>19</v>
          </cell>
          <cell r="Z15">
            <v>19</v>
          </cell>
          <cell r="AA15">
            <v>19</v>
          </cell>
          <cell r="AB15">
            <v>19</v>
          </cell>
          <cell r="AC15">
            <v>20</v>
          </cell>
          <cell r="AD15">
            <v>20</v>
          </cell>
          <cell r="AE15">
            <v>20</v>
          </cell>
          <cell r="AF15">
            <v>19</v>
          </cell>
          <cell r="AG15">
            <v>20</v>
          </cell>
          <cell r="AH15">
            <v>20</v>
          </cell>
          <cell r="AI15">
            <v>20</v>
          </cell>
          <cell r="AJ15">
            <v>20</v>
          </cell>
          <cell r="AK15">
            <v>20</v>
          </cell>
          <cell r="AL15">
            <v>20</v>
          </cell>
          <cell r="AM15">
            <v>20</v>
          </cell>
          <cell r="AN15">
            <v>20</v>
          </cell>
          <cell r="AO15">
            <v>21</v>
          </cell>
          <cell r="AP15">
            <v>21</v>
          </cell>
          <cell r="AQ15">
            <v>21</v>
          </cell>
          <cell r="AR15">
            <v>20</v>
          </cell>
          <cell r="AS15">
            <v>21</v>
          </cell>
          <cell r="AT15">
            <v>21</v>
          </cell>
          <cell r="AU15">
            <v>21</v>
          </cell>
          <cell r="AV15">
            <v>21</v>
          </cell>
          <cell r="AW15">
            <v>22</v>
          </cell>
          <cell r="AX15">
            <v>21</v>
          </cell>
          <cell r="AY15">
            <v>21</v>
          </cell>
          <cell r="AZ15">
            <v>251</v>
          </cell>
          <cell r="BA15">
            <v>198</v>
          </cell>
          <cell r="CA15">
            <v>103.19800000000001</v>
          </cell>
          <cell r="CB15">
            <v>216</v>
          </cell>
          <cell r="CC15">
            <v>238</v>
          </cell>
          <cell r="CD15">
            <v>251</v>
          </cell>
          <cell r="CE15">
            <v>259</v>
          </cell>
          <cell r="CF15">
            <v>267</v>
          </cell>
          <cell r="CG15">
            <v>246.2</v>
          </cell>
          <cell r="CH15">
            <v>252.24</v>
          </cell>
          <cell r="CI15">
            <v>255.08799999999999</v>
          </cell>
          <cell r="CJ15">
            <v>255.90559999999999</v>
          </cell>
          <cell r="CK15">
            <v>255.28672</v>
          </cell>
        </row>
        <row r="16">
          <cell r="B16" t="str">
            <v>Intangible Tax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</row>
        <row r="17">
          <cell r="B17" t="str">
            <v>Unemployment Compensation</v>
          </cell>
          <cell r="D17">
            <v>38</v>
          </cell>
          <cell r="E17">
            <v>9</v>
          </cell>
          <cell r="F17">
            <v>-6</v>
          </cell>
          <cell r="G17">
            <v>1</v>
          </cell>
          <cell r="H17">
            <v>1</v>
          </cell>
          <cell r="I17">
            <v>-2</v>
          </cell>
          <cell r="J17">
            <v>2</v>
          </cell>
          <cell r="K17">
            <v>2</v>
          </cell>
          <cell r="L17">
            <v>-1</v>
          </cell>
          <cell r="M17">
            <v>2</v>
          </cell>
          <cell r="N17">
            <v>2</v>
          </cell>
          <cell r="O17">
            <v>-4</v>
          </cell>
          <cell r="P17">
            <v>44</v>
          </cell>
          <cell r="Q17">
            <v>10</v>
          </cell>
          <cell r="R17">
            <v>-3</v>
          </cell>
          <cell r="S17">
            <v>1</v>
          </cell>
          <cell r="T17">
            <v>-1</v>
          </cell>
          <cell r="U17">
            <v>1</v>
          </cell>
          <cell r="V17">
            <v>3</v>
          </cell>
          <cell r="W17">
            <v>1</v>
          </cell>
          <cell r="X17">
            <v>2</v>
          </cell>
          <cell r="Y17">
            <v>2</v>
          </cell>
          <cell r="Z17">
            <v>2</v>
          </cell>
          <cell r="AA17">
            <v>11</v>
          </cell>
          <cell r="AB17">
            <v>45</v>
          </cell>
          <cell r="AC17">
            <v>11</v>
          </cell>
          <cell r="AD17">
            <v>-3</v>
          </cell>
          <cell r="AE17">
            <v>14</v>
          </cell>
          <cell r="AF17">
            <v>-1</v>
          </cell>
          <cell r="AG17">
            <v>-2</v>
          </cell>
          <cell r="AH17">
            <v>4</v>
          </cell>
          <cell r="AI17">
            <v>2</v>
          </cell>
          <cell r="AJ17">
            <v>2</v>
          </cell>
          <cell r="AK17">
            <v>2</v>
          </cell>
          <cell r="AL17">
            <v>2</v>
          </cell>
          <cell r="AM17">
            <v>1</v>
          </cell>
          <cell r="AN17">
            <v>46</v>
          </cell>
          <cell r="AO17">
            <v>11</v>
          </cell>
          <cell r="AP17">
            <v>-3</v>
          </cell>
          <cell r="AQ17">
            <v>15</v>
          </cell>
          <cell r="AR17">
            <v>-1</v>
          </cell>
          <cell r="AS17">
            <v>-2</v>
          </cell>
          <cell r="AT17">
            <v>4</v>
          </cell>
          <cell r="AU17">
            <v>2</v>
          </cell>
          <cell r="AV17">
            <v>2</v>
          </cell>
          <cell r="AW17">
            <v>2</v>
          </cell>
          <cell r="AX17">
            <v>2</v>
          </cell>
          <cell r="AY17">
            <v>0</v>
          </cell>
          <cell r="CA17">
            <v>44</v>
          </cell>
          <cell r="CB17">
            <v>73</v>
          </cell>
          <cell r="CC17">
            <v>77</v>
          </cell>
          <cell r="CD17">
            <v>78</v>
          </cell>
          <cell r="CE17">
            <v>79</v>
          </cell>
          <cell r="CF17">
            <v>81</v>
          </cell>
          <cell r="CG17">
            <v>77.599999999999994</v>
          </cell>
          <cell r="CH17">
            <v>78.52</v>
          </cell>
          <cell r="CI17">
            <v>78.823999999999998</v>
          </cell>
          <cell r="CJ17">
            <v>78.988799999999998</v>
          </cell>
          <cell r="CK17">
            <v>78.986559999999997</v>
          </cell>
        </row>
        <row r="18">
          <cell r="B18" t="str">
            <v>Motor Vehicle License - Auto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</row>
        <row r="19">
          <cell r="B19" t="str">
            <v>Florida Municipal Franchise Tax</v>
          </cell>
          <cell r="D19">
            <v>1087.97324</v>
          </cell>
          <cell r="E19">
            <v>1019.95619</v>
          </cell>
          <cell r="F19">
            <v>918.68520000000001</v>
          </cell>
          <cell r="G19">
            <v>972.14863000000003</v>
          </cell>
          <cell r="H19">
            <v>989.27229</v>
          </cell>
          <cell r="I19">
            <v>1308.24776</v>
          </cell>
          <cell r="J19">
            <v>1475.38075</v>
          </cell>
          <cell r="K19">
            <v>1464.64455</v>
          </cell>
          <cell r="L19">
            <v>1487.8796200000002</v>
          </cell>
          <cell r="M19">
            <v>1329.58025</v>
          </cell>
          <cell r="N19">
            <v>1043.2653599999999</v>
          </cell>
          <cell r="O19">
            <v>1087.8615</v>
          </cell>
          <cell r="P19">
            <v>1183</v>
          </cell>
          <cell r="Q19">
            <v>1013</v>
          </cell>
          <cell r="R19">
            <v>1037</v>
          </cell>
          <cell r="S19">
            <v>1020</v>
          </cell>
          <cell r="T19">
            <v>1196</v>
          </cell>
          <cell r="U19">
            <v>1437</v>
          </cell>
          <cell r="V19">
            <v>1650</v>
          </cell>
          <cell r="W19">
            <v>1699</v>
          </cell>
          <cell r="X19">
            <v>1295</v>
          </cell>
          <cell r="Y19">
            <v>1062</v>
          </cell>
          <cell r="Z19">
            <v>928</v>
          </cell>
          <cell r="AA19">
            <v>1088</v>
          </cell>
          <cell r="AB19">
            <v>1214</v>
          </cell>
          <cell r="AC19">
            <v>1092</v>
          </cell>
          <cell r="AD19">
            <v>1028</v>
          </cell>
          <cell r="AE19">
            <v>999</v>
          </cell>
          <cell r="AF19">
            <v>1300</v>
          </cell>
          <cell r="AG19">
            <v>1558</v>
          </cell>
          <cell r="AH19">
            <v>1777</v>
          </cell>
          <cell r="AI19">
            <v>1811</v>
          </cell>
          <cell r="AJ19">
            <v>1399</v>
          </cell>
          <cell r="AK19">
            <v>1148</v>
          </cell>
          <cell r="AL19">
            <v>966</v>
          </cell>
          <cell r="AM19">
            <v>1171</v>
          </cell>
          <cell r="AN19">
            <v>1349</v>
          </cell>
          <cell r="AO19">
            <v>1155</v>
          </cell>
          <cell r="AP19">
            <v>1096</v>
          </cell>
          <cell r="AQ19">
            <v>1135</v>
          </cell>
          <cell r="AR19">
            <v>1396</v>
          </cell>
          <cell r="AS19">
            <v>1693</v>
          </cell>
          <cell r="AT19">
            <v>1882</v>
          </cell>
          <cell r="AU19">
            <v>1940</v>
          </cell>
          <cell r="AV19">
            <v>1509</v>
          </cell>
          <cell r="AW19">
            <v>1245</v>
          </cell>
          <cell r="AX19">
            <v>1042</v>
          </cell>
          <cell r="AY19">
            <v>1255</v>
          </cell>
          <cell r="CA19">
            <v>14184.895339999999</v>
          </cell>
          <cell r="CB19">
            <v>14608</v>
          </cell>
          <cell r="CC19">
            <v>15463</v>
          </cell>
          <cell r="CD19">
            <v>16697</v>
          </cell>
          <cell r="CE19">
            <v>17776</v>
          </cell>
          <cell r="CF19">
            <v>19269</v>
          </cell>
          <cell r="CG19">
            <v>19456</v>
          </cell>
          <cell r="CH19">
            <v>19912</v>
          </cell>
          <cell r="CI19">
            <v>20369</v>
          </cell>
          <cell r="CJ19">
            <v>20686</v>
          </cell>
          <cell r="CK19">
            <v>21515</v>
          </cell>
        </row>
        <row r="20">
          <cell r="B20" t="str">
            <v>County Franchise Tax</v>
          </cell>
          <cell r="D20">
            <v>943.90185181978825</v>
          </cell>
          <cell r="E20">
            <v>809.44686192473023</v>
          </cell>
          <cell r="F20">
            <v>885.26006140272955</v>
          </cell>
          <cell r="G20">
            <v>796.82260186377221</v>
          </cell>
          <cell r="H20">
            <v>1016.2370997845203</v>
          </cell>
          <cell r="I20">
            <v>1250.9498931635512</v>
          </cell>
          <cell r="J20">
            <v>1309.9798830734146</v>
          </cell>
          <cell r="K20">
            <v>1273.463224173873</v>
          </cell>
          <cell r="L20">
            <v>1269.9206532698354</v>
          </cell>
          <cell r="M20">
            <v>928.36730506611593</v>
          </cell>
          <cell r="N20">
            <v>870.69019863920676</v>
          </cell>
          <cell r="O20">
            <v>1065.7892025201984</v>
          </cell>
          <cell r="P20">
            <v>1035.7445004399597</v>
          </cell>
          <cell r="Q20">
            <v>887.57149216589562</v>
          </cell>
          <cell r="R20">
            <v>907.85155434203057</v>
          </cell>
          <cell r="S20">
            <v>893.78523486604297</v>
          </cell>
          <cell r="T20">
            <v>1047.8604489302411</v>
          </cell>
          <cell r="U20">
            <v>1258.4294497394901</v>
          </cell>
          <cell r="V20">
            <v>1445.5169607233454</v>
          </cell>
          <cell r="W20">
            <v>1487.9776392199744</v>
          </cell>
          <cell r="X20">
            <v>1133.6743089285158</v>
          </cell>
          <cell r="Y20">
            <v>930.25678064019723</v>
          </cell>
          <cell r="Z20">
            <v>812.85803306751461</v>
          </cell>
          <cell r="AA20">
            <v>953.49094074739628</v>
          </cell>
          <cell r="AB20">
            <v>1063.4798983749283</v>
          </cell>
          <cell r="AC20">
            <v>956.60558324116653</v>
          </cell>
          <cell r="AD20">
            <v>899.87414304806464</v>
          </cell>
          <cell r="AE20">
            <v>874.99538918056328</v>
          </cell>
          <cell r="AF20">
            <v>1138.0468665410508</v>
          </cell>
          <cell r="AG20">
            <v>1364.3659464419361</v>
          </cell>
          <cell r="AH20">
            <v>1556.2765287074462</v>
          </cell>
          <cell r="AI20">
            <v>1585.8745023125628</v>
          </cell>
          <cell r="AJ20">
            <v>1225.7158057584272</v>
          </cell>
          <cell r="AK20">
            <v>1004.9058553256948</v>
          </cell>
          <cell r="AL20">
            <v>846.0667972597364</v>
          </cell>
          <cell r="AM20">
            <v>1025.6192761718657</v>
          </cell>
          <cell r="AN20">
            <v>1181.6565046457349</v>
          </cell>
          <cell r="AO20">
            <v>1011.7055617548764</v>
          </cell>
          <cell r="AP20">
            <v>959.68327514290206</v>
          </cell>
          <cell r="AQ20">
            <v>993.83260469294578</v>
          </cell>
          <cell r="AR20">
            <v>1223.0204151379257</v>
          </cell>
          <cell r="AS20">
            <v>1483.1070018044961</v>
          </cell>
          <cell r="AT20">
            <v>1648.510735723346</v>
          </cell>
          <cell r="AU20">
            <v>1699.1398166555994</v>
          </cell>
          <cell r="AV20">
            <v>1321.6874809786339</v>
          </cell>
          <cell r="AW20">
            <v>1090.9145167185238</v>
          </cell>
          <cell r="AX20">
            <v>912.7010315623578</v>
          </cell>
          <cell r="AY20">
            <v>1099.4313357677709</v>
          </cell>
          <cell r="CA20">
            <v>12420.828836701734</v>
          </cell>
          <cell r="CB20">
            <v>12795.017343810603</v>
          </cell>
          <cell r="CC20">
            <v>13541.826592363443</v>
          </cell>
          <cell r="CD20">
            <v>14625.390280585112</v>
          </cell>
          <cell r="CE20">
            <v>15568.577429119405</v>
          </cell>
          <cell r="CF20">
            <v>16876.587980745884</v>
          </cell>
          <cell r="CG20">
            <v>17040.34747534656</v>
          </cell>
          <cell r="CH20">
            <v>17439.751617227106</v>
          </cell>
          <cell r="CI20">
            <v>17840.162162091092</v>
          </cell>
          <cell r="CJ20">
            <v>18117.352655008395</v>
          </cell>
          <cell r="CK20">
            <v>18843.02997517027</v>
          </cell>
        </row>
        <row r="21">
          <cell r="B21" t="str">
            <v>Misc State &amp; Local Taxes</v>
          </cell>
          <cell r="D21">
            <v>14</v>
          </cell>
          <cell r="E21">
            <v>3</v>
          </cell>
          <cell r="F21">
            <v>17</v>
          </cell>
          <cell r="G21">
            <v>14</v>
          </cell>
          <cell r="H21">
            <v>4</v>
          </cell>
          <cell r="I21">
            <v>4</v>
          </cell>
          <cell r="J21">
            <v>-32</v>
          </cell>
          <cell r="K21">
            <v>5</v>
          </cell>
          <cell r="L21">
            <v>5</v>
          </cell>
          <cell r="M21">
            <v>4</v>
          </cell>
          <cell r="N21">
            <v>27</v>
          </cell>
          <cell r="O21">
            <v>6</v>
          </cell>
          <cell r="P21">
            <v>15</v>
          </cell>
          <cell r="Q21">
            <v>15</v>
          </cell>
          <cell r="R21">
            <v>20</v>
          </cell>
          <cell r="S21">
            <v>15</v>
          </cell>
          <cell r="T21">
            <v>15</v>
          </cell>
          <cell r="U21">
            <v>15</v>
          </cell>
          <cell r="V21">
            <v>15</v>
          </cell>
          <cell r="W21">
            <v>15</v>
          </cell>
          <cell r="X21">
            <v>15</v>
          </cell>
          <cell r="Y21">
            <v>28</v>
          </cell>
          <cell r="Z21">
            <v>15</v>
          </cell>
          <cell r="AA21">
            <v>15</v>
          </cell>
          <cell r="AB21">
            <v>15</v>
          </cell>
          <cell r="AC21">
            <v>15</v>
          </cell>
          <cell r="AD21">
            <v>20</v>
          </cell>
          <cell r="AE21">
            <v>15</v>
          </cell>
          <cell r="AF21">
            <v>15</v>
          </cell>
          <cell r="AG21">
            <v>15</v>
          </cell>
          <cell r="AH21">
            <v>15</v>
          </cell>
          <cell r="AI21">
            <v>15</v>
          </cell>
          <cell r="AJ21">
            <v>15</v>
          </cell>
          <cell r="AK21">
            <v>28</v>
          </cell>
          <cell r="AL21">
            <v>15</v>
          </cell>
          <cell r="AM21">
            <v>15</v>
          </cell>
          <cell r="AN21">
            <v>15</v>
          </cell>
          <cell r="AO21">
            <v>15</v>
          </cell>
          <cell r="AP21">
            <v>20</v>
          </cell>
          <cell r="AQ21">
            <v>15</v>
          </cell>
          <cell r="AR21">
            <v>15</v>
          </cell>
          <cell r="AS21">
            <v>15</v>
          </cell>
          <cell r="AT21">
            <v>15</v>
          </cell>
          <cell r="AU21">
            <v>15</v>
          </cell>
          <cell r="AV21">
            <v>15</v>
          </cell>
          <cell r="AW21">
            <v>28</v>
          </cell>
          <cell r="AX21">
            <v>15</v>
          </cell>
          <cell r="AY21">
            <v>15</v>
          </cell>
          <cell r="AZ21">
            <v>198</v>
          </cell>
          <cell r="BA21">
            <v>198</v>
          </cell>
          <cell r="CA21">
            <v>71</v>
          </cell>
          <cell r="CB21">
            <v>198</v>
          </cell>
          <cell r="CC21">
            <v>198</v>
          </cell>
          <cell r="CD21">
            <v>198</v>
          </cell>
          <cell r="CE21">
            <v>193</v>
          </cell>
          <cell r="CF21">
            <v>193</v>
          </cell>
          <cell r="CG21">
            <v>196</v>
          </cell>
          <cell r="CH21">
            <v>195.6</v>
          </cell>
          <cell r="CI21">
            <v>195.12</v>
          </cell>
          <cell r="CJ21">
            <v>194.54400000000001</v>
          </cell>
          <cell r="CK21">
            <v>194.8528</v>
          </cell>
        </row>
        <row r="22">
          <cell r="B22" t="str">
            <v xml:space="preserve">   Total Electric State &amp; Local Taxes</v>
          </cell>
          <cell r="D22">
            <v>5473.8029318197887</v>
          </cell>
          <cell r="E22">
            <v>5131.7793319247303</v>
          </cell>
          <cell r="F22">
            <v>5000.4730914027296</v>
          </cell>
          <cell r="G22">
            <v>4961.6247618637726</v>
          </cell>
          <cell r="H22">
            <v>5268.5352497845197</v>
          </cell>
          <cell r="I22">
            <v>6288.5134631635501</v>
          </cell>
          <cell r="J22">
            <v>6661.9559330734137</v>
          </cell>
          <cell r="K22">
            <v>6702.830764173872</v>
          </cell>
          <cell r="L22">
            <v>6763.0833632698359</v>
          </cell>
          <cell r="M22">
            <v>5969.8002050661162</v>
          </cell>
          <cell r="N22">
            <v>5255.9308486392065</v>
          </cell>
          <cell r="O22">
            <v>6774.2254525201988</v>
          </cell>
          <cell r="P22">
            <v>5927.7445004399597</v>
          </cell>
          <cell r="Q22">
            <v>5438.5714921658955</v>
          </cell>
          <cell r="R22">
            <v>5366.8515543420308</v>
          </cell>
          <cell r="S22">
            <v>5319.7852348660426</v>
          </cell>
          <cell r="T22">
            <v>5695.8604489302415</v>
          </cell>
          <cell r="U22">
            <v>6636.4294497394903</v>
          </cell>
          <cell r="V22">
            <v>7415.5169607233456</v>
          </cell>
          <cell r="W22">
            <v>7624.9776392199747</v>
          </cell>
          <cell r="X22">
            <v>6426.6743089285155</v>
          </cell>
          <cell r="Y22">
            <v>5629.2567806401976</v>
          </cell>
          <cell r="Z22">
            <v>5049.858033067515</v>
          </cell>
          <cell r="AA22">
            <v>5454.4909407473961</v>
          </cell>
          <cell r="AB22">
            <v>6081.4798983749279</v>
          </cell>
          <cell r="AC22">
            <v>5776.6055832411666</v>
          </cell>
          <cell r="AD22">
            <v>5380.874143048065</v>
          </cell>
          <cell r="AE22">
            <v>5302.9953891805635</v>
          </cell>
          <cell r="AF22">
            <v>6075.0468665410508</v>
          </cell>
          <cell r="AG22">
            <v>7092.3659464419361</v>
          </cell>
          <cell r="AH22">
            <v>7893.2765287074462</v>
          </cell>
          <cell r="AI22">
            <v>8061.874502312563</v>
          </cell>
          <cell r="AJ22">
            <v>6843.7158057584275</v>
          </cell>
          <cell r="AK22">
            <v>5983.9058553256946</v>
          </cell>
          <cell r="AL22">
            <v>5242.0667972597366</v>
          </cell>
          <cell r="AM22">
            <v>5747.6192761718657</v>
          </cell>
          <cell r="AN22">
            <v>6629.6565046457345</v>
          </cell>
          <cell r="AO22">
            <v>6079.7055617548767</v>
          </cell>
          <cell r="AP22">
            <v>5697.6832751429019</v>
          </cell>
          <cell r="AQ22">
            <v>5850.832604692946</v>
          </cell>
          <cell r="AR22">
            <v>6479.0204151379257</v>
          </cell>
          <cell r="AS22">
            <v>7621.1070018044957</v>
          </cell>
          <cell r="AT22">
            <v>8331.5107357233464</v>
          </cell>
          <cell r="AU22">
            <v>8573.1398166555991</v>
          </cell>
          <cell r="AV22">
            <v>7320.6874809786341</v>
          </cell>
          <cell r="AW22">
            <v>6418.9145167185234</v>
          </cell>
          <cell r="AX22">
            <v>5576.7010315623575</v>
          </cell>
          <cell r="AY22">
            <v>6118.4313357677711</v>
          </cell>
          <cell r="CA22">
            <v>70253</v>
          </cell>
          <cell r="CB22">
            <v>71986</v>
          </cell>
          <cell r="CC22">
            <v>75482</v>
          </cell>
          <cell r="CD22">
            <v>80697</v>
          </cell>
          <cell r="CE22">
            <v>85191.57742911941</v>
          </cell>
          <cell r="CF22">
            <v>91282.587980745884</v>
          </cell>
          <cell r="CG22">
            <v>91845</v>
          </cell>
          <cell r="CH22">
            <v>95483</v>
          </cell>
          <cell r="CI22">
            <v>99147</v>
          </cell>
          <cell r="CJ22">
            <v>100209</v>
          </cell>
          <cell r="CK22">
            <v>109508</v>
          </cell>
        </row>
        <row r="24">
          <cell r="B24" t="str">
            <v>OTX - MGR / FRANCHISE (CALC)</v>
          </cell>
          <cell r="CA24">
            <v>49062.159359999998</v>
          </cell>
          <cell r="CB24">
            <v>50633</v>
          </cell>
          <cell r="CC24">
            <v>53700</v>
          </cell>
          <cell r="CD24">
            <v>57932.999999999985</v>
          </cell>
          <cell r="CE24">
            <v>61728.57742911941</v>
          </cell>
          <cell r="CF24">
            <v>66935.587980745884</v>
          </cell>
          <cell r="CG24">
            <v>67346.697884892841</v>
          </cell>
          <cell r="CH24">
            <v>68795.40567397805</v>
          </cell>
          <cell r="CI24">
            <v>70280.833488085744</v>
          </cell>
          <cell r="CJ24">
            <v>71261.019037264472</v>
          </cell>
          <cell r="CK24">
            <v>74089.124900694005</v>
          </cell>
        </row>
        <row r="26">
          <cell r="B26" t="str">
            <v>Electric Federal Taxes:</v>
          </cell>
        </row>
        <row r="27">
          <cell r="B27" t="str">
            <v>Old Age Benefits Tax</v>
          </cell>
          <cell r="D27">
            <v>501</v>
          </cell>
          <cell r="E27">
            <v>488</v>
          </cell>
          <cell r="F27">
            <v>567</v>
          </cell>
          <cell r="G27">
            <v>515</v>
          </cell>
          <cell r="H27">
            <v>493</v>
          </cell>
          <cell r="I27">
            <v>467</v>
          </cell>
          <cell r="J27">
            <v>537</v>
          </cell>
          <cell r="K27">
            <v>473</v>
          </cell>
          <cell r="L27">
            <v>705</v>
          </cell>
          <cell r="M27">
            <v>446</v>
          </cell>
          <cell r="N27">
            <v>461</v>
          </cell>
          <cell r="O27">
            <v>639</v>
          </cell>
          <cell r="P27">
            <v>457</v>
          </cell>
          <cell r="Q27">
            <v>433</v>
          </cell>
          <cell r="R27">
            <v>471</v>
          </cell>
          <cell r="S27">
            <v>476</v>
          </cell>
          <cell r="T27">
            <v>414</v>
          </cell>
          <cell r="U27">
            <v>556</v>
          </cell>
          <cell r="V27">
            <v>448</v>
          </cell>
          <cell r="W27">
            <v>425</v>
          </cell>
          <cell r="X27">
            <v>476</v>
          </cell>
          <cell r="Y27">
            <v>849</v>
          </cell>
          <cell r="Z27">
            <v>346</v>
          </cell>
          <cell r="AA27">
            <v>506</v>
          </cell>
          <cell r="AB27">
            <v>470</v>
          </cell>
          <cell r="AC27">
            <v>444</v>
          </cell>
          <cell r="AD27">
            <v>483</v>
          </cell>
          <cell r="AE27">
            <v>488</v>
          </cell>
          <cell r="AF27">
            <v>425</v>
          </cell>
          <cell r="AG27">
            <v>571</v>
          </cell>
          <cell r="AH27">
            <v>460</v>
          </cell>
          <cell r="AI27">
            <v>435</v>
          </cell>
          <cell r="AJ27">
            <v>488</v>
          </cell>
          <cell r="AK27">
            <v>871</v>
          </cell>
          <cell r="AL27">
            <v>355</v>
          </cell>
          <cell r="AM27">
            <v>517</v>
          </cell>
          <cell r="AN27">
            <v>483</v>
          </cell>
          <cell r="AO27">
            <v>458</v>
          </cell>
          <cell r="AP27">
            <v>498</v>
          </cell>
          <cell r="AQ27">
            <v>503</v>
          </cell>
          <cell r="AR27">
            <v>438</v>
          </cell>
          <cell r="AS27">
            <v>588</v>
          </cell>
          <cell r="AT27">
            <v>474</v>
          </cell>
          <cell r="AU27">
            <v>448</v>
          </cell>
          <cell r="AV27">
            <v>503</v>
          </cell>
          <cell r="AW27">
            <v>898</v>
          </cell>
          <cell r="AX27">
            <v>366</v>
          </cell>
          <cell r="AY27">
            <v>534</v>
          </cell>
          <cell r="CA27">
            <v>6292</v>
          </cell>
          <cell r="CB27">
            <v>5857</v>
          </cell>
          <cell r="CC27">
            <v>6007</v>
          </cell>
          <cell r="CD27">
            <v>6191</v>
          </cell>
          <cell r="CE27">
            <v>6348</v>
          </cell>
          <cell r="CF27">
            <v>6521</v>
          </cell>
          <cell r="CG27">
            <v>6736.1929999999993</v>
          </cell>
          <cell r="CH27">
            <v>6958.4873689999986</v>
          </cell>
          <cell r="CI27">
            <v>7188.1174521769981</v>
          </cell>
          <cell r="CJ27">
            <v>7425.3253280988383</v>
          </cell>
          <cell r="CK27">
            <v>7670.3610639260996</v>
          </cell>
        </row>
        <row r="28">
          <cell r="B28" t="str">
            <v>Unemployment Compensation</v>
          </cell>
          <cell r="D28">
            <v>58</v>
          </cell>
          <cell r="E28">
            <v>14</v>
          </cell>
          <cell r="F28">
            <v>-11</v>
          </cell>
          <cell r="G28">
            <v>1</v>
          </cell>
          <cell r="H28">
            <v>2</v>
          </cell>
          <cell r="I28">
            <v>-2</v>
          </cell>
          <cell r="J28">
            <v>2</v>
          </cell>
          <cell r="K28">
            <v>2</v>
          </cell>
          <cell r="L28">
            <v>0</v>
          </cell>
          <cell r="M28">
            <v>2</v>
          </cell>
          <cell r="N28">
            <v>2</v>
          </cell>
          <cell r="O28">
            <v>-4</v>
          </cell>
          <cell r="P28">
            <v>59</v>
          </cell>
          <cell r="Q28">
            <v>14</v>
          </cell>
          <cell r="R28">
            <v>-4</v>
          </cell>
          <cell r="S28">
            <v>2</v>
          </cell>
          <cell r="T28">
            <v>2</v>
          </cell>
          <cell r="U28">
            <v>3</v>
          </cell>
          <cell r="V28">
            <v>2</v>
          </cell>
          <cell r="W28">
            <v>2</v>
          </cell>
          <cell r="X28">
            <v>2</v>
          </cell>
          <cell r="Y28">
            <v>2</v>
          </cell>
          <cell r="Z28">
            <v>2</v>
          </cell>
          <cell r="AA28">
            <v>2</v>
          </cell>
          <cell r="AB28">
            <v>60</v>
          </cell>
          <cell r="AC28">
            <v>14</v>
          </cell>
          <cell r="AD28">
            <v>-4</v>
          </cell>
          <cell r="AE28">
            <v>2</v>
          </cell>
          <cell r="AF28">
            <v>2</v>
          </cell>
          <cell r="AG28">
            <v>3</v>
          </cell>
          <cell r="AH28">
            <v>2</v>
          </cell>
          <cell r="AI28">
            <v>2</v>
          </cell>
          <cell r="AJ28">
            <v>2</v>
          </cell>
          <cell r="AK28">
            <v>2</v>
          </cell>
          <cell r="AL28">
            <v>2</v>
          </cell>
          <cell r="AM28">
            <v>3</v>
          </cell>
          <cell r="AN28">
            <v>62</v>
          </cell>
          <cell r="AO28">
            <v>15</v>
          </cell>
          <cell r="AP28">
            <v>-4</v>
          </cell>
          <cell r="AQ28">
            <v>2</v>
          </cell>
          <cell r="AR28">
            <v>2</v>
          </cell>
          <cell r="AS28">
            <v>3</v>
          </cell>
          <cell r="AT28">
            <v>2</v>
          </cell>
          <cell r="AU28">
            <v>2</v>
          </cell>
          <cell r="AV28">
            <v>2</v>
          </cell>
          <cell r="AW28">
            <v>2</v>
          </cell>
          <cell r="AX28">
            <v>2</v>
          </cell>
          <cell r="AY28">
            <v>2</v>
          </cell>
          <cell r="CA28">
            <v>66</v>
          </cell>
          <cell r="CB28">
            <v>88</v>
          </cell>
          <cell r="CC28">
            <v>90</v>
          </cell>
          <cell r="CD28">
            <v>92</v>
          </cell>
          <cell r="CE28">
            <v>94</v>
          </cell>
          <cell r="CF28">
            <v>96</v>
          </cell>
          <cell r="CG28">
            <v>92</v>
          </cell>
          <cell r="CH28">
            <v>92.8</v>
          </cell>
          <cell r="CI28">
            <v>93.36</v>
          </cell>
          <cell r="CJ28">
            <v>93.632000000000005</v>
          </cell>
          <cell r="CK28">
            <v>93.558400000000006</v>
          </cell>
        </row>
        <row r="29">
          <cell r="B29" t="str">
            <v>Highway Motor Vehicle Tax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</row>
        <row r="30">
          <cell r="B30" t="str">
            <v xml:space="preserve">   Total Electric Federal Taxes</v>
          </cell>
          <cell r="D30">
            <v>559</v>
          </cell>
          <cell r="E30">
            <v>502</v>
          </cell>
          <cell r="F30">
            <v>556</v>
          </cell>
          <cell r="G30">
            <v>516</v>
          </cell>
          <cell r="H30">
            <v>495</v>
          </cell>
          <cell r="I30">
            <v>465</v>
          </cell>
          <cell r="J30">
            <v>539</v>
          </cell>
          <cell r="K30">
            <v>475</v>
          </cell>
          <cell r="L30">
            <v>705</v>
          </cell>
          <cell r="M30">
            <v>448</v>
          </cell>
          <cell r="N30">
            <v>463</v>
          </cell>
          <cell r="O30">
            <v>635</v>
          </cell>
          <cell r="P30">
            <v>516</v>
          </cell>
          <cell r="Q30">
            <v>447</v>
          </cell>
          <cell r="R30">
            <v>467</v>
          </cell>
          <cell r="S30">
            <v>478</v>
          </cell>
          <cell r="T30">
            <v>416</v>
          </cell>
          <cell r="U30">
            <v>559</v>
          </cell>
          <cell r="V30">
            <v>450</v>
          </cell>
          <cell r="W30">
            <v>427</v>
          </cell>
          <cell r="X30">
            <v>478</v>
          </cell>
          <cell r="Y30">
            <v>851</v>
          </cell>
          <cell r="Z30">
            <v>348</v>
          </cell>
          <cell r="AA30">
            <v>508</v>
          </cell>
          <cell r="AB30">
            <v>530</v>
          </cell>
          <cell r="AC30">
            <v>458</v>
          </cell>
          <cell r="AD30">
            <v>479</v>
          </cell>
          <cell r="AE30">
            <v>490</v>
          </cell>
          <cell r="AF30">
            <v>427</v>
          </cell>
          <cell r="AG30">
            <v>574</v>
          </cell>
          <cell r="AH30">
            <v>462</v>
          </cell>
          <cell r="AI30">
            <v>437</v>
          </cell>
          <cell r="AJ30">
            <v>490</v>
          </cell>
          <cell r="AK30">
            <v>873</v>
          </cell>
          <cell r="AL30">
            <v>357</v>
          </cell>
          <cell r="AM30">
            <v>520</v>
          </cell>
          <cell r="AN30">
            <v>545</v>
          </cell>
          <cell r="AO30">
            <v>473</v>
          </cell>
          <cell r="AP30">
            <v>494</v>
          </cell>
          <cell r="AQ30">
            <v>505</v>
          </cell>
          <cell r="AR30">
            <v>440</v>
          </cell>
          <cell r="AS30">
            <v>591</v>
          </cell>
          <cell r="AT30">
            <v>476</v>
          </cell>
          <cell r="AU30">
            <v>450</v>
          </cell>
          <cell r="AV30">
            <v>505</v>
          </cell>
          <cell r="AW30">
            <v>900</v>
          </cell>
          <cell r="AX30">
            <v>368</v>
          </cell>
          <cell r="AY30">
            <v>536</v>
          </cell>
          <cell r="CA30">
            <v>6358</v>
          </cell>
          <cell r="CB30">
            <v>5945</v>
          </cell>
          <cell r="CC30">
            <v>6097</v>
          </cell>
          <cell r="CD30">
            <v>6283</v>
          </cell>
          <cell r="CE30">
            <v>6442</v>
          </cell>
          <cell r="CF30">
            <v>6617</v>
          </cell>
          <cell r="CG30">
            <v>6828.1929999999993</v>
          </cell>
          <cell r="CH30">
            <v>7051.2873689999988</v>
          </cell>
          <cell r="CI30">
            <v>7281.4774521769978</v>
          </cell>
          <cell r="CJ30">
            <v>7518.9573280988379</v>
          </cell>
          <cell r="CK30">
            <v>7763.9194639260995</v>
          </cell>
        </row>
        <row r="32">
          <cell r="B32" t="str">
            <v xml:space="preserve">         Total Electric Taxes</v>
          </cell>
          <cell r="D32">
            <v>6032.8029318197887</v>
          </cell>
          <cell r="E32">
            <v>5633.7793319247303</v>
          </cell>
          <cell r="F32">
            <v>5556.4730914027296</v>
          </cell>
          <cell r="G32">
            <v>5477.6247618637726</v>
          </cell>
          <cell r="H32">
            <v>5763.5352497845197</v>
          </cell>
          <cell r="I32">
            <v>6753.5134631635501</v>
          </cell>
          <cell r="J32">
            <v>7200.9559330734137</v>
          </cell>
          <cell r="K32">
            <v>7177.830764173872</v>
          </cell>
          <cell r="L32">
            <v>7468.0833632698359</v>
          </cell>
          <cell r="M32">
            <v>6417.8002050661162</v>
          </cell>
          <cell r="N32">
            <v>5718.9308486392065</v>
          </cell>
          <cell r="O32">
            <v>7409.2254525201988</v>
          </cell>
          <cell r="P32">
            <v>6443.7445004399597</v>
          </cell>
          <cell r="Q32">
            <v>5885.5714921658955</v>
          </cell>
          <cell r="R32">
            <v>5833.8515543420308</v>
          </cell>
          <cell r="S32">
            <v>5797.7852348660426</v>
          </cell>
          <cell r="T32">
            <v>6111.8604489302415</v>
          </cell>
          <cell r="U32">
            <v>7195.4294497394903</v>
          </cell>
          <cell r="V32">
            <v>7865.5169607233456</v>
          </cell>
          <cell r="W32">
            <v>8051.9776392199747</v>
          </cell>
          <cell r="X32">
            <v>6904.6743089285155</v>
          </cell>
          <cell r="Y32">
            <v>6480.2567806401976</v>
          </cell>
          <cell r="Z32">
            <v>5397.858033067515</v>
          </cell>
          <cell r="AA32">
            <v>5962.4909407473961</v>
          </cell>
          <cell r="AB32">
            <v>6611.4798983749279</v>
          </cell>
          <cell r="AC32">
            <v>6234.6055832411666</v>
          </cell>
          <cell r="AD32">
            <v>5859.874143048065</v>
          </cell>
          <cell r="AE32">
            <v>5792.9953891805635</v>
          </cell>
          <cell r="AF32">
            <v>6502.0468665410508</v>
          </cell>
          <cell r="AG32">
            <v>7666.3659464419361</v>
          </cell>
          <cell r="AH32">
            <v>8355.2765287074471</v>
          </cell>
          <cell r="AI32">
            <v>8498.874502312563</v>
          </cell>
          <cell r="AJ32">
            <v>7333.7158057584275</v>
          </cell>
          <cell r="AK32">
            <v>6856.9058553256946</v>
          </cell>
          <cell r="AL32">
            <v>5599.0667972597366</v>
          </cell>
          <cell r="AM32">
            <v>6267.6192761718657</v>
          </cell>
          <cell r="AN32">
            <v>7174.6565046457345</v>
          </cell>
          <cell r="AO32">
            <v>6552.7055617548767</v>
          </cell>
          <cell r="AP32">
            <v>6191.6832751429019</v>
          </cell>
          <cell r="AQ32">
            <v>6355.832604692946</v>
          </cell>
          <cell r="AR32">
            <v>6919.0204151379257</v>
          </cell>
          <cell r="AS32">
            <v>8212.1070018044957</v>
          </cell>
          <cell r="AT32">
            <v>8807.5107357233464</v>
          </cell>
          <cell r="AU32">
            <v>9023.1398166555991</v>
          </cell>
          <cell r="AV32">
            <v>7825.6874809786341</v>
          </cell>
          <cell r="AW32">
            <v>7318.9145167185234</v>
          </cell>
          <cell r="AX32">
            <v>5944.7010315623575</v>
          </cell>
          <cell r="AY32">
            <v>6654.4313357677711</v>
          </cell>
          <cell r="CA32">
            <v>76611</v>
          </cell>
          <cell r="CB32">
            <v>77931</v>
          </cell>
          <cell r="CC32">
            <v>81579</v>
          </cell>
          <cell r="CD32">
            <v>86980</v>
          </cell>
          <cell r="CE32">
            <v>91633.57742911941</v>
          </cell>
          <cell r="CF32">
            <v>97899.587980745884</v>
          </cell>
          <cell r="CG32">
            <v>98673.192999999999</v>
          </cell>
          <cell r="CH32">
            <v>102534.287369</v>
          </cell>
          <cell r="CI32">
            <v>106428.477452177</v>
          </cell>
          <cell r="CJ32">
            <v>107727.95732809884</v>
          </cell>
          <cell r="CK32">
            <v>117271.9194639261</v>
          </cell>
        </row>
        <row r="34">
          <cell r="B34" t="str">
            <v>Allocation of Taxes Charged to:</v>
          </cell>
          <cell r="P34">
            <v>560</v>
          </cell>
          <cell r="Q34">
            <v>457</v>
          </cell>
          <cell r="R34">
            <v>464</v>
          </cell>
          <cell r="S34">
            <v>479</v>
          </cell>
          <cell r="T34">
            <v>415</v>
          </cell>
          <cell r="U34">
            <v>560</v>
          </cell>
          <cell r="V34">
            <v>453</v>
          </cell>
          <cell r="W34">
            <v>428</v>
          </cell>
          <cell r="X34">
            <v>480</v>
          </cell>
          <cell r="Y34">
            <v>853</v>
          </cell>
          <cell r="Z34">
            <v>350</v>
          </cell>
          <cell r="AA34">
            <v>519</v>
          </cell>
          <cell r="AB34">
            <v>575</v>
          </cell>
          <cell r="AC34">
            <v>469</v>
          </cell>
          <cell r="AD34">
            <v>476</v>
          </cell>
          <cell r="AE34">
            <v>504</v>
          </cell>
          <cell r="AF34">
            <v>426</v>
          </cell>
          <cell r="AG34">
            <v>572</v>
          </cell>
          <cell r="AH34">
            <v>466</v>
          </cell>
          <cell r="AI34">
            <v>439</v>
          </cell>
          <cell r="AJ34">
            <v>492</v>
          </cell>
          <cell r="AK34">
            <v>875</v>
          </cell>
          <cell r="AL34">
            <v>359</v>
          </cell>
          <cell r="AM34">
            <v>521</v>
          </cell>
          <cell r="AN34">
            <v>591</v>
          </cell>
          <cell r="AO34">
            <v>484</v>
          </cell>
          <cell r="AP34">
            <v>491</v>
          </cell>
          <cell r="AQ34">
            <v>520</v>
          </cell>
          <cell r="AR34">
            <v>439</v>
          </cell>
          <cell r="AS34">
            <v>589</v>
          </cell>
          <cell r="AT34">
            <v>480</v>
          </cell>
          <cell r="AU34">
            <v>452</v>
          </cell>
          <cell r="AV34">
            <v>507</v>
          </cell>
          <cell r="AW34">
            <v>902</v>
          </cell>
          <cell r="AX34">
            <v>370</v>
          </cell>
          <cell r="AY34">
            <v>536</v>
          </cell>
        </row>
        <row r="35">
          <cell r="B35" t="str">
            <v xml:space="preserve">  Auto Expenses</v>
          </cell>
          <cell r="D35">
            <v>7</v>
          </cell>
          <cell r="E35">
            <v>6</v>
          </cell>
          <cell r="F35">
            <v>7</v>
          </cell>
          <cell r="G35">
            <v>6</v>
          </cell>
          <cell r="H35">
            <v>6</v>
          </cell>
          <cell r="I35">
            <v>6</v>
          </cell>
          <cell r="J35">
            <v>7</v>
          </cell>
          <cell r="K35">
            <v>6</v>
          </cell>
          <cell r="L35">
            <v>9</v>
          </cell>
          <cell r="M35">
            <v>5</v>
          </cell>
          <cell r="N35">
            <v>6</v>
          </cell>
          <cell r="O35">
            <v>19</v>
          </cell>
          <cell r="P35">
            <v>7</v>
          </cell>
          <cell r="Q35">
            <v>5</v>
          </cell>
          <cell r="R35">
            <v>5</v>
          </cell>
          <cell r="S35">
            <v>5</v>
          </cell>
          <cell r="T35">
            <v>5</v>
          </cell>
          <cell r="U35">
            <v>6</v>
          </cell>
          <cell r="V35">
            <v>5</v>
          </cell>
          <cell r="W35">
            <v>16</v>
          </cell>
          <cell r="X35">
            <v>5</v>
          </cell>
          <cell r="Y35">
            <v>10</v>
          </cell>
          <cell r="Z35">
            <v>4</v>
          </cell>
          <cell r="AA35">
            <v>6</v>
          </cell>
          <cell r="AB35">
            <v>7</v>
          </cell>
          <cell r="AC35">
            <v>5</v>
          </cell>
          <cell r="AD35">
            <v>5</v>
          </cell>
          <cell r="AE35">
            <v>6</v>
          </cell>
          <cell r="AF35">
            <v>5</v>
          </cell>
          <cell r="AG35">
            <v>6</v>
          </cell>
          <cell r="AH35">
            <v>5</v>
          </cell>
          <cell r="AI35">
            <v>16</v>
          </cell>
          <cell r="AJ35">
            <v>5</v>
          </cell>
          <cell r="AK35">
            <v>10</v>
          </cell>
          <cell r="AL35">
            <v>4</v>
          </cell>
          <cell r="AM35">
            <v>6</v>
          </cell>
          <cell r="AN35">
            <v>7</v>
          </cell>
          <cell r="AO35">
            <v>5</v>
          </cell>
          <cell r="AP35">
            <v>5</v>
          </cell>
          <cell r="AQ35">
            <v>6</v>
          </cell>
          <cell r="AR35">
            <v>5</v>
          </cell>
          <cell r="AS35">
            <v>7</v>
          </cell>
          <cell r="AT35">
            <v>5</v>
          </cell>
          <cell r="AU35">
            <v>16</v>
          </cell>
          <cell r="AV35">
            <v>6</v>
          </cell>
          <cell r="AW35">
            <v>10</v>
          </cell>
          <cell r="AX35">
            <v>4</v>
          </cell>
          <cell r="AY35">
            <v>6</v>
          </cell>
          <cell r="CA35">
            <v>90</v>
          </cell>
          <cell r="CB35">
            <v>79</v>
          </cell>
          <cell r="CC35">
            <v>80</v>
          </cell>
          <cell r="CD35">
            <v>82</v>
          </cell>
          <cell r="CE35">
            <v>84</v>
          </cell>
          <cell r="CF35">
            <v>86</v>
          </cell>
        </row>
        <row r="36">
          <cell r="B36" t="str">
            <v xml:space="preserve">  Construction Accounts</v>
          </cell>
          <cell r="D36">
            <v>111</v>
          </cell>
          <cell r="E36">
            <v>97</v>
          </cell>
          <cell r="F36">
            <v>106</v>
          </cell>
          <cell r="G36">
            <v>99</v>
          </cell>
          <cell r="H36">
            <v>95</v>
          </cell>
          <cell r="I36">
            <v>89</v>
          </cell>
          <cell r="J36">
            <v>104</v>
          </cell>
          <cell r="K36">
            <v>91</v>
          </cell>
          <cell r="L36">
            <v>135</v>
          </cell>
          <cell r="M36">
            <v>86</v>
          </cell>
          <cell r="N36">
            <v>89</v>
          </cell>
          <cell r="O36">
            <v>121</v>
          </cell>
          <cell r="P36">
            <v>108</v>
          </cell>
          <cell r="Q36">
            <v>88</v>
          </cell>
          <cell r="R36">
            <v>90</v>
          </cell>
          <cell r="S36">
            <v>93</v>
          </cell>
          <cell r="T36">
            <v>80</v>
          </cell>
          <cell r="U36">
            <v>108</v>
          </cell>
          <cell r="V36">
            <v>87</v>
          </cell>
          <cell r="W36">
            <v>83</v>
          </cell>
          <cell r="X36">
            <v>93</v>
          </cell>
          <cell r="Y36">
            <v>165</v>
          </cell>
          <cell r="Z36">
            <v>68</v>
          </cell>
          <cell r="AA36">
            <v>100</v>
          </cell>
          <cell r="AB36">
            <v>111</v>
          </cell>
          <cell r="AC36">
            <v>91</v>
          </cell>
          <cell r="AD36">
            <v>92</v>
          </cell>
          <cell r="AE36">
            <v>97</v>
          </cell>
          <cell r="AF36">
            <v>82</v>
          </cell>
          <cell r="AG36">
            <v>111</v>
          </cell>
          <cell r="AH36">
            <v>90</v>
          </cell>
          <cell r="AI36">
            <v>85</v>
          </cell>
          <cell r="AJ36">
            <v>95</v>
          </cell>
          <cell r="AK36">
            <v>169</v>
          </cell>
          <cell r="AL36">
            <v>69</v>
          </cell>
          <cell r="AM36">
            <v>101</v>
          </cell>
          <cell r="AN36">
            <v>114</v>
          </cell>
          <cell r="AO36">
            <v>94</v>
          </cell>
          <cell r="AP36">
            <v>95</v>
          </cell>
          <cell r="AQ36">
            <v>100</v>
          </cell>
          <cell r="AR36">
            <v>85</v>
          </cell>
          <cell r="AS36">
            <v>114</v>
          </cell>
          <cell r="AT36">
            <v>93</v>
          </cell>
          <cell r="AU36">
            <v>87</v>
          </cell>
          <cell r="AV36">
            <v>98</v>
          </cell>
          <cell r="AW36">
            <v>174</v>
          </cell>
          <cell r="AX36">
            <v>71</v>
          </cell>
          <cell r="AY36">
            <v>104</v>
          </cell>
          <cell r="CA36">
            <v>1223</v>
          </cell>
          <cell r="CB36">
            <v>1163</v>
          </cell>
          <cell r="CC36">
            <v>1193</v>
          </cell>
          <cell r="CD36">
            <v>1229</v>
          </cell>
          <cell r="CE36">
            <v>1260</v>
          </cell>
          <cell r="CF36">
            <v>1294</v>
          </cell>
        </row>
        <row r="37">
          <cell r="B37" t="str">
            <v xml:space="preserve">  Other Accounts</v>
          </cell>
          <cell r="D37">
            <v>18</v>
          </cell>
          <cell r="E37">
            <v>15</v>
          </cell>
          <cell r="F37">
            <v>16</v>
          </cell>
          <cell r="G37">
            <v>15</v>
          </cell>
          <cell r="H37">
            <v>15</v>
          </cell>
          <cell r="I37">
            <v>14</v>
          </cell>
          <cell r="J37">
            <v>16</v>
          </cell>
          <cell r="K37">
            <v>14</v>
          </cell>
          <cell r="L37">
            <v>21</v>
          </cell>
          <cell r="M37">
            <v>14</v>
          </cell>
          <cell r="N37">
            <v>14</v>
          </cell>
          <cell r="O37">
            <v>18</v>
          </cell>
          <cell r="P37">
            <v>13</v>
          </cell>
          <cell r="Q37">
            <v>10</v>
          </cell>
          <cell r="R37">
            <v>10</v>
          </cell>
          <cell r="S37">
            <v>11</v>
          </cell>
          <cell r="T37">
            <v>9</v>
          </cell>
          <cell r="U37">
            <v>12</v>
          </cell>
          <cell r="V37">
            <v>10</v>
          </cell>
          <cell r="W37">
            <v>10</v>
          </cell>
          <cell r="X37">
            <v>11</v>
          </cell>
          <cell r="Y37">
            <v>18</v>
          </cell>
          <cell r="Z37">
            <v>8</v>
          </cell>
          <cell r="AA37">
            <v>12</v>
          </cell>
          <cell r="AB37">
            <v>13</v>
          </cell>
          <cell r="AC37">
            <v>11</v>
          </cell>
          <cell r="AD37">
            <v>11</v>
          </cell>
          <cell r="AE37">
            <v>11</v>
          </cell>
          <cell r="AF37">
            <v>10</v>
          </cell>
          <cell r="AG37">
            <v>13</v>
          </cell>
          <cell r="AH37">
            <v>10</v>
          </cell>
          <cell r="AI37">
            <v>10</v>
          </cell>
          <cell r="AJ37">
            <v>11</v>
          </cell>
          <cell r="AK37">
            <v>19</v>
          </cell>
          <cell r="AL37">
            <v>8</v>
          </cell>
          <cell r="AM37">
            <v>12</v>
          </cell>
          <cell r="AN37">
            <v>14</v>
          </cell>
          <cell r="AO37">
            <v>11</v>
          </cell>
          <cell r="AP37">
            <v>11</v>
          </cell>
          <cell r="AQ37">
            <v>12</v>
          </cell>
          <cell r="AR37">
            <v>10</v>
          </cell>
          <cell r="AS37">
            <v>13</v>
          </cell>
          <cell r="AT37">
            <v>11</v>
          </cell>
          <cell r="AU37">
            <v>10</v>
          </cell>
          <cell r="AV37">
            <v>11</v>
          </cell>
          <cell r="AW37">
            <v>19</v>
          </cell>
          <cell r="AX37">
            <v>9</v>
          </cell>
          <cell r="AY37">
            <v>12</v>
          </cell>
          <cell r="CA37">
            <v>190</v>
          </cell>
          <cell r="CB37">
            <v>134</v>
          </cell>
          <cell r="CC37">
            <v>139</v>
          </cell>
          <cell r="CD37">
            <v>143</v>
          </cell>
          <cell r="CE37">
            <v>146</v>
          </cell>
          <cell r="CF37">
            <v>150</v>
          </cell>
        </row>
        <row r="38">
          <cell r="B38" t="str">
            <v xml:space="preserve">         Total All Taxes</v>
          </cell>
          <cell r="D38">
            <v>6168.8029318197887</v>
          </cell>
          <cell r="E38">
            <v>5751.7793319247303</v>
          </cell>
          <cell r="F38">
            <v>5685.4730914027296</v>
          </cell>
          <cell r="G38">
            <v>5597.6247618637726</v>
          </cell>
          <cell r="H38">
            <v>5879.5352497845197</v>
          </cell>
          <cell r="I38">
            <v>6862.5134631635501</v>
          </cell>
          <cell r="J38">
            <v>7327.9559330734137</v>
          </cell>
          <cell r="K38">
            <v>7288.830764173872</v>
          </cell>
          <cell r="L38">
            <v>7633.0833632698359</v>
          </cell>
          <cell r="M38">
            <v>6522.8002050661162</v>
          </cell>
          <cell r="N38">
            <v>5827.9308486392065</v>
          </cell>
          <cell r="O38">
            <v>7567.2254525201988</v>
          </cell>
          <cell r="P38">
            <v>6571.7445004399597</v>
          </cell>
          <cell r="Q38">
            <v>5988.5714921658955</v>
          </cell>
          <cell r="R38">
            <v>5938.8515543420308</v>
          </cell>
          <cell r="S38">
            <v>5906.7852348660426</v>
          </cell>
          <cell r="T38">
            <v>6205.8604489302415</v>
          </cell>
          <cell r="U38">
            <v>7321.4294497394903</v>
          </cell>
          <cell r="V38">
            <v>7967.5169607233456</v>
          </cell>
          <cell r="W38">
            <v>8160.9776392199747</v>
          </cell>
          <cell r="X38">
            <v>7013.6743089285155</v>
          </cell>
          <cell r="Y38">
            <v>6673.2567806401976</v>
          </cell>
          <cell r="Z38">
            <v>5477.858033067515</v>
          </cell>
          <cell r="AA38">
            <v>6080.4909407473961</v>
          </cell>
          <cell r="AB38">
            <v>6742.4798983749279</v>
          </cell>
          <cell r="AC38">
            <v>6341.6055832411666</v>
          </cell>
          <cell r="AD38">
            <v>5967.874143048065</v>
          </cell>
          <cell r="AE38">
            <v>5906.9953891805635</v>
          </cell>
          <cell r="AF38">
            <v>6599.0468665410508</v>
          </cell>
          <cell r="AG38">
            <v>7796.3659464419361</v>
          </cell>
          <cell r="AH38">
            <v>8460.2765287074471</v>
          </cell>
          <cell r="AI38">
            <v>8609.874502312563</v>
          </cell>
          <cell r="AJ38">
            <v>7444.7158057584275</v>
          </cell>
          <cell r="AK38">
            <v>7054.9058553256946</v>
          </cell>
          <cell r="AL38">
            <v>5680.0667972597366</v>
          </cell>
          <cell r="AM38">
            <v>6386.6192761718657</v>
          </cell>
          <cell r="AN38">
            <v>7309.6565046457345</v>
          </cell>
          <cell r="AO38">
            <v>6662.7055617548767</v>
          </cell>
          <cell r="AP38">
            <v>6302.6832751429019</v>
          </cell>
          <cell r="AQ38">
            <v>6473.832604692946</v>
          </cell>
          <cell r="AR38">
            <v>7019.0204151379257</v>
          </cell>
          <cell r="AS38">
            <v>8346.1070018044957</v>
          </cell>
          <cell r="AT38">
            <v>8916.5107357233464</v>
          </cell>
          <cell r="AU38">
            <v>9136.1398166555991</v>
          </cell>
          <cell r="AV38">
            <v>7940.6874809786341</v>
          </cell>
          <cell r="AW38">
            <v>7521.9145167185234</v>
          </cell>
          <cell r="AX38">
            <v>6028.7010315623575</v>
          </cell>
          <cell r="AY38">
            <v>6776.4313357677711</v>
          </cell>
          <cell r="CA38">
            <v>78114</v>
          </cell>
          <cell r="CB38">
            <v>79307</v>
          </cell>
          <cell r="CC38">
            <v>82991</v>
          </cell>
          <cell r="CD38">
            <v>88434</v>
          </cell>
          <cell r="CE38">
            <v>93123.57742911941</v>
          </cell>
          <cell r="CF38">
            <v>99429.587980745884</v>
          </cell>
        </row>
        <row r="41">
          <cell r="B41" t="str">
            <v>UNALLOCATED OTHER TAXES</v>
          </cell>
        </row>
        <row r="42">
          <cell r="B42" t="str">
            <v>State &amp; Local Taxes:</v>
          </cell>
        </row>
        <row r="43">
          <cell r="B43" t="str">
            <v>Florida PSC Tax</v>
          </cell>
          <cell r="D43">
            <v>38.26576</v>
          </cell>
          <cell r="E43">
            <v>39.105489999999996</v>
          </cell>
          <cell r="F43">
            <v>46.673949999999998</v>
          </cell>
          <cell r="G43">
            <v>41.87229</v>
          </cell>
          <cell r="H43">
            <v>51.153930000000003</v>
          </cell>
          <cell r="I43">
            <v>63.673480000000005</v>
          </cell>
          <cell r="J43">
            <v>72.657759999999996</v>
          </cell>
          <cell r="K43">
            <v>72.251199999999997</v>
          </cell>
          <cell r="L43">
            <v>75.891639999999995</v>
          </cell>
          <cell r="M43">
            <v>52.761110000000002</v>
          </cell>
          <cell r="N43">
            <v>48.914470000000001</v>
          </cell>
          <cell r="O43">
            <v>51.153870000000005</v>
          </cell>
          <cell r="P43">
            <v>51</v>
          </cell>
          <cell r="Q43">
            <v>45</v>
          </cell>
          <cell r="R43">
            <v>46</v>
          </cell>
          <cell r="S43">
            <v>46</v>
          </cell>
          <cell r="T43">
            <v>53</v>
          </cell>
          <cell r="U43">
            <v>63</v>
          </cell>
          <cell r="V43">
            <v>72</v>
          </cell>
          <cell r="W43">
            <v>75</v>
          </cell>
          <cell r="X43">
            <v>56</v>
          </cell>
          <cell r="Y43">
            <v>47</v>
          </cell>
          <cell r="Z43">
            <v>42</v>
          </cell>
          <cell r="AA43">
            <v>47</v>
          </cell>
          <cell r="AB43">
            <v>53</v>
          </cell>
          <cell r="AC43">
            <v>49</v>
          </cell>
          <cell r="AD43">
            <v>47</v>
          </cell>
          <cell r="AE43">
            <v>45</v>
          </cell>
          <cell r="AF43">
            <v>58</v>
          </cell>
          <cell r="AG43">
            <v>69</v>
          </cell>
          <cell r="AH43">
            <v>78</v>
          </cell>
          <cell r="AI43">
            <v>80</v>
          </cell>
          <cell r="AJ43">
            <v>62</v>
          </cell>
          <cell r="AK43">
            <v>52</v>
          </cell>
          <cell r="AL43">
            <v>44</v>
          </cell>
          <cell r="AM43">
            <v>52</v>
          </cell>
          <cell r="AN43">
            <v>59</v>
          </cell>
          <cell r="AO43">
            <v>52</v>
          </cell>
          <cell r="AP43">
            <v>50</v>
          </cell>
          <cell r="AQ43">
            <v>52</v>
          </cell>
          <cell r="AR43">
            <v>62</v>
          </cell>
          <cell r="AS43">
            <v>75</v>
          </cell>
          <cell r="AT43">
            <v>83</v>
          </cell>
          <cell r="AU43">
            <v>86</v>
          </cell>
          <cell r="AV43">
            <v>67</v>
          </cell>
          <cell r="AW43">
            <v>57</v>
          </cell>
          <cell r="AX43">
            <v>48</v>
          </cell>
          <cell r="AY43">
            <v>56</v>
          </cell>
          <cell r="CA43">
            <v>654.37495000000001</v>
          </cell>
          <cell r="CB43">
            <v>643</v>
          </cell>
          <cell r="CC43">
            <v>689</v>
          </cell>
          <cell r="CD43">
            <v>747</v>
          </cell>
          <cell r="CE43">
            <v>795</v>
          </cell>
          <cell r="CF43">
            <v>863</v>
          </cell>
        </row>
        <row r="44">
          <cell r="B44" t="str">
            <v>Real &amp; Personal Prop. Tax: FL</v>
          </cell>
          <cell r="D44">
            <v>1234.25</v>
          </cell>
          <cell r="E44">
            <v>1234.25</v>
          </cell>
          <cell r="F44">
            <v>1234.25</v>
          </cell>
          <cell r="G44">
            <v>1234.25</v>
          </cell>
          <cell r="H44">
            <v>1234.25</v>
          </cell>
          <cell r="I44">
            <v>1234.25</v>
          </cell>
          <cell r="J44">
            <v>1234.25</v>
          </cell>
          <cell r="K44">
            <v>1234.25</v>
          </cell>
          <cell r="L44">
            <v>1234.25</v>
          </cell>
          <cell r="M44">
            <v>1234.25</v>
          </cell>
          <cell r="N44">
            <v>1234.25</v>
          </cell>
          <cell r="O44">
            <v>1049.3377499999999</v>
          </cell>
          <cell r="P44">
            <v>1299</v>
          </cell>
          <cell r="Q44">
            <v>1299</v>
          </cell>
          <cell r="R44">
            <v>1299</v>
          </cell>
          <cell r="S44">
            <v>1299</v>
          </cell>
          <cell r="T44">
            <v>1299</v>
          </cell>
          <cell r="U44">
            <v>1299</v>
          </cell>
          <cell r="V44">
            <v>1299</v>
          </cell>
          <cell r="W44">
            <v>1299</v>
          </cell>
          <cell r="X44">
            <v>1299</v>
          </cell>
          <cell r="Y44">
            <v>1299</v>
          </cell>
          <cell r="Z44">
            <v>1299</v>
          </cell>
          <cell r="AA44">
            <v>1304</v>
          </cell>
          <cell r="AB44">
            <v>1339</v>
          </cell>
          <cell r="AC44">
            <v>1339</v>
          </cell>
          <cell r="AD44">
            <v>1339</v>
          </cell>
          <cell r="AE44">
            <v>1339</v>
          </cell>
          <cell r="AF44">
            <v>1339</v>
          </cell>
          <cell r="AG44">
            <v>1339</v>
          </cell>
          <cell r="AH44">
            <v>1339</v>
          </cell>
          <cell r="AI44">
            <v>1339</v>
          </cell>
          <cell r="AJ44">
            <v>1339</v>
          </cell>
          <cell r="AK44">
            <v>1339</v>
          </cell>
          <cell r="AL44">
            <v>1339</v>
          </cell>
          <cell r="AM44">
            <v>1333</v>
          </cell>
          <cell r="AN44">
            <v>1410</v>
          </cell>
          <cell r="AO44">
            <v>1410</v>
          </cell>
          <cell r="AP44">
            <v>1410</v>
          </cell>
          <cell r="AQ44">
            <v>1410</v>
          </cell>
          <cell r="AR44">
            <v>1410</v>
          </cell>
          <cell r="AS44">
            <v>1410</v>
          </cell>
          <cell r="AT44">
            <v>1410</v>
          </cell>
          <cell r="AU44">
            <v>1410</v>
          </cell>
          <cell r="AV44">
            <v>1410</v>
          </cell>
          <cell r="AW44">
            <v>1410</v>
          </cell>
          <cell r="AX44">
            <v>1410</v>
          </cell>
          <cell r="AY44">
            <v>1407</v>
          </cell>
          <cell r="CA44">
            <v>14626.087750000001</v>
          </cell>
          <cell r="CB44">
            <v>15593</v>
          </cell>
          <cell r="CC44">
            <v>16062</v>
          </cell>
          <cell r="CD44">
            <v>16917</v>
          </cell>
          <cell r="CE44">
            <v>17421</v>
          </cell>
          <cell r="CF44">
            <v>17644</v>
          </cell>
        </row>
        <row r="45">
          <cell r="B45" t="str">
            <v xml:space="preserve">  GA</v>
          </cell>
          <cell r="D45">
            <v>68.167000000000002</v>
          </cell>
          <cell r="E45">
            <v>68.167000000000002</v>
          </cell>
          <cell r="F45">
            <v>68.167000000000002</v>
          </cell>
          <cell r="G45">
            <v>68.167000000000002</v>
          </cell>
          <cell r="H45">
            <v>68.167000000000002</v>
          </cell>
          <cell r="I45">
            <v>68.167000000000002</v>
          </cell>
          <cell r="J45">
            <v>68.167000000000002</v>
          </cell>
          <cell r="K45">
            <v>68.167000000000002</v>
          </cell>
          <cell r="L45">
            <v>68.167000000000002</v>
          </cell>
          <cell r="M45">
            <v>68.167000000000002</v>
          </cell>
          <cell r="N45">
            <v>68.167000000000002</v>
          </cell>
          <cell r="O45">
            <v>1651.885</v>
          </cell>
          <cell r="P45">
            <v>68</v>
          </cell>
          <cell r="Q45">
            <v>68</v>
          </cell>
          <cell r="R45">
            <v>68</v>
          </cell>
          <cell r="S45">
            <v>68</v>
          </cell>
          <cell r="T45">
            <v>68</v>
          </cell>
          <cell r="U45">
            <v>68</v>
          </cell>
          <cell r="V45">
            <v>68</v>
          </cell>
          <cell r="W45">
            <v>68</v>
          </cell>
          <cell r="X45">
            <v>68</v>
          </cell>
          <cell r="Y45">
            <v>68</v>
          </cell>
          <cell r="Z45">
            <v>68</v>
          </cell>
          <cell r="AA45">
            <v>70</v>
          </cell>
          <cell r="AB45">
            <v>68</v>
          </cell>
          <cell r="AC45">
            <v>68</v>
          </cell>
          <cell r="AD45">
            <v>68</v>
          </cell>
          <cell r="AE45">
            <v>68</v>
          </cell>
          <cell r="AF45">
            <v>68</v>
          </cell>
          <cell r="AG45">
            <v>68</v>
          </cell>
          <cell r="AH45">
            <v>68</v>
          </cell>
          <cell r="AI45">
            <v>68</v>
          </cell>
          <cell r="AJ45">
            <v>68</v>
          </cell>
          <cell r="AK45">
            <v>68</v>
          </cell>
          <cell r="AL45">
            <v>68</v>
          </cell>
          <cell r="AM45">
            <v>63</v>
          </cell>
          <cell r="AN45">
            <v>72</v>
          </cell>
          <cell r="AO45">
            <v>72</v>
          </cell>
          <cell r="AP45">
            <v>72</v>
          </cell>
          <cell r="AQ45">
            <v>72</v>
          </cell>
          <cell r="AR45">
            <v>72</v>
          </cell>
          <cell r="AS45">
            <v>72</v>
          </cell>
          <cell r="AT45">
            <v>72</v>
          </cell>
          <cell r="AU45">
            <v>72</v>
          </cell>
          <cell r="AV45">
            <v>72</v>
          </cell>
          <cell r="AW45">
            <v>72</v>
          </cell>
          <cell r="AX45">
            <v>72</v>
          </cell>
          <cell r="AY45">
            <v>68</v>
          </cell>
          <cell r="CA45">
            <v>2401.7220000000002</v>
          </cell>
          <cell r="CB45">
            <v>818</v>
          </cell>
          <cell r="CC45">
            <v>811</v>
          </cell>
          <cell r="CD45">
            <v>860</v>
          </cell>
          <cell r="CE45">
            <v>897</v>
          </cell>
          <cell r="CF45">
            <v>1034</v>
          </cell>
        </row>
        <row r="46">
          <cell r="B46" t="str">
            <v xml:space="preserve">  MS</v>
          </cell>
          <cell r="D46">
            <v>359.33300000000003</v>
          </cell>
          <cell r="E46">
            <v>359.33300000000003</v>
          </cell>
          <cell r="F46">
            <v>359.33300000000003</v>
          </cell>
          <cell r="G46">
            <v>359.33300000000003</v>
          </cell>
          <cell r="H46">
            <v>359.33300000000003</v>
          </cell>
          <cell r="I46">
            <v>359.33300000000003</v>
          </cell>
          <cell r="J46">
            <v>359.33300000000003</v>
          </cell>
          <cell r="K46">
            <v>359.33300000000003</v>
          </cell>
          <cell r="L46">
            <v>359.33300000000003</v>
          </cell>
          <cell r="M46">
            <v>359.33300000000003</v>
          </cell>
          <cell r="N46">
            <v>359.33300000000003</v>
          </cell>
          <cell r="O46">
            <v>181.45564000000002</v>
          </cell>
          <cell r="P46">
            <v>407</v>
          </cell>
          <cell r="Q46">
            <v>407</v>
          </cell>
          <cell r="R46">
            <v>407</v>
          </cell>
          <cell r="S46">
            <v>407</v>
          </cell>
          <cell r="T46">
            <v>407</v>
          </cell>
          <cell r="U46">
            <v>407</v>
          </cell>
          <cell r="V46">
            <v>407</v>
          </cell>
          <cell r="W46">
            <v>407</v>
          </cell>
          <cell r="X46">
            <v>407</v>
          </cell>
          <cell r="Y46">
            <v>407</v>
          </cell>
          <cell r="Z46">
            <v>407</v>
          </cell>
          <cell r="AA46">
            <v>404</v>
          </cell>
          <cell r="AB46">
            <v>404</v>
          </cell>
          <cell r="AC46">
            <v>404</v>
          </cell>
          <cell r="AD46">
            <v>404</v>
          </cell>
          <cell r="AE46">
            <v>404</v>
          </cell>
          <cell r="AF46">
            <v>404</v>
          </cell>
          <cell r="AG46">
            <v>404</v>
          </cell>
          <cell r="AH46">
            <v>404</v>
          </cell>
          <cell r="AI46">
            <v>404</v>
          </cell>
          <cell r="AJ46">
            <v>404</v>
          </cell>
          <cell r="AK46">
            <v>404</v>
          </cell>
          <cell r="AL46">
            <v>404</v>
          </cell>
          <cell r="AM46">
            <v>400</v>
          </cell>
          <cell r="AN46">
            <v>410</v>
          </cell>
          <cell r="AO46">
            <v>410</v>
          </cell>
          <cell r="AP46">
            <v>410</v>
          </cell>
          <cell r="AQ46">
            <v>410</v>
          </cell>
          <cell r="AR46">
            <v>410</v>
          </cell>
          <cell r="AS46">
            <v>410</v>
          </cell>
          <cell r="AT46">
            <v>410</v>
          </cell>
          <cell r="AU46">
            <v>410</v>
          </cell>
          <cell r="AV46">
            <v>410</v>
          </cell>
          <cell r="AW46">
            <v>410</v>
          </cell>
          <cell r="AX46">
            <v>410</v>
          </cell>
          <cell r="AY46">
            <v>411</v>
          </cell>
          <cell r="CA46">
            <v>4134.1186400000006</v>
          </cell>
          <cell r="CB46">
            <v>4881</v>
          </cell>
          <cell r="CC46">
            <v>4844</v>
          </cell>
          <cell r="CD46">
            <v>4921</v>
          </cell>
          <cell r="CE46">
            <v>5082</v>
          </cell>
          <cell r="CF46">
            <v>5604</v>
          </cell>
        </row>
        <row r="47">
          <cell r="B47" t="str">
            <v>Florida Gross Receipts Tax</v>
          </cell>
          <cell r="D47">
            <v>1681.5820800000001</v>
          </cell>
          <cell r="E47">
            <v>1581.1907900000001</v>
          </cell>
          <cell r="F47">
            <v>1468.96388</v>
          </cell>
          <cell r="G47">
            <v>1465.8912399999999</v>
          </cell>
          <cell r="H47">
            <v>1536.9819299999999</v>
          </cell>
          <cell r="I47">
            <v>1993.75233</v>
          </cell>
          <cell r="J47">
            <v>2164.0475399999996</v>
          </cell>
          <cell r="K47">
            <v>2215.5817900000002</v>
          </cell>
          <cell r="L47">
            <v>2255.5014500000002</v>
          </cell>
          <cell r="M47">
            <v>1983.20154</v>
          </cell>
          <cell r="N47">
            <v>1604.0328200000001</v>
          </cell>
          <cell r="O47">
            <v>1676.6902399999999</v>
          </cell>
          <cell r="P47">
            <v>1809</v>
          </cell>
          <cell r="Q47">
            <v>1678</v>
          </cell>
          <cell r="R47">
            <v>1569</v>
          </cell>
          <cell r="S47">
            <v>1554</v>
          </cell>
          <cell r="T47">
            <v>1595</v>
          </cell>
          <cell r="U47">
            <v>2072</v>
          </cell>
          <cell r="V47">
            <v>2438</v>
          </cell>
          <cell r="W47">
            <v>2555</v>
          </cell>
          <cell r="X47">
            <v>2133</v>
          </cell>
          <cell r="Y47">
            <v>1768</v>
          </cell>
          <cell r="Z47">
            <v>1458</v>
          </cell>
          <cell r="AA47">
            <v>1544</v>
          </cell>
          <cell r="AB47">
            <v>1862</v>
          </cell>
          <cell r="AC47">
            <v>1823</v>
          </cell>
          <cell r="AD47">
            <v>1559</v>
          </cell>
          <cell r="AE47">
            <v>1525</v>
          </cell>
          <cell r="AF47">
            <v>1736</v>
          </cell>
          <cell r="AG47">
            <v>2258</v>
          </cell>
          <cell r="AH47">
            <v>2633</v>
          </cell>
          <cell r="AI47">
            <v>2738</v>
          </cell>
          <cell r="AJ47">
            <v>2310</v>
          </cell>
          <cell r="AK47">
            <v>1919</v>
          </cell>
          <cell r="AL47">
            <v>1539</v>
          </cell>
          <cell r="AM47">
            <v>1668</v>
          </cell>
          <cell r="AN47">
            <v>2068</v>
          </cell>
          <cell r="AO47">
            <v>1923</v>
          </cell>
          <cell r="AP47">
            <v>1663</v>
          </cell>
          <cell r="AQ47">
            <v>1728</v>
          </cell>
          <cell r="AR47">
            <v>1873</v>
          </cell>
          <cell r="AS47">
            <v>2445</v>
          </cell>
          <cell r="AT47">
            <v>2787</v>
          </cell>
          <cell r="AU47">
            <v>2919</v>
          </cell>
          <cell r="AV47">
            <v>2494</v>
          </cell>
          <cell r="AW47">
            <v>2083</v>
          </cell>
          <cell r="AX47">
            <v>1645</v>
          </cell>
          <cell r="AY47">
            <v>1787</v>
          </cell>
          <cell r="CA47">
            <v>21627.41763</v>
          </cell>
          <cell r="CB47">
            <v>22173</v>
          </cell>
          <cell r="CC47">
            <v>23570</v>
          </cell>
          <cell r="CD47">
            <v>25415</v>
          </cell>
          <cell r="CE47">
            <v>27137</v>
          </cell>
          <cell r="CF47">
            <v>29467</v>
          </cell>
        </row>
        <row r="48">
          <cell r="B48" t="str">
            <v>Mississippi Franchise Tax</v>
          </cell>
          <cell r="D48">
            <v>9.58</v>
          </cell>
          <cell r="E48">
            <v>9.58</v>
          </cell>
          <cell r="F48">
            <v>9.39</v>
          </cell>
          <cell r="G48">
            <v>9.39</v>
          </cell>
          <cell r="H48">
            <v>9.39</v>
          </cell>
          <cell r="I48">
            <v>9.39</v>
          </cell>
          <cell r="J48">
            <v>9.39</v>
          </cell>
          <cell r="K48">
            <v>9.39</v>
          </cell>
          <cell r="L48">
            <v>9.39</v>
          </cell>
          <cell r="M48">
            <v>9.39</v>
          </cell>
          <cell r="N48">
            <v>-0.47199999999999998</v>
          </cell>
          <cell r="O48">
            <v>9.39</v>
          </cell>
          <cell r="P48">
            <v>17</v>
          </cell>
          <cell r="Q48">
            <v>17</v>
          </cell>
          <cell r="R48">
            <v>17</v>
          </cell>
          <cell r="S48">
            <v>17</v>
          </cell>
          <cell r="T48">
            <v>17</v>
          </cell>
          <cell r="U48">
            <v>17</v>
          </cell>
          <cell r="V48">
            <v>19</v>
          </cell>
          <cell r="W48">
            <v>19</v>
          </cell>
          <cell r="X48">
            <v>19</v>
          </cell>
          <cell r="Y48">
            <v>19</v>
          </cell>
          <cell r="Z48">
            <v>19</v>
          </cell>
          <cell r="AA48">
            <v>19</v>
          </cell>
          <cell r="AB48">
            <v>19</v>
          </cell>
          <cell r="AC48">
            <v>20</v>
          </cell>
          <cell r="AD48">
            <v>20</v>
          </cell>
          <cell r="AE48">
            <v>20</v>
          </cell>
          <cell r="AF48">
            <v>19</v>
          </cell>
          <cell r="AG48">
            <v>20</v>
          </cell>
          <cell r="AH48">
            <v>20</v>
          </cell>
          <cell r="AI48">
            <v>20</v>
          </cell>
          <cell r="AJ48">
            <v>20</v>
          </cell>
          <cell r="AK48">
            <v>20</v>
          </cell>
          <cell r="AL48">
            <v>20</v>
          </cell>
          <cell r="AM48">
            <v>20</v>
          </cell>
          <cell r="AN48">
            <v>20</v>
          </cell>
          <cell r="AO48">
            <v>21</v>
          </cell>
          <cell r="AP48">
            <v>21</v>
          </cell>
          <cell r="AQ48">
            <v>21</v>
          </cell>
          <cell r="AR48">
            <v>20</v>
          </cell>
          <cell r="AS48">
            <v>21</v>
          </cell>
          <cell r="AT48">
            <v>21</v>
          </cell>
          <cell r="AU48">
            <v>21</v>
          </cell>
          <cell r="AV48">
            <v>21</v>
          </cell>
          <cell r="AW48">
            <v>22</v>
          </cell>
          <cell r="AX48">
            <v>21</v>
          </cell>
          <cell r="AY48">
            <v>21</v>
          </cell>
          <cell r="CA48">
            <v>103.19800000000001</v>
          </cell>
          <cell r="CB48">
            <v>216</v>
          </cell>
          <cell r="CC48">
            <v>238</v>
          </cell>
          <cell r="CD48">
            <v>251</v>
          </cell>
          <cell r="CE48">
            <v>259</v>
          </cell>
          <cell r="CF48">
            <v>267</v>
          </cell>
        </row>
        <row r="49">
          <cell r="B49" t="str">
            <v>Intangible Tax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</row>
        <row r="50">
          <cell r="B50" t="str">
            <v>Unemployment Compensation</v>
          </cell>
          <cell r="D50">
            <v>48.022509999999997</v>
          </cell>
          <cell r="E50">
            <v>11.476360000000001</v>
          </cell>
          <cell r="F50">
            <v>-7.6169899999999995</v>
          </cell>
          <cell r="G50">
            <v>0.93506</v>
          </cell>
          <cell r="H50">
            <v>1.6188100000000001</v>
          </cell>
          <cell r="I50">
            <v>-3.1635100000000005</v>
          </cell>
          <cell r="J50">
            <v>1.9971200000000002</v>
          </cell>
          <cell r="K50">
            <v>1.9468599999999998</v>
          </cell>
          <cell r="L50">
            <v>-0.91721999999999948</v>
          </cell>
          <cell r="M50">
            <v>2.1127599999999997</v>
          </cell>
          <cell r="N50">
            <v>2.0032100000000002</v>
          </cell>
          <cell r="O50">
            <v>-4.5875900000000005</v>
          </cell>
          <cell r="P50">
            <v>53</v>
          </cell>
          <cell r="Q50">
            <v>12</v>
          </cell>
          <cell r="R50">
            <v>-4</v>
          </cell>
          <cell r="S50">
            <v>1</v>
          </cell>
          <cell r="T50">
            <v>-1</v>
          </cell>
          <cell r="U50">
            <v>1</v>
          </cell>
          <cell r="V50">
            <v>4</v>
          </cell>
          <cell r="W50">
            <v>1</v>
          </cell>
          <cell r="X50">
            <v>2</v>
          </cell>
          <cell r="Y50">
            <v>2</v>
          </cell>
          <cell r="Z50">
            <v>3</v>
          </cell>
          <cell r="AA50">
            <v>13.504687708679015</v>
          </cell>
          <cell r="AB50">
            <v>54</v>
          </cell>
          <cell r="AC50">
            <v>13</v>
          </cell>
          <cell r="AD50">
            <v>-4</v>
          </cell>
          <cell r="AE50">
            <v>17</v>
          </cell>
          <cell r="AF50">
            <v>-1</v>
          </cell>
          <cell r="AG50">
            <v>-3</v>
          </cell>
          <cell r="AH50">
            <v>5</v>
          </cell>
          <cell r="AI50">
            <v>2</v>
          </cell>
          <cell r="AJ50">
            <v>2</v>
          </cell>
          <cell r="AK50">
            <v>2</v>
          </cell>
          <cell r="AL50">
            <v>2</v>
          </cell>
          <cell r="AM50">
            <v>0.73372786032666681</v>
          </cell>
          <cell r="AN50">
            <v>56</v>
          </cell>
          <cell r="AO50">
            <v>13</v>
          </cell>
          <cell r="AP50">
            <v>-4</v>
          </cell>
          <cell r="AQ50">
            <v>18</v>
          </cell>
          <cell r="AR50">
            <v>-1</v>
          </cell>
          <cell r="AS50">
            <v>-3</v>
          </cell>
          <cell r="AT50">
            <v>5</v>
          </cell>
          <cell r="AU50">
            <v>2</v>
          </cell>
          <cell r="AV50">
            <v>2</v>
          </cell>
          <cell r="AW50">
            <v>2</v>
          </cell>
          <cell r="AX50">
            <v>2</v>
          </cell>
          <cell r="AY50">
            <v>0.5318976612528985</v>
          </cell>
          <cell r="CA50">
            <v>53.827380000000005</v>
          </cell>
          <cell r="CB50">
            <v>87.504687708679015</v>
          </cell>
          <cell r="CC50">
            <v>89.733727860326667</v>
          </cell>
          <cell r="CD50">
            <v>92.531897661252899</v>
          </cell>
          <cell r="CE50">
            <v>94.821738775954657</v>
          </cell>
          <cell r="CF50">
            <v>97.406603952270231</v>
          </cell>
        </row>
        <row r="51">
          <cell r="B51" t="str">
            <v>Motor Vehicle License - Auto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</row>
        <row r="52">
          <cell r="B52" t="str">
            <v>Florida Muni Franchise Tax</v>
          </cell>
          <cell r="D52">
            <v>1087.97324</v>
          </cell>
          <cell r="E52">
            <v>1019.95619</v>
          </cell>
          <cell r="F52">
            <v>918.68520000000001</v>
          </cell>
          <cell r="G52">
            <v>972.14863000000003</v>
          </cell>
          <cell r="H52">
            <v>989.27229</v>
          </cell>
          <cell r="I52">
            <v>1308.24776</v>
          </cell>
          <cell r="J52">
            <v>1475.38075</v>
          </cell>
          <cell r="K52">
            <v>1464.64455</v>
          </cell>
          <cell r="L52">
            <v>1487.8796200000002</v>
          </cell>
          <cell r="M52">
            <v>1329.58025</v>
          </cell>
          <cell r="N52">
            <v>1043.2653599999999</v>
          </cell>
          <cell r="O52">
            <v>1087.8615</v>
          </cell>
          <cell r="P52">
            <v>1183</v>
          </cell>
          <cell r="Q52">
            <v>1013</v>
          </cell>
          <cell r="R52">
            <v>1037</v>
          </cell>
          <cell r="S52">
            <v>1020</v>
          </cell>
          <cell r="T52">
            <v>1196</v>
          </cell>
          <cell r="U52">
            <v>1437</v>
          </cell>
          <cell r="V52">
            <v>1650</v>
          </cell>
          <cell r="W52">
            <v>1699</v>
          </cell>
          <cell r="X52">
            <v>1295</v>
          </cell>
          <cell r="Y52">
            <v>1062</v>
          </cell>
          <cell r="Z52">
            <v>928</v>
          </cell>
          <cell r="AA52">
            <v>1088</v>
          </cell>
          <cell r="AB52">
            <v>1214</v>
          </cell>
          <cell r="AC52">
            <v>1092</v>
          </cell>
          <cell r="AD52">
            <v>1028</v>
          </cell>
          <cell r="AE52">
            <v>999</v>
          </cell>
          <cell r="AF52">
            <v>1300</v>
          </cell>
          <cell r="AG52">
            <v>1558</v>
          </cell>
          <cell r="AH52">
            <v>1777</v>
          </cell>
          <cell r="AI52">
            <v>1811</v>
          </cell>
          <cell r="AJ52">
            <v>1399</v>
          </cell>
          <cell r="AK52">
            <v>1148</v>
          </cell>
          <cell r="AL52">
            <v>966</v>
          </cell>
          <cell r="AM52">
            <v>1171</v>
          </cell>
          <cell r="AN52">
            <v>1349</v>
          </cell>
          <cell r="AO52">
            <v>1155</v>
          </cell>
          <cell r="AP52">
            <v>1096</v>
          </cell>
          <cell r="AQ52">
            <v>1135</v>
          </cell>
          <cell r="AR52">
            <v>1396</v>
          </cell>
          <cell r="AS52">
            <v>1693</v>
          </cell>
          <cell r="AT52">
            <v>1882</v>
          </cell>
          <cell r="AU52">
            <v>1940</v>
          </cell>
          <cell r="AV52">
            <v>1509</v>
          </cell>
          <cell r="AW52">
            <v>1245</v>
          </cell>
          <cell r="AX52">
            <v>1042</v>
          </cell>
          <cell r="AY52">
            <v>1255</v>
          </cell>
          <cell r="CA52">
            <v>14184.895339999999</v>
          </cell>
          <cell r="CB52">
            <v>14608</v>
          </cell>
          <cell r="CC52">
            <v>15463</v>
          </cell>
          <cell r="CD52">
            <v>16697</v>
          </cell>
          <cell r="CE52">
            <v>17776</v>
          </cell>
          <cell r="CF52">
            <v>19269</v>
          </cell>
          <cell r="CG52">
            <v>19456</v>
          </cell>
          <cell r="CH52">
            <v>19912</v>
          </cell>
          <cell r="CI52">
            <v>20369</v>
          </cell>
          <cell r="CJ52">
            <v>20686</v>
          </cell>
          <cell r="CK52">
            <v>21515</v>
          </cell>
        </row>
        <row r="53">
          <cell r="B53" t="str">
            <v>County Franchise Tax</v>
          </cell>
          <cell r="D53">
            <v>943.90185181978825</v>
          </cell>
          <cell r="E53">
            <v>809.44686192473023</v>
          </cell>
          <cell r="F53">
            <v>885.26006140272955</v>
          </cell>
          <cell r="G53">
            <v>796.82260186377221</v>
          </cell>
          <cell r="H53">
            <v>1016.2370997845203</v>
          </cell>
          <cell r="I53">
            <v>1250.9498931635512</v>
          </cell>
          <cell r="J53">
            <v>1309.9798830734146</v>
          </cell>
          <cell r="K53">
            <v>1273.463224173873</v>
          </cell>
          <cell r="L53">
            <v>1269.9206532698354</v>
          </cell>
          <cell r="M53">
            <v>928.36730506611593</v>
          </cell>
          <cell r="N53">
            <v>870.69019863920676</v>
          </cell>
          <cell r="O53">
            <v>1065.7892025201984</v>
          </cell>
          <cell r="P53">
            <v>1035.7445004399597</v>
          </cell>
          <cell r="Q53">
            <v>887.57149216589562</v>
          </cell>
          <cell r="R53">
            <v>907.85155434203057</v>
          </cell>
          <cell r="S53">
            <v>893.78523486604297</v>
          </cell>
          <cell r="T53">
            <v>1047.8604489302411</v>
          </cell>
          <cell r="U53">
            <v>1258.4294497394901</v>
          </cell>
          <cell r="V53">
            <v>1445.5169607233454</v>
          </cell>
          <cell r="W53">
            <v>1487.9776392199744</v>
          </cell>
          <cell r="X53">
            <v>1133.6743089285158</v>
          </cell>
          <cell r="Y53">
            <v>930.25678064019723</v>
          </cell>
          <cell r="Z53">
            <v>812.85803306751461</v>
          </cell>
          <cell r="AA53">
            <v>953.49094074739628</v>
          </cell>
          <cell r="AB53">
            <v>1063.4798983749283</v>
          </cell>
          <cell r="AC53">
            <v>956.60558324116653</v>
          </cell>
          <cell r="AD53">
            <v>899.87414304806464</v>
          </cell>
          <cell r="AE53">
            <v>874.99538918056328</v>
          </cell>
          <cell r="AF53">
            <v>1138.0468665410508</v>
          </cell>
          <cell r="AG53">
            <v>1364.3659464419361</v>
          </cell>
          <cell r="AH53">
            <v>1556.2765287074462</v>
          </cell>
          <cell r="AI53">
            <v>1585.8745023125628</v>
          </cell>
          <cell r="AJ53">
            <v>1225.7158057584272</v>
          </cell>
          <cell r="AK53">
            <v>1004.9058553256948</v>
          </cell>
          <cell r="AL53">
            <v>846.0667972597364</v>
          </cell>
          <cell r="AM53">
            <v>1025.6192761718657</v>
          </cell>
          <cell r="AN53">
            <v>1181.6565046457349</v>
          </cell>
          <cell r="AO53">
            <v>1011.7055617548764</v>
          </cell>
          <cell r="AP53">
            <v>959.68327514290206</v>
          </cell>
          <cell r="AQ53">
            <v>993.83260469294578</v>
          </cell>
          <cell r="AR53">
            <v>1223.0204151379257</v>
          </cell>
          <cell r="AS53">
            <v>1483.1070018044961</v>
          </cell>
          <cell r="AT53">
            <v>1648.510735723346</v>
          </cell>
          <cell r="AU53">
            <v>1699.1398166555994</v>
          </cell>
          <cell r="AV53">
            <v>1321.6874809786339</v>
          </cell>
          <cell r="AW53">
            <v>1090.9145167185238</v>
          </cell>
          <cell r="AX53">
            <v>912.7010315623578</v>
          </cell>
          <cell r="AY53">
            <v>1099.4313357677709</v>
          </cell>
          <cell r="CA53">
            <v>12420.828836701734</v>
          </cell>
          <cell r="CB53">
            <v>12795.017343810603</v>
          </cell>
          <cell r="CC53">
            <v>13541.826592363443</v>
          </cell>
          <cell r="CD53">
            <v>14625.390280585112</v>
          </cell>
          <cell r="CE53">
            <v>15568.577429119405</v>
          </cell>
          <cell r="CF53">
            <v>16876.587980745884</v>
          </cell>
          <cell r="CG53">
            <v>17040.34747534656</v>
          </cell>
          <cell r="CH53">
            <v>17439.751617227106</v>
          </cell>
          <cell r="CI53">
            <v>17840.162162091092</v>
          </cell>
          <cell r="CJ53">
            <v>18117.352655008395</v>
          </cell>
          <cell r="CK53">
            <v>18843.02997517027</v>
          </cell>
        </row>
        <row r="54">
          <cell r="B54" t="str">
            <v>Misc State &amp; Local Taxes</v>
          </cell>
          <cell r="D54">
            <v>13.853399999999999</v>
          </cell>
          <cell r="E54">
            <v>3.0603100000000003</v>
          </cell>
          <cell r="F54">
            <v>16.976990000000001</v>
          </cell>
          <cell r="G54">
            <v>13.5283</v>
          </cell>
          <cell r="H54">
            <v>4.3620400000000004</v>
          </cell>
          <cell r="I54">
            <v>4.0105599999999999</v>
          </cell>
          <cell r="J54">
            <v>-32.132260000000002</v>
          </cell>
          <cell r="K54">
            <v>4.6259499999999996</v>
          </cell>
          <cell r="L54">
            <v>4.5970399999999998</v>
          </cell>
          <cell r="M54">
            <v>4.43527</v>
          </cell>
          <cell r="N54">
            <v>27.078229999999998</v>
          </cell>
          <cell r="O54">
            <v>5.7426700000000004</v>
          </cell>
          <cell r="P54">
            <v>14.552</v>
          </cell>
          <cell r="Q54">
            <v>14.55</v>
          </cell>
          <cell r="R54">
            <v>19.55</v>
          </cell>
          <cell r="S54">
            <v>14.55</v>
          </cell>
          <cell r="T54">
            <v>14.55</v>
          </cell>
          <cell r="U54">
            <v>14.55</v>
          </cell>
          <cell r="V54">
            <v>14.55</v>
          </cell>
          <cell r="W54">
            <v>14.55</v>
          </cell>
          <cell r="X54">
            <v>14.55</v>
          </cell>
          <cell r="Y54">
            <v>27.501000000000001</v>
          </cell>
          <cell r="Z54">
            <v>14.55</v>
          </cell>
          <cell r="AA54">
            <v>14.55</v>
          </cell>
          <cell r="AB54">
            <v>14.552</v>
          </cell>
          <cell r="AC54">
            <v>14.55</v>
          </cell>
          <cell r="AD54">
            <v>19.55</v>
          </cell>
          <cell r="AE54">
            <v>14.55</v>
          </cell>
          <cell r="AF54">
            <v>14.55</v>
          </cell>
          <cell r="AG54">
            <v>14.55</v>
          </cell>
          <cell r="AH54">
            <v>14.55</v>
          </cell>
          <cell r="AI54">
            <v>14.55</v>
          </cell>
          <cell r="AJ54">
            <v>14.55</v>
          </cell>
          <cell r="AK54">
            <v>27.501000000000001</v>
          </cell>
          <cell r="AL54">
            <v>14.55</v>
          </cell>
          <cell r="AM54">
            <v>14.55</v>
          </cell>
          <cell r="AN54">
            <v>14.552</v>
          </cell>
          <cell r="AO54">
            <v>14.55</v>
          </cell>
          <cell r="AP54">
            <v>19.55</v>
          </cell>
          <cell r="AQ54">
            <v>14.55</v>
          </cell>
          <cell r="AR54">
            <v>14.55</v>
          </cell>
          <cell r="AS54">
            <v>14.55</v>
          </cell>
          <cell r="AT54">
            <v>14.55</v>
          </cell>
          <cell r="AU54">
            <v>14.55</v>
          </cell>
          <cell r="AV54">
            <v>14.55</v>
          </cell>
          <cell r="AW54">
            <v>27.501000000000001</v>
          </cell>
          <cell r="AX54">
            <v>14.55</v>
          </cell>
          <cell r="AY54">
            <v>14.55</v>
          </cell>
          <cell r="CA54">
            <v>70.138499999999993</v>
          </cell>
          <cell r="CB54">
            <v>192.55300000000003</v>
          </cell>
          <cell r="CC54">
            <v>192.55300000000003</v>
          </cell>
          <cell r="CD54">
            <v>192.55300000000003</v>
          </cell>
          <cell r="CE54">
            <v>192.553</v>
          </cell>
          <cell r="CF54">
            <v>192.553</v>
          </cell>
        </row>
        <row r="55">
          <cell r="B55" t="str">
            <v xml:space="preserve">  Total State &amp; Local Taxes</v>
          </cell>
          <cell r="D55">
            <v>5484.9288418197884</v>
          </cell>
          <cell r="E55">
            <v>5135.5660019247298</v>
          </cell>
          <cell r="F55">
            <v>5000.0830914027301</v>
          </cell>
          <cell r="G55">
            <v>4962.3381218637724</v>
          </cell>
          <cell r="H55">
            <v>5270.7660997845196</v>
          </cell>
          <cell r="I55">
            <v>6288.6105131635513</v>
          </cell>
          <cell r="J55">
            <v>6663.0707930734134</v>
          </cell>
          <cell r="K55">
            <v>6703.6535741738717</v>
          </cell>
          <cell r="L55">
            <v>6764.0131832698362</v>
          </cell>
          <cell r="M55">
            <v>5971.5982350661161</v>
          </cell>
          <cell r="N55">
            <v>5257.2622886392064</v>
          </cell>
          <cell r="O55">
            <v>6774.718282520198</v>
          </cell>
          <cell r="P55">
            <v>5937.2965004399593</v>
          </cell>
          <cell r="Q55">
            <v>5441.1214921658957</v>
          </cell>
          <cell r="R55">
            <v>5366.401554342031</v>
          </cell>
          <cell r="S55">
            <v>5320.3352348660428</v>
          </cell>
          <cell r="T55">
            <v>5696.4104489302417</v>
          </cell>
          <cell r="U55">
            <v>6636.9794497394905</v>
          </cell>
          <cell r="V55">
            <v>7417.0669607233458</v>
          </cell>
          <cell r="W55">
            <v>7625.5276392199748</v>
          </cell>
          <cell r="X55">
            <v>6427.2243089285157</v>
          </cell>
          <cell r="Y55">
            <v>5629.7577806401978</v>
          </cell>
          <cell r="Z55">
            <v>5051.4080330675151</v>
          </cell>
          <cell r="AA55">
            <v>5457.5456284560751</v>
          </cell>
          <cell r="AB55">
            <v>6091.0318983749276</v>
          </cell>
          <cell r="AC55">
            <v>5779.1555832411668</v>
          </cell>
          <cell r="AD55">
            <v>5380.4241430480652</v>
          </cell>
          <cell r="AE55">
            <v>5306.5453891805637</v>
          </cell>
          <cell r="AF55">
            <v>6075.596866541051</v>
          </cell>
          <cell r="AG55">
            <v>7091.9159464419363</v>
          </cell>
          <cell r="AH55">
            <v>7894.8265287074464</v>
          </cell>
          <cell r="AI55">
            <v>8062.4245023125632</v>
          </cell>
          <cell r="AJ55">
            <v>6844.2658057584276</v>
          </cell>
          <cell r="AK55">
            <v>5984.4068553256948</v>
          </cell>
          <cell r="AL55">
            <v>5242.6167972597368</v>
          </cell>
          <cell r="AM55">
            <v>5747.9030040321923</v>
          </cell>
          <cell r="AN55">
            <v>6640.2085046457341</v>
          </cell>
          <cell r="AO55">
            <v>6082.2555617548769</v>
          </cell>
          <cell r="AP55">
            <v>5697.2332751429021</v>
          </cell>
          <cell r="AQ55">
            <v>5854.3826046929462</v>
          </cell>
          <cell r="AR55">
            <v>6479.5704151379259</v>
          </cell>
          <cell r="AS55">
            <v>7620.6570018044958</v>
          </cell>
          <cell r="AT55">
            <v>8333.0607357233457</v>
          </cell>
          <cell r="AU55">
            <v>8573.6898166555984</v>
          </cell>
          <cell r="AV55">
            <v>7321.2374809786343</v>
          </cell>
          <cell r="AW55">
            <v>6419.4155167185236</v>
          </cell>
          <cell r="AX55">
            <v>5577.2510315623576</v>
          </cell>
          <cell r="AY55">
            <v>6119.5132334290238</v>
          </cell>
          <cell r="CA55">
            <v>70277</v>
          </cell>
          <cell r="CB55">
            <v>72007</v>
          </cell>
          <cell r="CC55">
            <v>75501</v>
          </cell>
          <cell r="CD55">
            <v>80718</v>
          </cell>
          <cell r="CE55">
            <v>85222.952167895375</v>
          </cell>
          <cell r="CF55">
            <v>91314.547584698157</v>
          </cell>
        </row>
        <row r="57">
          <cell r="B57" t="str">
            <v>Federal Taxes:</v>
          </cell>
        </row>
        <row r="58">
          <cell r="B58" t="str">
            <v>Old Age Benefits Tax</v>
          </cell>
          <cell r="D58">
            <v>616.42282</v>
          </cell>
          <cell r="E58">
            <v>600.99271999999996</v>
          </cell>
          <cell r="F58">
            <v>698.22838000000002</v>
          </cell>
          <cell r="G58">
            <v>633.85119999999995</v>
          </cell>
          <cell r="H58">
            <v>606.48793000000001</v>
          </cell>
          <cell r="I58">
            <v>574.40395000000001</v>
          </cell>
          <cell r="J58">
            <v>661.00334999999995</v>
          </cell>
          <cell r="K58">
            <v>581.97158999999999</v>
          </cell>
          <cell r="L58">
            <v>867.87780000000009</v>
          </cell>
          <cell r="M58">
            <v>548.81746999999996</v>
          </cell>
          <cell r="N58">
            <v>567.53917000000001</v>
          </cell>
          <cell r="O58">
            <v>786.84672999999998</v>
          </cell>
          <cell r="P58">
            <v>560</v>
          </cell>
          <cell r="Q58">
            <v>530</v>
          </cell>
          <cell r="R58">
            <v>577</v>
          </cell>
          <cell r="S58">
            <v>583</v>
          </cell>
          <cell r="T58">
            <v>507</v>
          </cell>
          <cell r="U58">
            <v>681</v>
          </cell>
          <cell r="V58">
            <v>548</v>
          </cell>
          <cell r="W58">
            <v>520</v>
          </cell>
          <cell r="X58">
            <v>583</v>
          </cell>
          <cell r="Y58">
            <v>1039</v>
          </cell>
          <cell r="Z58">
            <v>424</v>
          </cell>
          <cell r="AA58">
            <v>618.9995415447338</v>
          </cell>
          <cell r="AB58">
            <v>575</v>
          </cell>
          <cell r="AC58">
            <v>544</v>
          </cell>
          <cell r="AD58">
            <v>592</v>
          </cell>
          <cell r="AE58">
            <v>598</v>
          </cell>
          <cell r="AF58">
            <v>520</v>
          </cell>
          <cell r="AG58">
            <v>699</v>
          </cell>
          <cell r="AH58">
            <v>563</v>
          </cell>
          <cell r="AI58">
            <v>533</v>
          </cell>
          <cell r="AJ58">
            <v>598</v>
          </cell>
          <cell r="AK58">
            <v>1066</v>
          </cell>
          <cell r="AL58">
            <v>435</v>
          </cell>
          <cell r="AM58">
            <v>633.56136071627043</v>
          </cell>
          <cell r="AN58">
            <v>592</v>
          </cell>
          <cell r="AO58">
            <v>561</v>
          </cell>
          <cell r="AP58">
            <v>610</v>
          </cell>
          <cell r="AQ58">
            <v>616</v>
          </cell>
          <cell r="AR58">
            <v>536</v>
          </cell>
          <cell r="AS58">
            <v>720</v>
          </cell>
          <cell r="AT58">
            <v>580</v>
          </cell>
          <cell r="AU58">
            <v>549</v>
          </cell>
          <cell r="AV58">
            <v>616</v>
          </cell>
          <cell r="AW58">
            <v>1099</v>
          </cell>
          <cell r="AX58">
            <v>448</v>
          </cell>
          <cell r="AY58">
            <v>653.51964489816419</v>
          </cell>
          <cell r="CA58">
            <v>7744.4431100000002</v>
          </cell>
          <cell r="CB58">
            <v>7170.9995415447338</v>
          </cell>
          <cell r="CC58">
            <v>7356.5613607162704</v>
          </cell>
          <cell r="CD58">
            <v>7580.5196448981642</v>
          </cell>
          <cell r="CE58">
            <v>7772.2490126348766</v>
          </cell>
          <cell r="CF58">
            <v>7984.8129032147071</v>
          </cell>
        </row>
        <row r="59">
          <cell r="B59" t="str">
            <v>Unemployment Compensation</v>
          </cell>
          <cell r="D59">
            <v>67.003439999999998</v>
          </cell>
          <cell r="E59">
            <v>15.81682</v>
          </cell>
          <cell r="F59">
            <v>-12.98767</v>
          </cell>
          <cell r="G59">
            <v>0.88788999999999996</v>
          </cell>
          <cell r="H59">
            <v>1.85999</v>
          </cell>
          <cell r="I59">
            <v>-2.8782199999999998</v>
          </cell>
          <cell r="J59">
            <v>2.1391199999999997</v>
          </cell>
          <cell r="K59">
            <v>2.1660999999999997</v>
          </cell>
          <cell r="L59">
            <v>-0.21769999999999998</v>
          </cell>
          <cell r="M59">
            <v>2.34301</v>
          </cell>
          <cell r="N59">
            <v>2.2112699999999998</v>
          </cell>
          <cell r="O59">
            <v>-4.4465200000000005</v>
          </cell>
          <cell r="P59">
            <v>73</v>
          </cell>
          <cell r="Q59">
            <v>18</v>
          </cell>
          <cell r="R59">
            <v>-5</v>
          </cell>
          <cell r="S59">
            <v>2</v>
          </cell>
          <cell r="T59">
            <v>2</v>
          </cell>
          <cell r="U59">
            <v>4</v>
          </cell>
          <cell r="V59">
            <v>2</v>
          </cell>
          <cell r="W59">
            <v>2</v>
          </cell>
          <cell r="X59">
            <v>3</v>
          </cell>
          <cell r="Y59">
            <v>2</v>
          </cell>
          <cell r="Z59">
            <v>2</v>
          </cell>
          <cell r="AA59">
            <v>2.6277682038734582</v>
          </cell>
          <cell r="AB59">
            <v>75</v>
          </cell>
          <cell r="AC59">
            <v>18</v>
          </cell>
          <cell r="AD59">
            <v>-5</v>
          </cell>
          <cell r="AE59">
            <v>2</v>
          </cell>
          <cell r="AF59">
            <v>2</v>
          </cell>
          <cell r="AG59">
            <v>4</v>
          </cell>
          <cell r="AH59">
            <v>2</v>
          </cell>
          <cell r="AI59">
            <v>3</v>
          </cell>
          <cell r="AJ59">
            <v>2</v>
          </cell>
          <cell r="AK59">
            <v>2</v>
          </cell>
          <cell r="AL59">
            <v>2</v>
          </cell>
          <cell r="AM59">
            <v>3.3977013107646741</v>
          </cell>
          <cell r="AN59">
            <v>77</v>
          </cell>
          <cell r="AO59">
            <v>19</v>
          </cell>
          <cell r="AP59">
            <v>-5</v>
          </cell>
          <cell r="AQ59">
            <v>2</v>
          </cell>
          <cell r="AR59">
            <v>2</v>
          </cell>
          <cell r="AS59">
            <v>4</v>
          </cell>
          <cell r="AT59">
            <v>3</v>
          </cell>
          <cell r="AU59">
            <v>3</v>
          </cell>
          <cell r="AV59">
            <v>2</v>
          </cell>
          <cell r="AW59">
            <v>2</v>
          </cell>
          <cell r="AX59">
            <v>2</v>
          </cell>
          <cell r="AY59">
            <v>2.7838163248480896</v>
          </cell>
          <cell r="CA59">
            <v>73.897530000000003</v>
          </cell>
          <cell r="CB59">
            <v>107.62776820387346</v>
          </cell>
          <cell r="CC59">
            <v>110.39770131076467</v>
          </cell>
          <cell r="CD59">
            <v>113.78381632484809</v>
          </cell>
          <cell r="CE59">
            <v>116.63996516775157</v>
          </cell>
          <cell r="CF59">
            <v>119.84605673001684</v>
          </cell>
        </row>
        <row r="60">
          <cell r="B60" t="str">
            <v>Highway Motor Vehicle Tax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11.464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11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11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11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CA60">
            <v>11.464</v>
          </cell>
          <cell r="CB60">
            <v>11</v>
          </cell>
          <cell r="CC60">
            <v>11</v>
          </cell>
          <cell r="CD60">
            <v>11</v>
          </cell>
          <cell r="CE60">
            <v>11</v>
          </cell>
          <cell r="CF60">
            <v>11</v>
          </cell>
        </row>
        <row r="61">
          <cell r="B61" t="str">
            <v>Other Federal Taxes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</row>
        <row r="62">
          <cell r="B62" t="str">
            <v xml:space="preserve">  Total Federal Taxes</v>
          </cell>
          <cell r="D62">
            <v>683.42625999999996</v>
          </cell>
          <cell r="E62">
            <v>616.80953999999997</v>
          </cell>
          <cell r="F62">
            <v>685.24071000000004</v>
          </cell>
          <cell r="G62">
            <v>634.73908999999992</v>
          </cell>
          <cell r="H62">
            <v>608.34792000000004</v>
          </cell>
          <cell r="I62">
            <v>571.52572999999995</v>
          </cell>
          <cell r="J62">
            <v>663.14247</v>
          </cell>
          <cell r="K62">
            <v>584.13769000000002</v>
          </cell>
          <cell r="L62">
            <v>867.66010000000006</v>
          </cell>
          <cell r="M62">
            <v>551.16048000000001</v>
          </cell>
          <cell r="N62">
            <v>569.75044000000003</v>
          </cell>
          <cell r="O62">
            <v>793.86421000000007</v>
          </cell>
          <cell r="P62">
            <v>633</v>
          </cell>
          <cell r="Q62">
            <v>548</v>
          </cell>
          <cell r="R62">
            <v>572</v>
          </cell>
          <cell r="S62">
            <v>585</v>
          </cell>
          <cell r="T62">
            <v>509</v>
          </cell>
          <cell r="U62">
            <v>685</v>
          </cell>
          <cell r="V62">
            <v>550</v>
          </cell>
          <cell r="W62">
            <v>533</v>
          </cell>
          <cell r="X62">
            <v>586</v>
          </cell>
          <cell r="Y62">
            <v>1041</v>
          </cell>
          <cell r="Z62">
            <v>426</v>
          </cell>
          <cell r="AA62">
            <v>621.62730974860722</v>
          </cell>
          <cell r="AB62">
            <v>650</v>
          </cell>
          <cell r="AC62">
            <v>562</v>
          </cell>
          <cell r="AD62">
            <v>587</v>
          </cell>
          <cell r="AE62">
            <v>600</v>
          </cell>
          <cell r="AF62">
            <v>522</v>
          </cell>
          <cell r="AG62">
            <v>703</v>
          </cell>
          <cell r="AH62">
            <v>565</v>
          </cell>
          <cell r="AI62">
            <v>547</v>
          </cell>
          <cell r="AJ62">
            <v>600</v>
          </cell>
          <cell r="AK62">
            <v>1068</v>
          </cell>
          <cell r="AL62">
            <v>437</v>
          </cell>
          <cell r="AM62">
            <v>636.95906202703509</v>
          </cell>
          <cell r="AN62">
            <v>669</v>
          </cell>
          <cell r="AO62">
            <v>580</v>
          </cell>
          <cell r="AP62">
            <v>605</v>
          </cell>
          <cell r="AQ62">
            <v>618</v>
          </cell>
          <cell r="AR62">
            <v>538</v>
          </cell>
          <cell r="AS62">
            <v>724</v>
          </cell>
          <cell r="AT62">
            <v>583</v>
          </cell>
          <cell r="AU62">
            <v>563</v>
          </cell>
          <cell r="AV62">
            <v>618</v>
          </cell>
          <cell r="AW62">
            <v>1101</v>
          </cell>
          <cell r="AX62">
            <v>450</v>
          </cell>
          <cell r="AY62">
            <v>656.30346122301228</v>
          </cell>
          <cell r="CA62">
            <v>7830</v>
          </cell>
          <cell r="CB62">
            <v>7290</v>
          </cell>
          <cell r="CC62">
            <v>7478</v>
          </cell>
          <cell r="CD62">
            <v>7705</v>
          </cell>
          <cell r="CE62">
            <v>7899.8889778026278</v>
          </cell>
          <cell r="CF62">
            <v>8115.6589599447243</v>
          </cell>
        </row>
        <row r="64">
          <cell r="B64" t="str">
            <v xml:space="preserve">         Total All Taxes-Unallocated</v>
          </cell>
          <cell r="D64">
            <v>6168.3551018197886</v>
          </cell>
          <cell r="E64">
            <v>5752.37554192473</v>
          </cell>
          <cell r="F64">
            <v>5685.3238014027302</v>
          </cell>
          <cell r="G64">
            <v>5597.0772118637724</v>
          </cell>
          <cell r="H64">
            <v>5879.1140197845198</v>
          </cell>
          <cell r="I64">
            <v>6860.1362431635516</v>
          </cell>
          <cell r="J64">
            <v>7326.2132630734131</v>
          </cell>
          <cell r="K64">
            <v>7287.7912641738712</v>
          </cell>
          <cell r="L64">
            <v>7631.6732832698362</v>
          </cell>
          <cell r="M64">
            <v>6522.7587150661166</v>
          </cell>
          <cell r="N64">
            <v>5827.0127286392062</v>
          </cell>
          <cell r="O64">
            <v>7568.5824925201978</v>
          </cell>
          <cell r="P64">
            <v>6570.2965004399593</v>
          </cell>
          <cell r="Q64">
            <v>5989.1214921658957</v>
          </cell>
          <cell r="R64">
            <v>5938.401554342031</v>
          </cell>
          <cell r="S64">
            <v>5905.3352348660428</v>
          </cell>
          <cell r="T64">
            <v>6205.4104489302417</v>
          </cell>
          <cell r="U64">
            <v>7321.9794497394905</v>
          </cell>
          <cell r="V64">
            <v>7967.0669607233458</v>
          </cell>
          <cell r="W64">
            <v>8158.5276392199748</v>
          </cell>
          <cell r="X64">
            <v>7013.2243089285157</v>
          </cell>
          <cell r="Y64">
            <v>6670.7577806401978</v>
          </cell>
          <cell r="Z64">
            <v>5477.4080330675151</v>
          </cell>
          <cell r="AA64">
            <v>6079.1729382046824</v>
          </cell>
          <cell r="AB64">
            <v>6741.0318983749276</v>
          </cell>
          <cell r="AC64">
            <v>6341.1555832411668</v>
          </cell>
          <cell r="AD64">
            <v>5967.4241430480652</v>
          </cell>
          <cell r="AE64">
            <v>5906.5453891805637</v>
          </cell>
          <cell r="AF64">
            <v>6597.596866541051</v>
          </cell>
          <cell r="AG64">
            <v>7794.9159464419363</v>
          </cell>
          <cell r="AH64">
            <v>8459.8265287074464</v>
          </cell>
          <cell r="AI64">
            <v>8609.4245023125623</v>
          </cell>
          <cell r="AJ64">
            <v>7444.2658057584276</v>
          </cell>
          <cell r="AK64">
            <v>7052.4068553256948</v>
          </cell>
          <cell r="AL64">
            <v>5679.6167972597368</v>
          </cell>
          <cell r="AM64">
            <v>6384.8620660592278</v>
          </cell>
          <cell r="AN64">
            <v>7309.2085046457341</v>
          </cell>
          <cell r="AO64">
            <v>6662.2555617548769</v>
          </cell>
          <cell r="AP64">
            <v>6302.2332751429021</v>
          </cell>
          <cell r="AQ64">
            <v>6472.3826046929462</v>
          </cell>
          <cell r="AR64">
            <v>7017.5704151379259</v>
          </cell>
          <cell r="AS64">
            <v>8344.6570018044949</v>
          </cell>
          <cell r="AT64">
            <v>8916.0607357233457</v>
          </cell>
          <cell r="AU64">
            <v>9136.6898166555984</v>
          </cell>
          <cell r="AV64">
            <v>7939.2374809786343</v>
          </cell>
          <cell r="AW64">
            <v>7520.4155167185236</v>
          </cell>
          <cell r="AX64">
            <v>6027.2510315623576</v>
          </cell>
          <cell r="AY64">
            <v>6775.8166946520359</v>
          </cell>
          <cell r="CA64">
            <v>78106</v>
          </cell>
          <cell r="CB64">
            <v>79297</v>
          </cell>
          <cell r="CC64">
            <v>82979</v>
          </cell>
          <cell r="CD64">
            <v>88424</v>
          </cell>
          <cell r="CE64">
            <v>93122.84114569801</v>
          </cell>
          <cell r="CF64">
            <v>99430.206544642875</v>
          </cell>
        </row>
        <row r="66">
          <cell r="F66">
            <v>38936.789489467592</v>
          </cell>
          <cell r="H66" t="str">
            <v xml:space="preserve">     GULF POWER COMPANY</v>
          </cell>
          <cell r="L66" t="str">
            <v>January 2006 Planning Case</v>
          </cell>
          <cell r="R66">
            <v>38936.789489467592</v>
          </cell>
          <cell r="T66" t="str">
            <v xml:space="preserve">     GULF POWER COMPANY</v>
          </cell>
          <cell r="X66" t="str">
            <v>January 2006 Planning Case</v>
          </cell>
          <cell r="AA66" t="str">
            <v xml:space="preserve"> </v>
          </cell>
          <cell r="AD66">
            <v>38936.789489467592</v>
          </cell>
          <cell r="AF66" t="str">
            <v xml:space="preserve">     GULF POWER COMPANY</v>
          </cell>
          <cell r="AJ66" t="str">
            <v>January 2006 Planning Case</v>
          </cell>
          <cell r="AM66" t="str">
            <v xml:space="preserve"> </v>
          </cell>
          <cell r="AP66">
            <v>38936.789489467592</v>
          </cell>
          <cell r="AR66" t="str">
            <v xml:space="preserve">     GULF POWER COMPANY</v>
          </cell>
          <cell r="AV66" t="str">
            <v>January 2006 Planning Case</v>
          </cell>
          <cell r="AY66" t="str">
            <v xml:space="preserve"> </v>
          </cell>
          <cell r="BB66">
            <v>38936.789489467592</v>
          </cell>
          <cell r="BD66" t="str">
            <v xml:space="preserve">     GULF POWER COMPANY</v>
          </cell>
          <cell r="BH66" t="str">
            <v>January 2006 Planning Case</v>
          </cell>
          <cell r="BK66" t="str">
            <v xml:space="preserve"> </v>
          </cell>
          <cell r="BN66">
            <v>38936.789489467592</v>
          </cell>
          <cell r="BP66" t="str">
            <v xml:space="preserve">     GULF POWER COMPANY</v>
          </cell>
          <cell r="BT66" t="str">
            <v>January 2006 Planning Case</v>
          </cell>
          <cell r="BW66" t="str">
            <v xml:space="preserve"> </v>
          </cell>
          <cell r="CA66">
            <v>38936.789489467592</v>
          </cell>
          <cell r="CC66" t="str">
            <v xml:space="preserve">     GULF POWER COMPANY</v>
          </cell>
          <cell r="CG66" t="str">
            <v>January 2006 Planning Case</v>
          </cell>
          <cell r="CJ66" t="str">
            <v xml:space="preserve"> </v>
          </cell>
        </row>
        <row r="67">
          <cell r="E67">
            <v>2005</v>
          </cell>
          <cell r="F67">
            <v>38936.789489467592</v>
          </cell>
          <cell r="H67" t="str">
            <v xml:space="preserve">  TAXES OTHER THAN INCOME SUP</v>
          </cell>
          <cell r="L67" t="str">
            <v>Full Actual thru Nov 2005</v>
          </cell>
          <cell r="Q67">
            <v>2006</v>
          </cell>
          <cell r="R67">
            <v>38936.789489467592</v>
          </cell>
          <cell r="T67" t="str">
            <v xml:space="preserve">  TAXES OTHER THAN INCOME SUP</v>
          </cell>
          <cell r="X67" t="str">
            <v>Full Actual thru Nov 2005</v>
          </cell>
          <cell r="AC67">
            <v>2007</v>
          </cell>
          <cell r="AD67">
            <v>38936.789489467592</v>
          </cell>
          <cell r="AF67" t="str">
            <v xml:space="preserve">  TAXES OTHER THAN INCOME SUP</v>
          </cell>
          <cell r="AJ67" t="str">
            <v>Full Actual thru Nov 2005</v>
          </cell>
          <cell r="AO67">
            <v>2008</v>
          </cell>
          <cell r="AP67">
            <v>38936.789489467592</v>
          </cell>
          <cell r="AR67" t="str">
            <v xml:space="preserve">  TAXES OTHER THAN INCOME SUP</v>
          </cell>
          <cell r="AV67" t="str">
            <v>Full Actual thru Nov 2005</v>
          </cell>
          <cell r="BA67">
            <v>2009</v>
          </cell>
          <cell r="BB67">
            <v>38936.789489467592</v>
          </cell>
          <cell r="BD67" t="str">
            <v xml:space="preserve">  TAXES OTHER THAN INCOME SUP</v>
          </cell>
          <cell r="BH67" t="str">
            <v>Full Actual thru Nov 2005</v>
          </cell>
          <cell r="BM67">
            <v>2010</v>
          </cell>
          <cell r="BN67">
            <v>38936.789489467592</v>
          </cell>
          <cell r="BP67" t="str">
            <v xml:space="preserve">  TAXES OTHER THAN INCOME SUP</v>
          </cell>
          <cell r="BT67" t="str">
            <v>Full Actual thru Nov 2005</v>
          </cell>
          <cell r="CA67">
            <v>38936.789489467592</v>
          </cell>
          <cell r="CC67" t="str">
            <v xml:space="preserve">  TAXES OTHER THAN INCOME SUP</v>
          </cell>
          <cell r="CG67" t="str">
            <v>Full Actual thru Nov 2005</v>
          </cell>
        </row>
        <row r="68">
          <cell r="H68" t="str">
            <v xml:space="preserve">    (DOLLARS IN THOUSANDS)</v>
          </cell>
          <cell r="L68" t="str">
            <v>S:\Workgroups\SCS Finance-Investor Relations\Finance Associates-Core\Gulf\Planning Cases 06\Report Writer Development\[12_05FULL_BB with RW Functionality.xls]Input</v>
          </cell>
          <cell r="T68" t="str">
            <v xml:space="preserve">    (DOLLARS IN THOUSANDS)</v>
          </cell>
          <cell r="X68" t="str">
            <v>S:\Workgroups\SCS Finance-Investor Relations\Finance Associates-Core\Gulf\Planning Cases 06\Report Writer Development\[12_05FULL_BB with RW Functionality.xls]Input</v>
          </cell>
          <cell r="AF68" t="str">
            <v xml:space="preserve">    (DOLLARS IN THOUSANDS)</v>
          </cell>
          <cell r="AJ68" t="str">
            <v>S:\Workgroups\SCS Finance-Investor Relations\Finance Associates-Core\Gulf\Planning Cases 06\Report Writer Development\[12_05FULL_BB with RW Functionality.xls]Input</v>
          </cell>
          <cell r="AR68" t="str">
            <v xml:space="preserve">    (DOLLARS IN THOUSANDS)</v>
          </cell>
          <cell r="AV68" t="str">
            <v>S:\Workgroups\SCS Finance-Investor Relations\Finance Associates-Core\Gulf\Planning Cases 06\Report Writer Development\[12_05FULL_BB with RW Functionality.xls]Input</v>
          </cell>
          <cell r="BD68" t="str">
            <v xml:space="preserve">    (DOLLARS IN THOUSANDS)</v>
          </cell>
          <cell r="BH68" t="str">
            <v>S:\Workgroups\SCS Finance-Investor Relations\Finance Associates-Core\Gulf\Planning Cases 06\Report Writer Development\[12_05FULL_BB with RW Functionality.xls]Input</v>
          </cell>
          <cell r="BP68" t="str">
            <v xml:space="preserve">    (DOLLARS IN THOUSANDS)</v>
          </cell>
          <cell r="BT68" t="str">
            <v>S:\Workgroups\SCS Finance-Investor Relations\Finance Associates-Core\Gulf\Planning Cases 06\Report Writer Development\[12_05FULL_BB with RW Functionality.xls]Input</v>
          </cell>
          <cell r="CC68" t="str">
            <v xml:space="preserve">    (DOLLARS IN THOUSANDS)</v>
          </cell>
          <cell r="CG68" t="str">
            <v>S:\Workgroups\SCS Finance-Investor Relations\Finance Associates-Core\Gulf\Planning Cases 06\Report Writer Development\[12_05FULL_BB with RW Functionality.xls]Input</v>
          </cell>
        </row>
        <row r="70">
          <cell r="D70" t="str">
            <v>JAN</v>
          </cell>
          <cell r="E70" t="str">
            <v>FEB</v>
          </cell>
          <cell r="F70" t="str">
            <v>MAR</v>
          </cell>
          <cell r="G70" t="str">
            <v>APR</v>
          </cell>
          <cell r="H70" t="str">
            <v>MAY</v>
          </cell>
          <cell r="I70" t="str">
            <v>JUN</v>
          </cell>
          <cell r="J70" t="str">
            <v>JUL</v>
          </cell>
          <cell r="K70" t="str">
            <v>AUG</v>
          </cell>
          <cell r="L70" t="str">
            <v>SEP</v>
          </cell>
          <cell r="M70" t="str">
            <v>OCT</v>
          </cell>
          <cell r="N70" t="str">
            <v>NOV</v>
          </cell>
          <cell r="O70" t="str">
            <v>DEC</v>
          </cell>
          <cell r="P70" t="str">
            <v>JAN</v>
          </cell>
          <cell r="Q70" t="str">
            <v>FEB</v>
          </cell>
          <cell r="R70" t="str">
            <v>MAR</v>
          </cell>
          <cell r="S70" t="str">
            <v>APR</v>
          </cell>
          <cell r="T70" t="str">
            <v>MAY</v>
          </cell>
          <cell r="U70" t="str">
            <v>JUN</v>
          </cell>
          <cell r="V70" t="str">
            <v>JUL</v>
          </cell>
          <cell r="W70" t="str">
            <v>AUG</v>
          </cell>
          <cell r="X70" t="str">
            <v>SEP</v>
          </cell>
          <cell r="Y70" t="str">
            <v>OCT</v>
          </cell>
          <cell r="Z70" t="str">
            <v>NOV</v>
          </cell>
          <cell r="AA70" t="str">
            <v>DEC</v>
          </cell>
          <cell r="AB70" t="str">
            <v>JAN</v>
          </cell>
          <cell r="AC70" t="str">
            <v>FEB</v>
          </cell>
          <cell r="AD70" t="str">
            <v>MAR</v>
          </cell>
          <cell r="AE70" t="str">
            <v>APR</v>
          </cell>
          <cell r="AF70" t="str">
            <v>MAY</v>
          </cell>
          <cell r="AG70" t="str">
            <v>JUN</v>
          </cell>
          <cell r="AH70" t="str">
            <v>JUL</v>
          </cell>
          <cell r="AI70" t="str">
            <v>AUG</v>
          </cell>
          <cell r="AJ70" t="str">
            <v>SEP</v>
          </cell>
          <cell r="AK70" t="str">
            <v>OCT</v>
          </cell>
          <cell r="AL70" t="str">
            <v>NOV</v>
          </cell>
          <cell r="AM70" t="str">
            <v>DEC</v>
          </cell>
          <cell r="AN70" t="str">
            <v>JAN</v>
          </cell>
          <cell r="AO70" t="str">
            <v>FEB</v>
          </cell>
          <cell r="AP70" t="str">
            <v>MAR</v>
          </cell>
          <cell r="AQ70" t="str">
            <v>APR</v>
          </cell>
          <cell r="AR70" t="str">
            <v>MAY</v>
          </cell>
          <cell r="AS70" t="str">
            <v>JUN</v>
          </cell>
          <cell r="AT70" t="str">
            <v>JUL</v>
          </cell>
          <cell r="AU70" t="str">
            <v>AUG</v>
          </cell>
          <cell r="AV70" t="str">
            <v>SEP</v>
          </cell>
          <cell r="AW70" t="str">
            <v>OCT</v>
          </cell>
          <cell r="AX70" t="str">
            <v>NOV</v>
          </cell>
          <cell r="AY70" t="str">
            <v>DEC</v>
          </cell>
          <cell r="AZ70" t="str">
            <v>JAN</v>
          </cell>
          <cell r="BA70" t="str">
            <v>FEB</v>
          </cell>
          <cell r="BB70" t="str">
            <v>MAR</v>
          </cell>
          <cell r="BC70" t="str">
            <v>APR</v>
          </cell>
          <cell r="BD70" t="str">
            <v>MAY</v>
          </cell>
          <cell r="BE70" t="str">
            <v>JUN</v>
          </cell>
          <cell r="BF70" t="str">
            <v>JUL</v>
          </cell>
          <cell r="BG70" t="str">
            <v>AUG</v>
          </cell>
          <cell r="BH70" t="str">
            <v>SEP</v>
          </cell>
          <cell r="BI70" t="str">
            <v>OCT</v>
          </cell>
          <cell r="BJ70" t="str">
            <v>NOV</v>
          </cell>
          <cell r="BK70" t="str">
            <v>DEC</v>
          </cell>
          <cell r="BL70" t="str">
            <v>JAN</v>
          </cell>
          <cell r="BM70" t="str">
            <v>FEB</v>
          </cell>
          <cell r="BN70" t="str">
            <v>MAR</v>
          </cell>
          <cell r="BO70" t="str">
            <v>APR</v>
          </cell>
          <cell r="BP70" t="str">
            <v>MAY</v>
          </cell>
          <cell r="BQ70" t="str">
            <v>JUN</v>
          </cell>
          <cell r="BR70" t="str">
            <v>JUL</v>
          </cell>
          <cell r="BS70" t="str">
            <v>AUG</v>
          </cell>
          <cell r="BT70" t="str">
            <v>SEP</v>
          </cell>
          <cell r="BU70" t="str">
            <v>OCT</v>
          </cell>
          <cell r="BV70" t="str">
            <v>NOV</v>
          </cell>
          <cell r="BW70" t="str">
            <v>DEC</v>
          </cell>
        </row>
        <row r="71">
          <cell r="B71" t="str">
            <v>Other Taxes Accrued Calculation:</v>
          </cell>
        </row>
        <row r="72">
          <cell r="B72" t="str">
            <v>=PM Balance in Other Taxes Accrued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11688.478630000001</v>
          </cell>
          <cell r="Q72">
            <v>9149.7751304399608</v>
          </cell>
          <cell r="R72">
            <v>10464.896622605856</v>
          </cell>
          <cell r="S72">
            <v>11843.298176947887</v>
          </cell>
          <cell r="T72">
            <v>13227.633411813928</v>
          </cell>
          <cell r="U72">
            <v>15146.043860744168</v>
          </cell>
          <cell r="V72">
            <v>17800.023310483659</v>
          </cell>
          <cell r="W72">
            <v>20216.090271207006</v>
          </cell>
          <cell r="X72">
            <v>22578.61791042698</v>
          </cell>
          <cell r="Y72">
            <v>23601.842219355494</v>
          </cell>
          <cell r="Z72">
            <v>24600.599999995691</v>
          </cell>
          <cell r="AA72">
            <v>10288.008033063204</v>
          </cell>
          <cell r="AB72">
            <v>11330.181429723152</v>
          </cell>
          <cell r="AC72">
            <v>8421.2133280980779</v>
          </cell>
          <cell r="AD72">
            <v>9953.3689113392447</v>
          </cell>
          <cell r="AE72">
            <v>10989.79305438731</v>
          </cell>
          <cell r="AF72">
            <v>12352.338443567874</v>
          </cell>
          <cell r="AG72">
            <v>14683.935310108925</v>
          </cell>
          <cell r="AH72">
            <v>17548.851256550861</v>
          </cell>
          <cell r="AI72">
            <v>20112.677785258307</v>
          </cell>
          <cell r="AJ72">
            <v>22610.10228757087</v>
          </cell>
          <cell r="AK72">
            <v>23745.368093329296</v>
          </cell>
          <cell r="AL72">
            <v>24771.774948654991</v>
          </cell>
          <cell r="AM72">
            <v>9661.3917459147269</v>
          </cell>
          <cell r="AN72">
            <v>10809.692451257684</v>
          </cell>
          <cell r="AO72">
            <v>8190.9009559034166</v>
          </cell>
          <cell r="AP72">
            <v>9619.1565176582935</v>
          </cell>
          <cell r="AQ72">
            <v>10703.389792801196</v>
          </cell>
          <cell r="AR72">
            <v>12338.77239749414</v>
          </cell>
          <cell r="AS72">
            <v>14648.342812632065</v>
          </cell>
          <cell r="AT72">
            <v>17712.99981443656</v>
          </cell>
          <cell r="AU72">
            <v>20276.060550159906</v>
          </cell>
          <cell r="AV72">
            <v>22932.750366815504</v>
          </cell>
          <cell r="AW72">
            <v>24142.987847794138</v>
          </cell>
          <cell r="AX72">
            <v>25216.403364512662</v>
          </cell>
          <cell r="AY72">
            <v>9269.6543960750205</v>
          </cell>
          <cell r="CA72">
            <v>0</v>
          </cell>
          <cell r="CB72">
            <v>10288.008033063204</v>
          </cell>
          <cell r="CC72">
            <v>9661.3917459147269</v>
          </cell>
          <cell r="CD72">
            <v>9269.6543960750205</v>
          </cell>
          <cell r="CE72">
            <v>10456.951445828894</v>
          </cell>
          <cell r="CF72">
            <v>10619</v>
          </cell>
        </row>
        <row r="73">
          <cell r="B73" t="str">
            <v>+CM Total State &amp; Local Taxes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5937.2965004399593</v>
          </cell>
          <cell r="Q73">
            <v>5441.1214921658957</v>
          </cell>
          <cell r="R73">
            <v>5366.401554342031</v>
          </cell>
          <cell r="S73">
            <v>5320.3352348660428</v>
          </cell>
          <cell r="T73">
            <v>5696.4104489302417</v>
          </cell>
          <cell r="U73">
            <v>6636.9794497394905</v>
          </cell>
          <cell r="V73">
            <v>7417.0669607233458</v>
          </cell>
          <cell r="W73">
            <v>7625.5276392199748</v>
          </cell>
          <cell r="X73">
            <v>6427.2243089285157</v>
          </cell>
          <cell r="Y73">
            <v>5629.7577806401978</v>
          </cell>
          <cell r="Z73">
            <v>5051.4080330675151</v>
          </cell>
          <cell r="AA73">
            <v>5457.5456284560751</v>
          </cell>
          <cell r="AB73">
            <v>6091.0318983749276</v>
          </cell>
          <cell r="AC73">
            <v>5779.1555832411668</v>
          </cell>
          <cell r="AD73">
            <v>5380.4241430480652</v>
          </cell>
          <cell r="AE73">
            <v>5306.5453891805637</v>
          </cell>
          <cell r="AF73">
            <v>6075.596866541051</v>
          </cell>
          <cell r="AG73">
            <v>7091.9159464419363</v>
          </cell>
          <cell r="AH73">
            <v>7894.8265287074464</v>
          </cell>
          <cell r="AI73">
            <v>8062.4245023125632</v>
          </cell>
          <cell r="AJ73">
            <v>6844.2658057584276</v>
          </cell>
          <cell r="AK73">
            <v>5984.4068553256948</v>
          </cell>
          <cell r="AL73">
            <v>5242.6167972597368</v>
          </cell>
          <cell r="AM73">
            <v>5747.9030040321923</v>
          </cell>
          <cell r="AN73">
            <v>6640.2085046457341</v>
          </cell>
          <cell r="AO73">
            <v>6082.2555617548769</v>
          </cell>
          <cell r="AP73">
            <v>5697.2332751429021</v>
          </cell>
          <cell r="AQ73">
            <v>5854.3826046929462</v>
          </cell>
          <cell r="AR73">
            <v>6479.5704151379259</v>
          </cell>
          <cell r="AS73">
            <v>7620.6570018044958</v>
          </cell>
          <cell r="AT73">
            <v>8333.0607357233457</v>
          </cell>
          <cell r="AU73">
            <v>8573.6898166555984</v>
          </cell>
          <cell r="AV73">
            <v>7321.2374809786343</v>
          </cell>
          <cell r="AW73">
            <v>6419.4155167185236</v>
          </cell>
          <cell r="AX73">
            <v>5577.2510315623576</v>
          </cell>
          <cell r="AY73">
            <v>6119.5132334290238</v>
          </cell>
          <cell r="CA73">
            <v>0</v>
          </cell>
          <cell r="CB73">
            <v>5457.5456284560751</v>
          </cell>
          <cell r="CC73">
            <v>5747.9030040321923</v>
          </cell>
          <cell r="CD73">
            <v>6119.5132334290238</v>
          </cell>
          <cell r="CE73">
            <v>7101.9126806579479</v>
          </cell>
          <cell r="CF73">
            <v>7609.5456320581798</v>
          </cell>
        </row>
        <row r="74">
          <cell r="B74" t="str">
            <v>+CM Federal Unemployment &amp; Other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73</v>
          </cell>
          <cell r="Q74">
            <v>18</v>
          </cell>
          <cell r="R74">
            <v>-5</v>
          </cell>
          <cell r="S74">
            <v>2</v>
          </cell>
          <cell r="T74">
            <v>2</v>
          </cell>
          <cell r="U74">
            <v>4</v>
          </cell>
          <cell r="V74">
            <v>2</v>
          </cell>
          <cell r="W74">
            <v>2</v>
          </cell>
          <cell r="X74">
            <v>3</v>
          </cell>
          <cell r="Y74">
            <v>2</v>
          </cell>
          <cell r="Z74">
            <v>2</v>
          </cell>
          <cell r="AA74">
            <v>2.6277682038734582</v>
          </cell>
          <cell r="AB74">
            <v>75</v>
          </cell>
          <cell r="AC74">
            <v>18</v>
          </cell>
          <cell r="AD74">
            <v>-5</v>
          </cell>
          <cell r="AE74">
            <v>2</v>
          </cell>
          <cell r="AF74">
            <v>2</v>
          </cell>
          <cell r="AG74">
            <v>4</v>
          </cell>
          <cell r="AH74">
            <v>2</v>
          </cell>
          <cell r="AI74">
            <v>3</v>
          </cell>
          <cell r="AJ74">
            <v>2</v>
          </cell>
          <cell r="AK74">
            <v>2</v>
          </cell>
          <cell r="AL74">
            <v>2</v>
          </cell>
          <cell r="AM74">
            <v>3.3977013107646741</v>
          </cell>
          <cell r="AN74">
            <v>77</v>
          </cell>
          <cell r="AO74">
            <v>19</v>
          </cell>
          <cell r="AP74">
            <v>-5</v>
          </cell>
          <cell r="AQ74">
            <v>2</v>
          </cell>
          <cell r="AR74">
            <v>2</v>
          </cell>
          <cell r="AS74">
            <v>4</v>
          </cell>
          <cell r="AT74">
            <v>3</v>
          </cell>
          <cell r="AU74">
            <v>3</v>
          </cell>
          <cell r="AV74">
            <v>2</v>
          </cell>
          <cell r="AW74">
            <v>2</v>
          </cell>
          <cell r="AX74">
            <v>2</v>
          </cell>
          <cell r="AY74">
            <v>2.7838163248480896</v>
          </cell>
          <cell r="CA74">
            <v>0</v>
          </cell>
          <cell r="CB74">
            <v>2.6277682038734582</v>
          </cell>
          <cell r="CC74">
            <v>3.3977013107646741</v>
          </cell>
          <cell r="CD74">
            <v>2.7838163248480896</v>
          </cell>
          <cell r="CE74">
            <v>9.7199970973126302</v>
          </cell>
          <cell r="CF74">
            <v>9.9871713941680706</v>
          </cell>
        </row>
        <row r="75">
          <cell r="B75" t="str">
            <v>-Paymt of Taxes Other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8549</v>
          </cell>
          <cell r="Q75">
            <v>4144</v>
          </cell>
          <cell r="R75">
            <v>3983</v>
          </cell>
          <cell r="S75">
            <v>3938</v>
          </cell>
          <cell r="T75">
            <v>3780</v>
          </cell>
          <cell r="U75">
            <v>3987</v>
          </cell>
          <cell r="V75">
            <v>5003</v>
          </cell>
          <cell r="W75">
            <v>5265</v>
          </cell>
          <cell r="X75">
            <v>5407</v>
          </cell>
          <cell r="Y75">
            <v>4633</v>
          </cell>
          <cell r="Z75">
            <v>19366</v>
          </cell>
          <cell r="AA75">
            <v>4418</v>
          </cell>
          <cell r="AB75">
            <v>9075</v>
          </cell>
          <cell r="AC75">
            <v>4265</v>
          </cell>
          <cell r="AD75">
            <v>4339</v>
          </cell>
          <cell r="AE75">
            <v>3946</v>
          </cell>
          <cell r="AF75">
            <v>3746</v>
          </cell>
          <cell r="AG75">
            <v>4231</v>
          </cell>
          <cell r="AH75">
            <v>5333</v>
          </cell>
          <cell r="AI75">
            <v>5568</v>
          </cell>
          <cell r="AJ75">
            <v>5711</v>
          </cell>
          <cell r="AK75">
            <v>4960</v>
          </cell>
          <cell r="AL75">
            <v>20355</v>
          </cell>
          <cell r="AM75">
            <v>4603</v>
          </cell>
          <cell r="AN75">
            <v>9336</v>
          </cell>
          <cell r="AO75">
            <v>4673</v>
          </cell>
          <cell r="AP75">
            <v>4608</v>
          </cell>
          <cell r="AQ75">
            <v>4221</v>
          </cell>
          <cell r="AR75">
            <v>4172</v>
          </cell>
          <cell r="AS75">
            <v>4560</v>
          </cell>
          <cell r="AT75">
            <v>5773</v>
          </cell>
          <cell r="AU75">
            <v>5920</v>
          </cell>
          <cell r="AV75">
            <v>6113</v>
          </cell>
          <cell r="AW75">
            <v>5348</v>
          </cell>
          <cell r="AX75">
            <v>21526</v>
          </cell>
          <cell r="AY75">
            <v>4935</v>
          </cell>
          <cell r="CA75">
            <v>0</v>
          </cell>
          <cell r="CB75">
            <v>4418</v>
          </cell>
          <cell r="CC75">
            <v>4603</v>
          </cell>
          <cell r="CD75">
            <v>4935</v>
          </cell>
          <cell r="CE75">
            <v>6949.583333333333</v>
          </cell>
          <cell r="CF75">
            <v>7375.083333333333</v>
          </cell>
        </row>
        <row r="76">
          <cell r="B76" t="str">
            <v>+ Adjustment to Other Taxes Accrued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BX76" t="str">
            <v xml:space="preserve"> </v>
          </cell>
          <cell r="BY76" t="str">
            <v xml:space="preserve"> </v>
          </cell>
          <cell r="BZ76" t="str">
            <v xml:space="preserve"> 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 t="str">
            <v xml:space="preserve"> </v>
          </cell>
          <cell r="CH76" t="str">
            <v xml:space="preserve"> </v>
          </cell>
          <cell r="CI76" t="str">
            <v xml:space="preserve"> </v>
          </cell>
          <cell r="CJ76" t="str">
            <v xml:space="preserve"> </v>
          </cell>
          <cell r="CK76" t="str">
            <v xml:space="preserve"> </v>
          </cell>
        </row>
        <row r="77">
          <cell r="B77" t="str">
            <v xml:space="preserve">   = Other Taxes Accrued</v>
          </cell>
          <cell r="D77">
            <v>7149.4735500000024</v>
          </cell>
          <cell r="E77">
            <v>8710.1400299999987</v>
          </cell>
          <cell r="F77">
            <v>9099.7580400000006</v>
          </cell>
          <cell r="G77">
            <v>10690.986109999998</v>
          </cell>
          <cell r="H77">
            <v>12677.985799999999</v>
          </cell>
          <cell r="I77">
            <v>15506.164579999999</v>
          </cell>
          <cell r="J77">
            <v>17518.423609999998</v>
          </cell>
          <cell r="K77">
            <v>19464.870750000002</v>
          </cell>
          <cell r="L77">
            <v>21409.80833</v>
          </cell>
          <cell r="M77">
            <v>22620.61202</v>
          </cell>
          <cell r="N77">
            <v>8976.1368299999995</v>
          </cell>
          <cell r="O77">
            <v>11688.478630000001</v>
          </cell>
          <cell r="P77">
            <v>9149.7751304399608</v>
          </cell>
          <cell r="Q77">
            <v>10464.896622605856</v>
          </cell>
          <cell r="R77">
            <v>11843.298176947887</v>
          </cell>
          <cell r="S77">
            <v>13227.633411813928</v>
          </cell>
          <cell r="T77">
            <v>15146.043860744168</v>
          </cell>
          <cell r="U77">
            <v>17800.023310483659</v>
          </cell>
          <cell r="V77">
            <v>20216.090271207006</v>
          </cell>
          <cell r="W77">
            <v>22578.61791042698</v>
          </cell>
          <cell r="X77">
            <v>23601.842219355494</v>
          </cell>
          <cell r="Y77">
            <v>24600.599999995691</v>
          </cell>
          <cell r="Z77">
            <v>10288.008033063204</v>
          </cell>
          <cell r="AA77">
            <v>11330.181429723152</v>
          </cell>
          <cell r="AB77">
            <v>8421.2133280980779</v>
          </cell>
          <cell r="AC77">
            <v>9953.3689113392447</v>
          </cell>
          <cell r="AD77">
            <v>10989.79305438731</v>
          </cell>
          <cell r="AE77">
            <v>12352.338443567874</v>
          </cell>
          <cell r="AF77">
            <v>14683.935310108925</v>
          </cell>
          <cell r="AG77">
            <v>17548.851256550861</v>
          </cell>
          <cell r="AH77">
            <v>20112.677785258307</v>
          </cell>
          <cell r="AI77">
            <v>22610.10228757087</v>
          </cell>
          <cell r="AJ77">
            <v>23745.368093329296</v>
          </cell>
          <cell r="AK77">
            <v>24771.774948654991</v>
          </cell>
          <cell r="AL77">
            <v>9661.3917459147269</v>
          </cell>
          <cell r="AM77">
            <v>10809.692451257684</v>
          </cell>
          <cell r="AN77">
            <v>8190.9009559034166</v>
          </cell>
          <cell r="AO77">
            <v>9619.1565176582935</v>
          </cell>
          <cell r="AP77">
            <v>10703.389792801196</v>
          </cell>
          <cell r="AQ77">
            <v>12338.77239749414</v>
          </cell>
          <cell r="AR77">
            <v>14648.342812632065</v>
          </cell>
          <cell r="AS77">
            <v>17712.99981443656</v>
          </cell>
          <cell r="AT77">
            <v>20276.060550159906</v>
          </cell>
          <cell r="AU77">
            <v>22932.750366815504</v>
          </cell>
          <cell r="AV77">
            <v>24142.987847794138</v>
          </cell>
          <cell r="AW77">
            <v>25216.403364512662</v>
          </cell>
          <cell r="AX77">
            <v>9269.6543960750205</v>
          </cell>
          <cell r="AY77">
            <v>10456.951445828894</v>
          </cell>
          <cell r="CA77">
            <v>11688.478630000001</v>
          </cell>
          <cell r="CB77">
            <v>11330.181429723152</v>
          </cell>
          <cell r="CC77">
            <v>10809.692451257684</v>
          </cell>
          <cell r="CD77">
            <v>10456.951445828894</v>
          </cell>
          <cell r="CE77">
            <v>10619</v>
          </cell>
          <cell r="CF77">
            <v>10863</v>
          </cell>
        </row>
        <row r="80">
          <cell r="B80" t="str">
            <v>COMPUTED OTHER TAXES</v>
          </cell>
        </row>
        <row r="81">
          <cell r="B81" t="str">
            <v>Gross Receipts Tax:</v>
          </cell>
        </row>
        <row r="82">
          <cell r="B82" t="str">
            <v>Total Retail Sales</v>
          </cell>
          <cell r="D82">
            <v>61910.209650000004</v>
          </cell>
          <cell r="E82">
            <v>54226.432109999994</v>
          </cell>
          <cell r="F82">
            <v>59391.023679999998</v>
          </cell>
          <cell r="G82">
            <v>56064.534830000011</v>
          </cell>
          <cell r="H82">
            <v>70052.997309999992</v>
          </cell>
          <cell r="I82">
            <v>83830.719079999995</v>
          </cell>
          <cell r="J82">
            <v>87538.172579999999</v>
          </cell>
          <cell r="K82">
            <v>86080.796090000003</v>
          </cell>
          <cell r="L82">
            <v>86131.355689999982</v>
          </cell>
          <cell r="M82">
            <v>65065.113280000005</v>
          </cell>
          <cell r="N82">
            <v>60903.223910000008</v>
          </cell>
          <cell r="O82">
            <v>71523.288719999997</v>
          </cell>
          <cell r="P82">
            <v>68764.688349999997</v>
          </cell>
          <cell r="Q82">
            <v>59936.853350000005</v>
          </cell>
          <cell r="R82">
            <v>62292.662350000006</v>
          </cell>
          <cell r="S82">
            <v>61265.532350000001</v>
          </cell>
          <cell r="T82">
            <v>70412.235349999988</v>
          </cell>
          <cell r="U82">
            <v>84233.318150000006</v>
          </cell>
          <cell r="V82">
            <v>96533.129749999993</v>
          </cell>
          <cell r="W82">
            <v>99865.928550000011</v>
          </cell>
          <cell r="X82">
            <v>75677.235349999988</v>
          </cell>
          <cell r="Y82">
            <v>63576.643750000003</v>
          </cell>
          <cell r="Z82">
            <v>55710.753750000003</v>
          </cell>
          <cell r="AA82">
            <v>63531.845549999998</v>
          </cell>
          <cell r="AB82">
            <v>70777.636349999986</v>
          </cell>
          <cell r="AC82">
            <v>65085.362349999996</v>
          </cell>
          <cell r="AD82">
            <v>61877.938349999997</v>
          </cell>
          <cell r="AE82">
            <v>60017.909350000009</v>
          </cell>
          <cell r="AF82">
            <v>76809.933350000007</v>
          </cell>
          <cell r="AG82">
            <v>91833.26715</v>
          </cell>
          <cell r="AH82">
            <v>104333.91275</v>
          </cell>
          <cell r="AI82">
            <v>106949.62454999999</v>
          </cell>
          <cell r="AJ82">
            <v>81959.084350000019</v>
          </cell>
          <cell r="AK82">
            <v>69165.149750000011</v>
          </cell>
          <cell r="AL82">
            <v>58693.672750000005</v>
          </cell>
          <cell r="AM82">
            <v>68676.077550000002</v>
          </cell>
          <cell r="AN82">
            <v>78629.286349999995</v>
          </cell>
          <cell r="AO82">
            <v>68665.167350000003</v>
          </cell>
          <cell r="AP82">
            <v>65925.215349999999</v>
          </cell>
          <cell r="AQ82">
            <v>68153.111349999992</v>
          </cell>
          <cell r="AR82">
            <v>82744.969349999999</v>
          </cell>
          <cell r="AS82">
            <v>99476.793149999998</v>
          </cell>
          <cell r="AT82">
            <v>110358.20474999999</v>
          </cell>
          <cell r="AU82">
            <v>114124.35554999999</v>
          </cell>
          <cell r="AV82">
            <v>88452.802349999998</v>
          </cell>
          <cell r="AW82">
            <v>74933.682749999993</v>
          </cell>
          <cell r="AX82">
            <v>62823.134750000005</v>
          </cell>
          <cell r="AY82">
            <v>73523.480549999993</v>
          </cell>
          <cell r="CA82">
            <v>842717.86693000013</v>
          </cell>
          <cell r="CB82">
            <v>861800.82659999991</v>
          </cell>
          <cell r="CC82">
            <v>916179.5686</v>
          </cell>
          <cell r="CD82">
            <v>987810.20360000001</v>
          </cell>
          <cell r="CE82">
            <v>1054847.2626</v>
          </cell>
          <cell r="CF82">
            <v>1146064.4816000001</v>
          </cell>
        </row>
        <row r="83">
          <cell r="B83" t="str">
            <v>- Residential  Unbilled Revenue</v>
          </cell>
          <cell r="D83">
            <v>-719.28499999999997</v>
          </cell>
          <cell r="E83">
            <v>-2362.2049999999999</v>
          </cell>
          <cell r="F83">
            <v>638.12099999999998</v>
          </cell>
          <cell r="G83">
            <v>-743.26599999999996</v>
          </cell>
          <cell r="H83">
            <v>3034.8359999999998</v>
          </cell>
          <cell r="I83">
            <v>2815.0749999999998</v>
          </cell>
          <cell r="J83">
            <v>1395.83</v>
          </cell>
          <cell r="K83">
            <v>-66.686000000000007</v>
          </cell>
          <cell r="L83">
            <v>-485.55500000000001</v>
          </cell>
          <cell r="M83">
            <v>-4083.2979999999998</v>
          </cell>
          <cell r="N83">
            <v>-754.67100000000005</v>
          </cell>
          <cell r="O83">
            <v>1939.086</v>
          </cell>
          <cell r="P83">
            <v>324.44200000000001</v>
          </cell>
          <cell r="Q83">
            <v>-1961.5050000000001</v>
          </cell>
          <cell r="R83">
            <v>115.41800000000001</v>
          </cell>
          <cell r="S83">
            <v>106.203</v>
          </cell>
          <cell r="T83">
            <v>2924.7289999999998</v>
          </cell>
          <cell r="U83">
            <v>1908.028</v>
          </cell>
          <cell r="V83">
            <v>1088.4929999999999</v>
          </cell>
          <cell r="W83">
            <v>471.71699999999998</v>
          </cell>
          <cell r="X83">
            <v>-2602.9</v>
          </cell>
          <cell r="Y83">
            <v>-2135.04</v>
          </cell>
          <cell r="Z83">
            <v>-706.78899999999999</v>
          </cell>
          <cell r="AA83">
            <v>1602.9960000000001</v>
          </cell>
          <cell r="AB83">
            <v>449.19</v>
          </cell>
          <cell r="AC83">
            <v>-2034.223</v>
          </cell>
          <cell r="AD83">
            <v>35.192999999999998</v>
          </cell>
          <cell r="AE83">
            <v>61.395000000000003</v>
          </cell>
          <cell r="AF83">
            <v>2997.22</v>
          </cell>
          <cell r="AG83">
            <v>1990.78</v>
          </cell>
          <cell r="AH83">
            <v>1150.2049999999999</v>
          </cell>
          <cell r="AI83">
            <v>460.92500000000001</v>
          </cell>
          <cell r="AJ83">
            <v>-2685.5549999999998</v>
          </cell>
          <cell r="AK83">
            <v>-2114.0129999999999</v>
          </cell>
          <cell r="AL83">
            <v>-784.851</v>
          </cell>
          <cell r="AM83">
            <v>1651.864</v>
          </cell>
          <cell r="AN83">
            <v>534.42700000000002</v>
          </cell>
          <cell r="AO83">
            <v>-2075.2710000000002</v>
          </cell>
          <cell r="AP83">
            <v>-53.701999999999998</v>
          </cell>
          <cell r="AQ83">
            <v>78.587000000000003</v>
          </cell>
          <cell r="AR83">
            <v>2946.8090000000002</v>
          </cell>
          <cell r="AS83">
            <v>2105.3150000000001</v>
          </cell>
          <cell r="AT83">
            <v>1176.941</v>
          </cell>
          <cell r="AU83">
            <v>545.09199999999998</v>
          </cell>
          <cell r="AV83">
            <v>-2740.6350000000002</v>
          </cell>
          <cell r="AW83">
            <v>-2258.7379999999998</v>
          </cell>
          <cell r="AX83">
            <v>-797.75800000000004</v>
          </cell>
          <cell r="AY83">
            <v>1704.5070000000001</v>
          </cell>
          <cell r="CA83">
            <v>607.98199999999997</v>
          </cell>
          <cell r="CB83">
            <v>1135.7919999999988</v>
          </cell>
          <cell r="CC83">
            <v>1178.1300000000006</v>
          </cell>
          <cell r="CD83">
            <v>1165.5739999999994</v>
          </cell>
          <cell r="CE83">
            <v>1191.8</v>
          </cell>
          <cell r="CF83">
            <v>1241.9549999999999</v>
          </cell>
        </row>
        <row r="84">
          <cell r="B84" t="str">
            <v>- Residential  Unbilled Fuel</v>
          </cell>
          <cell r="D84">
            <v>-508.10599999999999</v>
          </cell>
          <cell r="E84">
            <v>-1581.1110000000001</v>
          </cell>
          <cell r="F84">
            <v>125.23699999999999</v>
          </cell>
          <cell r="G84">
            <v>-335.18900000000002</v>
          </cell>
          <cell r="H84">
            <v>2023.146</v>
          </cell>
          <cell r="I84">
            <v>1835.1559999999999</v>
          </cell>
          <cell r="J84">
            <v>926.94600000000003</v>
          </cell>
          <cell r="K84">
            <v>-169.00200000000001</v>
          </cell>
          <cell r="L84">
            <v>-622.255</v>
          </cell>
          <cell r="M84">
            <v>-2610.6489999999999</v>
          </cell>
          <cell r="N84">
            <v>-333.65899999999999</v>
          </cell>
          <cell r="O84">
            <v>1929.6969999999999</v>
          </cell>
          <cell r="P84">
            <v>95</v>
          </cell>
          <cell r="Q84">
            <v>-1302</v>
          </cell>
          <cell r="R84">
            <v>56</v>
          </cell>
          <cell r="S84">
            <v>148</v>
          </cell>
          <cell r="T84">
            <v>1851</v>
          </cell>
          <cell r="U84">
            <v>1365</v>
          </cell>
          <cell r="V84">
            <v>809</v>
          </cell>
          <cell r="W84">
            <v>194</v>
          </cell>
          <cell r="X84">
            <v>-1855</v>
          </cell>
          <cell r="Y84">
            <v>-1448</v>
          </cell>
          <cell r="Z84">
            <v>-250</v>
          </cell>
          <cell r="AA84">
            <v>1076</v>
          </cell>
          <cell r="AB84">
            <v>155</v>
          </cell>
          <cell r="AC84">
            <v>-1570</v>
          </cell>
          <cell r="AD84">
            <v>5</v>
          </cell>
          <cell r="AE84">
            <v>128</v>
          </cell>
          <cell r="AF84">
            <v>2192</v>
          </cell>
          <cell r="AG84">
            <v>1650</v>
          </cell>
          <cell r="AH84">
            <v>940</v>
          </cell>
          <cell r="AI84">
            <v>235</v>
          </cell>
          <cell r="AJ84">
            <v>-2184</v>
          </cell>
          <cell r="AK84">
            <v>-1739</v>
          </cell>
          <cell r="AL84">
            <v>-275</v>
          </cell>
          <cell r="AM84">
            <v>1312</v>
          </cell>
          <cell r="AN84">
            <v>229</v>
          </cell>
          <cell r="AO84">
            <v>-1764</v>
          </cell>
          <cell r="AP84">
            <v>-39</v>
          </cell>
          <cell r="AQ84">
            <v>143</v>
          </cell>
          <cell r="AR84">
            <v>2609</v>
          </cell>
          <cell r="AS84">
            <v>1950</v>
          </cell>
          <cell r="AT84">
            <v>1098</v>
          </cell>
          <cell r="AU84">
            <v>258</v>
          </cell>
          <cell r="AV84">
            <v>-2639</v>
          </cell>
          <cell r="AW84">
            <v>-2079</v>
          </cell>
          <cell r="AX84">
            <v>-333</v>
          </cell>
          <cell r="AY84">
            <v>1523</v>
          </cell>
          <cell r="CA84">
            <v>680.21100000000001</v>
          </cell>
          <cell r="CB84">
            <v>739</v>
          </cell>
          <cell r="CC84">
            <v>849</v>
          </cell>
          <cell r="CD84">
            <v>956</v>
          </cell>
          <cell r="CE84">
            <v>907</v>
          </cell>
          <cell r="CF84">
            <v>1006</v>
          </cell>
        </row>
        <row r="85">
          <cell r="B85" t="str">
            <v>- Residential  Unbilled Conservation</v>
          </cell>
          <cell r="D85">
            <v>-15.714</v>
          </cell>
          <cell r="E85">
            <v>-49.023000000000003</v>
          </cell>
          <cell r="F85">
            <v>3.8620000000000001</v>
          </cell>
          <cell r="G85">
            <v>-10.395</v>
          </cell>
          <cell r="H85">
            <v>62.691000000000003</v>
          </cell>
          <cell r="I85">
            <v>56.951999999999998</v>
          </cell>
          <cell r="J85">
            <v>28.748000000000001</v>
          </cell>
          <cell r="K85">
            <v>-5.2320000000000002</v>
          </cell>
          <cell r="L85">
            <v>-19.288</v>
          </cell>
          <cell r="M85">
            <v>-80.948999999999998</v>
          </cell>
          <cell r="N85">
            <v>-10.385</v>
          </cell>
          <cell r="O85">
            <v>43.005000000000003</v>
          </cell>
          <cell r="P85">
            <v>3</v>
          </cell>
          <cell r="Q85">
            <v>-47</v>
          </cell>
          <cell r="R85">
            <v>2</v>
          </cell>
          <cell r="S85">
            <v>5</v>
          </cell>
          <cell r="T85">
            <v>59</v>
          </cell>
          <cell r="U85">
            <v>36</v>
          </cell>
          <cell r="V85">
            <v>19</v>
          </cell>
          <cell r="W85">
            <v>4</v>
          </cell>
          <cell r="X85">
            <v>-66</v>
          </cell>
          <cell r="Y85">
            <v>-52</v>
          </cell>
          <cell r="Z85">
            <v>-12</v>
          </cell>
          <cell r="AA85">
            <v>42</v>
          </cell>
          <cell r="AB85">
            <v>5</v>
          </cell>
          <cell r="AC85">
            <v>-51</v>
          </cell>
          <cell r="AD85">
            <v>0</v>
          </cell>
          <cell r="AE85">
            <v>5</v>
          </cell>
          <cell r="AF85">
            <v>62</v>
          </cell>
          <cell r="AG85">
            <v>39</v>
          </cell>
          <cell r="AH85">
            <v>20</v>
          </cell>
          <cell r="AI85">
            <v>5</v>
          </cell>
          <cell r="AJ85">
            <v>-70</v>
          </cell>
          <cell r="AK85">
            <v>-55</v>
          </cell>
          <cell r="AL85">
            <v>-12</v>
          </cell>
          <cell r="AM85">
            <v>45</v>
          </cell>
          <cell r="AN85">
            <v>6</v>
          </cell>
          <cell r="AO85">
            <v>-54</v>
          </cell>
          <cell r="AP85">
            <v>-1</v>
          </cell>
          <cell r="AQ85">
            <v>4</v>
          </cell>
          <cell r="AR85">
            <v>65</v>
          </cell>
          <cell r="AS85">
            <v>41</v>
          </cell>
          <cell r="AT85">
            <v>21</v>
          </cell>
          <cell r="AU85">
            <v>5</v>
          </cell>
          <cell r="AV85">
            <v>-73</v>
          </cell>
          <cell r="AW85">
            <v>-58</v>
          </cell>
          <cell r="AX85">
            <v>-13</v>
          </cell>
          <cell r="AY85">
            <v>48</v>
          </cell>
          <cell r="CA85">
            <v>4.2720000000000056</v>
          </cell>
          <cell r="CB85">
            <v>-7</v>
          </cell>
          <cell r="CC85">
            <v>-7</v>
          </cell>
          <cell r="CD85">
            <v>-9</v>
          </cell>
          <cell r="CE85">
            <v>25</v>
          </cell>
          <cell r="CF85">
            <v>27</v>
          </cell>
        </row>
        <row r="86">
          <cell r="B86" t="str">
            <v>- Residential  Unbilled Capacity</v>
          </cell>
          <cell r="D86">
            <v>-37.308999999999997</v>
          </cell>
          <cell r="E86">
            <v>-116.9</v>
          </cell>
          <cell r="F86">
            <v>9.125</v>
          </cell>
          <cell r="G86">
            <v>-24.797000000000001</v>
          </cell>
          <cell r="H86">
            <v>149.334</v>
          </cell>
          <cell r="I86">
            <v>136.029</v>
          </cell>
          <cell r="J86">
            <v>68.581000000000003</v>
          </cell>
          <cell r="K86">
            <v>-12.442</v>
          </cell>
          <cell r="L86">
            <v>-45.975000000000001</v>
          </cell>
          <cell r="M86">
            <v>-193.05099999999999</v>
          </cell>
          <cell r="N86">
            <v>-24.928000000000001</v>
          </cell>
          <cell r="O86">
            <v>234.15100000000001</v>
          </cell>
          <cell r="P86">
            <v>6</v>
          </cell>
          <cell r="Q86">
            <v>-34</v>
          </cell>
          <cell r="R86">
            <v>2</v>
          </cell>
          <cell r="S86">
            <v>1</v>
          </cell>
          <cell r="T86">
            <v>56</v>
          </cell>
          <cell r="U86">
            <v>164</v>
          </cell>
          <cell r="V86">
            <v>179</v>
          </cell>
          <cell r="W86">
            <v>49</v>
          </cell>
          <cell r="X86">
            <v>-270</v>
          </cell>
          <cell r="Y86">
            <v>-20</v>
          </cell>
          <cell r="Z86">
            <v>-4</v>
          </cell>
          <cell r="AA86">
            <v>15</v>
          </cell>
          <cell r="AB86">
            <v>10</v>
          </cell>
          <cell r="AC86">
            <v>-52</v>
          </cell>
          <cell r="AD86">
            <v>0</v>
          </cell>
          <cell r="AE86">
            <v>1</v>
          </cell>
          <cell r="AF86">
            <v>60</v>
          </cell>
          <cell r="AG86">
            <v>183</v>
          </cell>
          <cell r="AH86">
            <v>189</v>
          </cell>
          <cell r="AI86">
            <v>58</v>
          </cell>
          <cell r="AJ86">
            <v>-300</v>
          </cell>
          <cell r="AK86">
            <v>-24</v>
          </cell>
          <cell r="AL86">
            <v>-4</v>
          </cell>
          <cell r="AM86">
            <v>20</v>
          </cell>
          <cell r="AN86">
            <v>14</v>
          </cell>
          <cell r="AO86">
            <v>-66</v>
          </cell>
          <cell r="AP86">
            <v>-1</v>
          </cell>
          <cell r="AQ86">
            <v>2</v>
          </cell>
          <cell r="AR86">
            <v>76</v>
          </cell>
          <cell r="AS86">
            <v>184</v>
          </cell>
          <cell r="AT86">
            <v>194</v>
          </cell>
          <cell r="AU86">
            <v>53</v>
          </cell>
          <cell r="AV86">
            <v>-283</v>
          </cell>
          <cell r="AW86">
            <v>-24</v>
          </cell>
          <cell r="AX86">
            <v>-4</v>
          </cell>
          <cell r="AY86">
            <v>23</v>
          </cell>
          <cell r="CA86">
            <v>141.81800000000001</v>
          </cell>
          <cell r="CB86">
            <v>144</v>
          </cell>
          <cell r="CC86">
            <v>141</v>
          </cell>
          <cell r="CD86">
            <v>168</v>
          </cell>
          <cell r="CE86">
            <v>79</v>
          </cell>
          <cell r="CF86">
            <v>81</v>
          </cell>
        </row>
        <row r="87">
          <cell r="B87" t="str">
            <v>- Residential  Unbilled Environment</v>
          </cell>
          <cell r="D87">
            <v>-42.03</v>
          </cell>
          <cell r="E87">
            <v>-130.94399999999999</v>
          </cell>
          <cell r="F87">
            <v>10.346</v>
          </cell>
          <cell r="G87">
            <v>-27.762</v>
          </cell>
          <cell r="H87">
            <v>167.50399999999999</v>
          </cell>
          <cell r="I87">
            <v>152.05000000000001</v>
          </cell>
          <cell r="J87">
            <v>76.775000000000006</v>
          </cell>
          <cell r="K87">
            <v>-13.986000000000001</v>
          </cell>
          <cell r="L87">
            <v>-51.527000000000001</v>
          </cell>
          <cell r="M87">
            <v>-216.21299999999999</v>
          </cell>
          <cell r="N87">
            <v>-27.683</v>
          </cell>
          <cell r="O87">
            <v>389.35300000000001</v>
          </cell>
          <cell r="P87">
            <v>9</v>
          </cell>
          <cell r="Q87">
            <v>-199</v>
          </cell>
          <cell r="R87">
            <v>7</v>
          </cell>
          <cell r="S87">
            <v>19</v>
          </cell>
          <cell r="T87">
            <v>216</v>
          </cell>
          <cell r="U87">
            <v>120</v>
          </cell>
          <cell r="V87">
            <v>58</v>
          </cell>
          <cell r="W87">
            <v>14</v>
          </cell>
          <cell r="X87">
            <v>-205</v>
          </cell>
          <cell r="Y87">
            <v>-198</v>
          </cell>
          <cell r="Z87">
            <v>-45</v>
          </cell>
          <cell r="AA87">
            <v>148</v>
          </cell>
          <cell r="AB87">
            <v>20</v>
          </cell>
          <cell r="AC87">
            <v>-268</v>
          </cell>
          <cell r="AD87">
            <v>1</v>
          </cell>
          <cell r="AE87">
            <v>24</v>
          </cell>
          <cell r="AF87">
            <v>288</v>
          </cell>
          <cell r="AG87">
            <v>163</v>
          </cell>
          <cell r="AH87">
            <v>79</v>
          </cell>
          <cell r="AI87">
            <v>20</v>
          </cell>
          <cell r="AJ87">
            <v>-272</v>
          </cell>
          <cell r="AK87">
            <v>-266</v>
          </cell>
          <cell r="AL87">
            <v>-57</v>
          </cell>
          <cell r="AM87">
            <v>196</v>
          </cell>
          <cell r="AN87">
            <v>21</v>
          </cell>
          <cell r="AO87">
            <v>-251</v>
          </cell>
          <cell r="AP87">
            <v>-6</v>
          </cell>
          <cell r="AQ87">
            <v>18</v>
          </cell>
          <cell r="AR87">
            <v>262</v>
          </cell>
          <cell r="AS87">
            <v>147</v>
          </cell>
          <cell r="AT87">
            <v>72</v>
          </cell>
          <cell r="AU87">
            <v>17</v>
          </cell>
          <cell r="AV87">
            <v>-242</v>
          </cell>
          <cell r="AW87">
            <v>-242</v>
          </cell>
          <cell r="AX87">
            <v>-55</v>
          </cell>
          <cell r="AY87">
            <v>192</v>
          </cell>
          <cell r="CA87">
            <v>285.88300000000004</v>
          </cell>
          <cell r="CB87">
            <v>-56</v>
          </cell>
          <cell r="CC87">
            <v>-72</v>
          </cell>
          <cell r="CD87">
            <v>-67</v>
          </cell>
          <cell r="CE87">
            <v>-132</v>
          </cell>
          <cell r="CF87">
            <v>293</v>
          </cell>
        </row>
        <row r="88">
          <cell r="B88" t="str">
            <v>- Commercial Unbilled Revenue</v>
          </cell>
          <cell r="D88">
            <v>-1092.4829999999999</v>
          </cell>
          <cell r="E88">
            <v>-1076.626</v>
          </cell>
          <cell r="F88">
            <v>579.92899999999997</v>
          </cell>
          <cell r="G88">
            <v>73.811000000000007</v>
          </cell>
          <cell r="H88">
            <v>1632.1510000000001</v>
          </cell>
          <cell r="I88">
            <v>428.27199999999999</v>
          </cell>
          <cell r="J88">
            <v>248.977</v>
          </cell>
          <cell r="K88">
            <v>-131.26400000000001</v>
          </cell>
          <cell r="L88">
            <v>-50.246000000000002</v>
          </cell>
          <cell r="M88">
            <v>-1437.2560000000001</v>
          </cell>
          <cell r="N88">
            <v>367.68</v>
          </cell>
          <cell r="O88">
            <v>448.10199999999998</v>
          </cell>
          <cell r="P88">
            <v>-712.37</v>
          </cell>
          <cell r="Q88">
            <v>-826.83900000000006</v>
          </cell>
          <cell r="R88">
            <v>505.48099999999999</v>
          </cell>
          <cell r="S88">
            <v>279.226</v>
          </cell>
          <cell r="T88">
            <v>1714.424</v>
          </cell>
          <cell r="U88">
            <v>191.21799999999999</v>
          </cell>
          <cell r="V88">
            <v>64.983999999999995</v>
          </cell>
          <cell r="W88">
            <v>49.116</v>
          </cell>
          <cell r="X88">
            <v>-733.44600000000003</v>
          </cell>
          <cell r="Y88">
            <v>-520.54100000000005</v>
          </cell>
          <cell r="Z88">
            <v>73.858999999999995</v>
          </cell>
          <cell r="AA88">
            <v>519.29600000000005</v>
          </cell>
          <cell r="AB88">
            <v>-802.10699999999997</v>
          </cell>
          <cell r="AC88">
            <v>-808.90200000000004</v>
          </cell>
          <cell r="AD88">
            <v>562.83799999999997</v>
          </cell>
          <cell r="AE88">
            <v>244.65700000000001</v>
          </cell>
          <cell r="AF88">
            <v>1799.123</v>
          </cell>
          <cell r="AG88">
            <v>138.369</v>
          </cell>
          <cell r="AH88">
            <v>109.23699999999999</v>
          </cell>
          <cell r="AI88">
            <v>-65.715000000000003</v>
          </cell>
          <cell r="AJ88">
            <v>-619.45600000000002</v>
          </cell>
          <cell r="AK88">
            <v>-383.19400000000002</v>
          </cell>
          <cell r="AL88">
            <v>-53.142000000000003</v>
          </cell>
          <cell r="AM88">
            <v>491.39800000000002</v>
          </cell>
          <cell r="AN88">
            <v>-829.05700000000002</v>
          </cell>
          <cell r="AO88">
            <v>-818.73699999999997</v>
          </cell>
          <cell r="AP88">
            <v>573.14200000000005</v>
          </cell>
          <cell r="AQ88">
            <v>349.24299999999999</v>
          </cell>
          <cell r="AR88">
            <v>1697.1320000000001</v>
          </cell>
          <cell r="AS88">
            <v>180.721</v>
          </cell>
          <cell r="AT88">
            <v>28.774000000000001</v>
          </cell>
          <cell r="AU88">
            <v>45.902000000000001</v>
          </cell>
          <cell r="AV88">
            <v>-671.58399999999995</v>
          </cell>
          <cell r="AW88">
            <v>-446.25700000000001</v>
          </cell>
          <cell r="AX88">
            <v>68.796000000000006</v>
          </cell>
          <cell r="AY88">
            <v>467.55200000000002</v>
          </cell>
          <cell r="CA88">
            <v>-8.9530000000000314</v>
          </cell>
          <cell r="CB88">
            <v>604.40799999999979</v>
          </cell>
          <cell r="CC88">
            <v>613.10600000000022</v>
          </cell>
          <cell r="CD88">
            <v>645.62700000000041</v>
          </cell>
          <cell r="CE88">
            <v>698.25599999999997</v>
          </cell>
          <cell r="CF88">
            <v>726.64800000000002</v>
          </cell>
        </row>
        <row r="89">
          <cell r="B89" t="str">
            <v>- Commercial Unbilled Fuel</v>
          </cell>
          <cell r="D89">
            <v>-864.76900000000001</v>
          </cell>
          <cell r="E89">
            <v>-825.41399999999999</v>
          </cell>
          <cell r="F89">
            <v>420.30700000000002</v>
          </cell>
          <cell r="G89">
            <v>137.04300000000001</v>
          </cell>
          <cell r="H89">
            <v>1597.204</v>
          </cell>
          <cell r="I89">
            <v>434.72300000000001</v>
          </cell>
          <cell r="J89">
            <v>234.852</v>
          </cell>
          <cell r="K89">
            <v>-221.41499999999999</v>
          </cell>
          <cell r="L89">
            <v>-372.18200000000002</v>
          </cell>
          <cell r="M89">
            <v>-1201.7049999999999</v>
          </cell>
          <cell r="N89">
            <v>221.654</v>
          </cell>
          <cell r="O89">
            <v>672.43</v>
          </cell>
          <cell r="P89">
            <v>-632</v>
          </cell>
          <cell r="Q89">
            <v>-593</v>
          </cell>
          <cell r="R89">
            <v>549</v>
          </cell>
          <cell r="S89">
            <v>370</v>
          </cell>
          <cell r="T89">
            <v>1489</v>
          </cell>
          <cell r="U89">
            <v>270</v>
          </cell>
          <cell r="V89">
            <v>51</v>
          </cell>
          <cell r="W89">
            <v>-10</v>
          </cell>
          <cell r="X89">
            <v>-879</v>
          </cell>
          <cell r="Y89">
            <v>-540</v>
          </cell>
          <cell r="Z89">
            <v>-14</v>
          </cell>
          <cell r="AA89">
            <v>362</v>
          </cell>
          <cell r="AB89">
            <v>-698</v>
          </cell>
          <cell r="AC89">
            <v>-669</v>
          </cell>
          <cell r="AD89">
            <v>559</v>
          </cell>
          <cell r="AE89">
            <v>352</v>
          </cell>
          <cell r="AF89">
            <v>1775</v>
          </cell>
          <cell r="AG89">
            <v>283</v>
          </cell>
          <cell r="AH89">
            <v>48</v>
          </cell>
          <cell r="AI89">
            <v>-9</v>
          </cell>
          <cell r="AJ89">
            <v>-1002</v>
          </cell>
          <cell r="AK89">
            <v>-626</v>
          </cell>
          <cell r="AL89">
            <v>-23</v>
          </cell>
          <cell r="AM89">
            <v>420</v>
          </cell>
          <cell r="AN89">
            <v>-900</v>
          </cell>
          <cell r="AO89">
            <v>-733</v>
          </cell>
          <cell r="AP89">
            <v>683</v>
          </cell>
          <cell r="AQ89">
            <v>481</v>
          </cell>
          <cell r="AR89">
            <v>2105</v>
          </cell>
          <cell r="AS89">
            <v>316</v>
          </cell>
          <cell r="AT89">
            <v>34</v>
          </cell>
          <cell r="AU89">
            <v>-17</v>
          </cell>
          <cell r="AV89">
            <v>-1189</v>
          </cell>
          <cell r="AW89">
            <v>-705</v>
          </cell>
          <cell r="AX89">
            <v>-21</v>
          </cell>
          <cell r="AY89">
            <v>444</v>
          </cell>
          <cell r="CA89">
            <v>232.72799999999995</v>
          </cell>
          <cell r="CB89">
            <v>423</v>
          </cell>
          <cell r="CC89">
            <v>410</v>
          </cell>
          <cell r="CD89">
            <v>498</v>
          </cell>
          <cell r="CE89">
            <v>640</v>
          </cell>
          <cell r="CF89">
            <v>705</v>
          </cell>
        </row>
        <row r="90">
          <cell r="B90" t="str">
            <v>- Commercial Unbilled Conservation</v>
          </cell>
          <cell r="D90">
            <v>-25.113</v>
          </cell>
          <cell r="E90">
            <v>-24.343</v>
          </cell>
          <cell r="F90">
            <v>12.244999999999999</v>
          </cell>
          <cell r="G90">
            <v>3.927</v>
          </cell>
          <cell r="H90">
            <v>46.776000000000003</v>
          </cell>
          <cell r="I90">
            <v>12.933999999999999</v>
          </cell>
          <cell r="J90">
            <v>6.9450000000000003</v>
          </cell>
          <cell r="K90">
            <v>-6.5469999999999997</v>
          </cell>
          <cell r="L90">
            <v>-10.981999999999999</v>
          </cell>
          <cell r="M90">
            <v>-35.340000000000003</v>
          </cell>
          <cell r="N90">
            <v>6.5410000000000004</v>
          </cell>
          <cell r="O90">
            <v>9.4890000000000008</v>
          </cell>
          <cell r="P90">
            <v>-19</v>
          </cell>
          <cell r="Q90">
            <v>-22</v>
          </cell>
          <cell r="R90">
            <v>21</v>
          </cell>
          <cell r="S90">
            <v>12</v>
          </cell>
          <cell r="T90">
            <v>47</v>
          </cell>
          <cell r="U90">
            <v>7</v>
          </cell>
          <cell r="V90">
            <v>1</v>
          </cell>
          <cell r="W90">
            <v>0</v>
          </cell>
          <cell r="X90">
            <v>-31</v>
          </cell>
          <cell r="Y90">
            <v>-19</v>
          </cell>
          <cell r="Z90">
            <v>-1</v>
          </cell>
          <cell r="AA90">
            <v>14</v>
          </cell>
          <cell r="AB90">
            <v>-21</v>
          </cell>
          <cell r="AC90">
            <v>-22</v>
          </cell>
          <cell r="AD90">
            <v>23</v>
          </cell>
          <cell r="AE90">
            <v>13</v>
          </cell>
          <cell r="AF90">
            <v>50</v>
          </cell>
          <cell r="AG90">
            <v>7</v>
          </cell>
          <cell r="AH90">
            <v>1</v>
          </cell>
          <cell r="AI90">
            <v>0</v>
          </cell>
          <cell r="AJ90">
            <v>-32</v>
          </cell>
          <cell r="AK90">
            <v>-20</v>
          </cell>
          <cell r="AL90">
            <v>-1</v>
          </cell>
          <cell r="AM90">
            <v>14</v>
          </cell>
          <cell r="AN90">
            <v>-23</v>
          </cell>
          <cell r="AO90">
            <v>-23</v>
          </cell>
          <cell r="AP90">
            <v>26</v>
          </cell>
          <cell r="AQ90">
            <v>15</v>
          </cell>
          <cell r="AR90">
            <v>52</v>
          </cell>
          <cell r="AS90">
            <v>7</v>
          </cell>
          <cell r="AT90">
            <v>1</v>
          </cell>
          <cell r="AU90">
            <v>0</v>
          </cell>
          <cell r="AV90">
            <v>-33</v>
          </cell>
          <cell r="AW90">
            <v>-20</v>
          </cell>
          <cell r="AX90">
            <v>-1</v>
          </cell>
          <cell r="AY90">
            <v>14</v>
          </cell>
          <cell r="CA90">
            <v>-3.4680000000000071</v>
          </cell>
          <cell r="CB90">
            <v>10</v>
          </cell>
          <cell r="CC90">
            <v>12</v>
          </cell>
          <cell r="CD90">
            <v>15</v>
          </cell>
          <cell r="CE90">
            <v>18</v>
          </cell>
          <cell r="CF90">
            <v>19</v>
          </cell>
        </row>
        <row r="91">
          <cell r="B91" t="str">
            <v>- Commercial Unbilled Capacity</v>
          </cell>
          <cell r="D91">
            <v>-53.426000000000002</v>
          </cell>
          <cell r="E91">
            <v>-51.506999999999998</v>
          </cell>
          <cell r="F91">
            <v>25.451000000000001</v>
          </cell>
          <cell r="G91">
            <v>8.3059999999999992</v>
          </cell>
          <cell r="H91">
            <v>98.617999999999995</v>
          </cell>
          <cell r="I91">
            <v>28.280999999999999</v>
          </cell>
          <cell r="J91">
            <v>14.531000000000001</v>
          </cell>
          <cell r="K91">
            <v>-13.538</v>
          </cell>
          <cell r="L91">
            <v>-23.623000000000001</v>
          </cell>
          <cell r="M91">
            <v>-75.069000000000003</v>
          </cell>
          <cell r="N91">
            <v>13.494</v>
          </cell>
          <cell r="O91">
            <v>92.83</v>
          </cell>
          <cell r="P91">
            <v>-39</v>
          </cell>
          <cell r="Q91">
            <v>-13</v>
          </cell>
          <cell r="R91">
            <v>11</v>
          </cell>
          <cell r="S91">
            <v>2</v>
          </cell>
          <cell r="T91">
            <v>29</v>
          </cell>
          <cell r="U91">
            <v>25</v>
          </cell>
          <cell r="V91">
            <v>9</v>
          </cell>
          <cell r="W91">
            <v>-2</v>
          </cell>
          <cell r="X91">
            <v>-94</v>
          </cell>
          <cell r="Y91">
            <v>-5</v>
          </cell>
          <cell r="Z91">
            <v>0</v>
          </cell>
          <cell r="AA91">
            <v>4</v>
          </cell>
          <cell r="AB91">
            <v>-46</v>
          </cell>
          <cell r="AC91">
            <v>-18</v>
          </cell>
          <cell r="AD91">
            <v>12</v>
          </cell>
          <cell r="AE91">
            <v>2</v>
          </cell>
          <cell r="AF91">
            <v>31</v>
          </cell>
          <cell r="AG91">
            <v>25</v>
          </cell>
          <cell r="AH91">
            <v>8</v>
          </cell>
          <cell r="AI91">
            <v>-2</v>
          </cell>
          <cell r="AJ91">
            <v>-100</v>
          </cell>
          <cell r="AK91">
            <v>-5</v>
          </cell>
          <cell r="AL91">
            <v>0</v>
          </cell>
          <cell r="AM91">
            <v>5</v>
          </cell>
          <cell r="AN91">
            <v>-56</v>
          </cell>
          <cell r="AO91">
            <v>-22</v>
          </cell>
          <cell r="AP91">
            <v>14</v>
          </cell>
          <cell r="AQ91">
            <v>3</v>
          </cell>
          <cell r="AR91">
            <v>39</v>
          </cell>
          <cell r="AS91">
            <v>23</v>
          </cell>
          <cell r="AT91">
            <v>5</v>
          </cell>
          <cell r="AU91">
            <v>-3</v>
          </cell>
          <cell r="AV91">
            <v>-92</v>
          </cell>
          <cell r="AW91">
            <v>-5</v>
          </cell>
          <cell r="AX91">
            <v>0</v>
          </cell>
          <cell r="AY91">
            <v>5</v>
          </cell>
          <cell r="CA91">
            <v>64.347999999999985</v>
          </cell>
          <cell r="CB91">
            <v>-73</v>
          </cell>
          <cell r="CC91">
            <v>-88</v>
          </cell>
          <cell r="CD91">
            <v>-89</v>
          </cell>
          <cell r="CE91">
            <v>41</v>
          </cell>
          <cell r="CF91">
            <v>42</v>
          </cell>
        </row>
        <row r="92">
          <cell r="B92" t="str">
            <v>- Commercial Unbilled Environment</v>
          </cell>
          <cell r="D92">
            <v>-58.383000000000003</v>
          </cell>
          <cell r="E92">
            <v>-66.727000000000004</v>
          </cell>
          <cell r="F92">
            <v>33.728000000000002</v>
          </cell>
          <cell r="G92">
            <v>10.753</v>
          </cell>
          <cell r="H92">
            <v>128.35300000000001</v>
          </cell>
          <cell r="I92">
            <v>35.140999999999998</v>
          </cell>
          <cell r="J92">
            <v>19.123999999999999</v>
          </cell>
          <cell r="K92">
            <v>-18.064</v>
          </cell>
          <cell r="L92">
            <v>-29.937000000000001</v>
          </cell>
          <cell r="M92">
            <v>-96.79</v>
          </cell>
          <cell r="N92">
            <v>18.04</v>
          </cell>
          <cell r="O92">
            <v>203.94800000000001</v>
          </cell>
          <cell r="P92">
            <v>-69</v>
          </cell>
          <cell r="Q92">
            <v>-86</v>
          </cell>
          <cell r="R92">
            <v>53</v>
          </cell>
          <cell r="S92">
            <v>34</v>
          </cell>
          <cell r="T92">
            <v>128</v>
          </cell>
          <cell r="U92">
            <v>21</v>
          </cell>
          <cell r="V92">
            <v>3</v>
          </cell>
          <cell r="W92">
            <v>-1</v>
          </cell>
          <cell r="X92">
            <v>-82</v>
          </cell>
          <cell r="Y92">
            <v>-54</v>
          </cell>
          <cell r="Z92">
            <v>-2</v>
          </cell>
          <cell r="AA92">
            <v>44</v>
          </cell>
          <cell r="AB92">
            <v>-102</v>
          </cell>
          <cell r="AC92">
            <v>-107</v>
          </cell>
          <cell r="AD92">
            <v>77</v>
          </cell>
          <cell r="AE92">
            <v>48</v>
          </cell>
          <cell r="AF92">
            <v>173</v>
          </cell>
          <cell r="AG92">
            <v>25</v>
          </cell>
          <cell r="AH92">
            <v>4</v>
          </cell>
          <cell r="AI92">
            <v>-1</v>
          </cell>
          <cell r="AJ92">
            <v>-106</v>
          </cell>
          <cell r="AK92">
            <v>-70</v>
          </cell>
          <cell r="AL92">
            <v>-3</v>
          </cell>
          <cell r="AM92">
            <v>56</v>
          </cell>
          <cell r="AN92">
            <v>-96</v>
          </cell>
          <cell r="AO92">
            <v>-97</v>
          </cell>
          <cell r="AP92">
            <v>73</v>
          </cell>
          <cell r="AQ92">
            <v>45</v>
          </cell>
          <cell r="AR92">
            <v>156</v>
          </cell>
          <cell r="AS92">
            <v>22</v>
          </cell>
          <cell r="AT92">
            <v>2</v>
          </cell>
          <cell r="AU92">
            <v>-1</v>
          </cell>
          <cell r="AV92">
            <v>-92</v>
          </cell>
          <cell r="AW92">
            <v>-60</v>
          </cell>
          <cell r="AX92">
            <v>-3</v>
          </cell>
          <cell r="AY92">
            <v>50</v>
          </cell>
          <cell r="CA92">
            <v>179.18600000000001</v>
          </cell>
          <cell r="CB92">
            <v>-11</v>
          </cell>
          <cell r="CC92">
            <v>-6</v>
          </cell>
          <cell r="CD92">
            <v>-1</v>
          </cell>
          <cell r="CE92">
            <v>-8</v>
          </cell>
          <cell r="CF92">
            <v>178</v>
          </cell>
        </row>
        <row r="93">
          <cell r="B93" t="str">
            <v>- Industrial Unbilled Revenue</v>
          </cell>
          <cell r="D93">
            <v>-183.858</v>
          </cell>
          <cell r="E93">
            <v>-125.254</v>
          </cell>
          <cell r="F93">
            <v>247.37899999999999</v>
          </cell>
          <cell r="G93">
            <v>-23.962</v>
          </cell>
          <cell r="H93">
            <v>491.995</v>
          </cell>
          <cell r="I93">
            <v>244.17400000000001</v>
          </cell>
          <cell r="J93">
            <v>142.27600000000001</v>
          </cell>
          <cell r="K93">
            <v>293.726</v>
          </cell>
          <cell r="L93">
            <v>116.51300000000001</v>
          </cell>
          <cell r="M93">
            <v>-948.09299999999996</v>
          </cell>
          <cell r="N93">
            <v>-137.25800000000001</v>
          </cell>
          <cell r="O93">
            <v>-11.014239999999999</v>
          </cell>
          <cell r="P93">
            <v>-127.03700000000001</v>
          </cell>
          <cell r="Q93">
            <v>-58.213999999999999</v>
          </cell>
          <cell r="R93">
            <v>85.525000000000006</v>
          </cell>
          <cell r="S93">
            <v>34.582000000000001</v>
          </cell>
          <cell r="T93">
            <v>179.79499999999999</v>
          </cell>
          <cell r="U93">
            <v>5.673</v>
          </cell>
          <cell r="V93">
            <v>-54.165999999999997</v>
          </cell>
          <cell r="W93">
            <v>80.295000000000002</v>
          </cell>
          <cell r="X93">
            <v>-113.027</v>
          </cell>
          <cell r="Y93">
            <v>-56.707000000000001</v>
          </cell>
          <cell r="Z93">
            <v>76.894000000000005</v>
          </cell>
          <cell r="AA93">
            <v>19.885999999999999</v>
          </cell>
          <cell r="AB93">
            <v>-147.56299999999999</v>
          </cell>
          <cell r="AC93">
            <v>-56.308999999999997</v>
          </cell>
          <cell r="AD93">
            <v>92.736000000000004</v>
          </cell>
          <cell r="AE93">
            <v>28.259</v>
          </cell>
          <cell r="AF93">
            <v>178.541</v>
          </cell>
          <cell r="AG93">
            <v>2.8860000000000001</v>
          </cell>
          <cell r="AH93">
            <v>-60.807000000000002</v>
          </cell>
          <cell r="AI93">
            <v>84.798000000000002</v>
          </cell>
          <cell r="AJ93">
            <v>-119.52500000000001</v>
          </cell>
          <cell r="AK93">
            <v>-42.470999999999997</v>
          </cell>
          <cell r="AL93">
            <v>94.730999999999995</v>
          </cell>
          <cell r="AM93">
            <v>-2.657</v>
          </cell>
          <cell r="AN93">
            <v>-165.738</v>
          </cell>
          <cell r="AO93">
            <v>-46.668999999999997</v>
          </cell>
          <cell r="AP93">
            <v>97.637</v>
          </cell>
          <cell r="AQ93">
            <v>28.318999999999999</v>
          </cell>
          <cell r="AR93">
            <v>184.88</v>
          </cell>
          <cell r="AS93">
            <v>-12.856</v>
          </cell>
          <cell r="AT93">
            <v>-61.088999999999999</v>
          </cell>
          <cell r="AU93">
            <v>84.477999999999994</v>
          </cell>
          <cell r="AV93">
            <v>-105.386</v>
          </cell>
          <cell r="AW93">
            <v>-53.203000000000003</v>
          </cell>
          <cell r="AX93">
            <v>92.521000000000001</v>
          </cell>
          <cell r="AY93">
            <v>4.0439999999999996</v>
          </cell>
          <cell r="CA93">
            <v>106.62376000000006</v>
          </cell>
          <cell r="CB93">
            <v>73.498999999999981</v>
          </cell>
          <cell r="CC93">
            <v>52.619</v>
          </cell>
          <cell r="CD93">
            <v>46.938000000000017</v>
          </cell>
          <cell r="CE93">
            <v>52.423999999999999</v>
          </cell>
          <cell r="CF93">
            <v>55.832000000000001</v>
          </cell>
        </row>
        <row r="94">
          <cell r="B94" t="str">
            <v>- Industrial Unbilled Fuel</v>
          </cell>
          <cell r="D94">
            <v>377.41699999999997</v>
          </cell>
          <cell r="E94">
            <v>-333.54399999999998</v>
          </cell>
          <cell r="F94">
            <v>473.024</v>
          </cell>
          <cell r="G94">
            <v>99.953000000000003</v>
          </cell>
          <cell r="H94">
            <v>536.40899999999999</v>
          </cell>
          <cell r="I94">
            <v>59.869</v>
          </cell>
          <cell r="J94">
            <v>-232.928</v>
          </cell>
          <cell r="K94">
            <v>293.63900000000001</v>
          </cell>
          <cell r="L94">
            <v>68.085999999999999</v>
          </cell>
          <cell r="M94">
            <v>-215.864</v>
          </cell>
          <cell r="N94">
            <v>-523.35799999999995</v>
          </cell>
          <cell r="O94">
            <v>48.725000000000001</v>
          </cell>
          <cell r="P94">
            <v>-128</v>
          </cell>
          <cell r="Q94">
            <v>-58</v>
          </cell>
          <cell r="R94">
            <v>108</v>
          </cell>
          <cell r="S94">
            <v>46</v>
          </cell>
          <cell r="T94">
            <v>197</v>
          </cell>
          <cell r="U94">
            <v>1</v>
          </cell>
          <cell r="V94">
            <v>-29</v>
          </cell>
          <cell r="W94">
            <v>61</v>
          </cell>
          <cell r="X94">
            <v>-148</v>
          </cell>
          <cell r="Y94">
            <v>-45</v>
          </cell>
          <cell r="Z94">
            <v>54</v>
          </cell>
          <cell r="AA94">
            <v>9</v>
          </cell>
          <cell r="AB94">
            <v>-146</v>
          </cell>
          <cell r="AC94">
            <v>-62</v>
          </cell>
          <cell r="AD94">
            <v>108</v>
          </cell>
          <cell r="AE94">
            <v>36</v>
          </cell>
          <cell r="AF94">
            <v>223</v>
          </cell>
          <cell r="AG94">
            <v>-2</v>
          </cell>
          <cell r="AH94">
            <v>-40</v>
          </cell>
          <cell r="AI94">
            <v>78</v>
          </cell>
          <cell r="AJ94">
            <v>-181</v>
          </cell>
          <cell r="AK94">
            <v>-36</v>
          </cell>
          <cell r="AL94">
            <v>84</v>
          </cell>
          <cell r="AM94">
            <v>-14</v>
          </cell>
          <cell r="AN94">
            <v>-194</v>
          </cell>
          <cell r="AO94">
            <v>-60</v>
          </cell>
          <cell r="AP94">
            <v>129</v>
          </cell>
          <cell r="AQ94">
            <v>42</v>
          </cell>
          <cell r="AR94">
            <v>276</v>
          </cell>
          <cell r="AS94">
            <v>-31</v>
          </cell>
          <cell r="AT94">
            <v>-38</v>
          </cell>
          <cell r="AU94">
            <v>76</v>
          </cell>
          <cell r="AV94">
            <v>-192</v>
          </cell>
          <cell r="AW94">
            <v>-50</v>
          </cell>
          <cell r="AX94">
            <v>81</v>
          </cell>
          <cell r="AY94">
            <v>-9</v>
          </cell>
          <cell r="CA94">
            <v>651.428</v>
          </cell>
          <cell r="CB94">
            <v>68</v>
          </cell>
          <cell r="CC94">
            <v>48</v>
          </cell>
          <cell r="CD94">
            <v>30</v>
          </cell>
          <cell r="CE94">
            <v>69</v>
          </cell>
          <cell r="CF94">
            <v>78</v>
          </cell>
        </row>
        <row r="95">
          <cell r="B95" t="str">
            <v>- Industrial Unbilled Conservation</v>
          </cell>
          <cell r="D95">
            <v>11.49</v>
          </cell>
          <cell r="E95">
            <v>-9.3550000000000004</v>
          </cell>
          <cell r="F95">
            <v>13.025</v>
          </cell>
          <cell r="G95">
            <v>1.8009999999999999</v>
          </cell>
          <cell r="H95">
            <v>15.807</v>
          </cell>
          <cell r="I95">
            <v>1.351</v>
          </cell>
          <cell r="J95">
            <v>-5.8639999999999999</v>
          </cell>
          <cell r="K95">
            <v>7.67</v>
          </cell>
          <cell r="L95">
            <v>1.595</v>
          </cell>
          <cell r="M95">
            <v>-6.3780000000000001</v>
          </cell>
          <cell r="N95">
            <v>-13.654999999999999</v>
          </cell>
          <cell r="O95">
            <v>0.39300000000000002</v>
          </cell>
          <cell r="P95">
            <v>-4</v>
          </cell>
          <cell r="Q95">
            <v>-2</v>
          </cell>
          <cell r="R95">
            <v>4</v>
          </cell>
          <cell r="S95">
            <v>2</v>
          </cell>
          <cell r="T95">
            <v>6</v>
          </cell>
          <cell r="U95">
            <v>0</v>
          </cell>
          <cell r="V95">
            <v>-1</v>
          </cell>
          <cell r="W95">
            <v>1</v>
          </cell>
          <cell r="X95">
            <v>-5</v>
          </cell>
          <cell r="Y95">
            <v>-2</v>
          </cell>
          <cell r="Z95">
            <v>3</v>
          </cell>
          <cell r="AA95">
            <v>0</v>
          </cell>
          <cell r="AB95">
            <v>-4</v>
          </cell>
          <cell r="AC95">
            <v>-2</v>
          </cell>
          <cell r="AD95">
            <v>5</v>
          </cell>
          <cell r="AE95">
            <v>1</v>
          </cell>
          <cell r="AF95">
            <v>6</v>
          </cell>
          <cell r="AG95">
            <v>0</v>
          </cell>
          <cell r="AH95">
            <v>-1</v>
          </cell>
          <cell r="AI95">
            <v>2</v>
          </cell>
          <cell r="AJ95">
            <v>-6</v>
          </cell>
          <cell r="AK95">
            <v>-1</v>
          </cell>
          <cell r="AL95">
            <v>4</v>
          </cell>
          <cell r="AM95">
            <v>0</v>
          </cell>
          <cell r="AN95">
            <v>-5</v>
          </cell>
          <cell r="AO95">
            <v>-2</v>
          </cell>
          <cell r="AP95">
            <v>5</v>
          </cell>
          <cell r="AQ95">
            <v>1</v>
          </cell>
          <cell r="AR95">
            <v>7</v>
          </cell>
          <cell r="AS95">
            <v>-1</v>
          </cell>
          <cell r="AT95">
            <v>-1</v>
          </cell>
          <cell r="AU95">
            <v>1</v>
          </cell>
          <cell r="AV95">
            <v>-5</v>
          </cell>
          <cell r="AW95">
            <v>-1</v>
          </cell>
          <cell r="AX95">
            <v>3</v>
          </cell>
          <cell r="AY95">
            <v>0</v>
          </cell>
          <cell r="CA95">
            <v>17.879999999999995</v>
          </cell>
          <cell r="CB95">
            <v>2</v>
          </cell>
          <cell r="CC95">
            <v>4</v>
          </cell>
          <cell r="CD95">
            <v>2</v>
          </cell>
          <cell r="CE95">
            <v>2</v>
          </cell>
          <cell r="CF95">
            <v>2</v>
          </cell>
        </row>
        <row r="96">
          <cell r="B96" t="str">
            <v>- Industrial Unbilled Capacity</v>
          </cell>
          <cell r="D96">
            <v>15.587999999999999</v>
          </cell>
          <cell r="E96">
            <v>-17.731999999999999</v>
          </cell>
          <cell r="F96">
            <v>24.611999999999998</v>
          </cell>
          <cell r="G96">
            <v>2.6230000000000002</v>
          </cell>
          <cell r="H96">
            <v>31.265000000000001</v>
          </cell>
          <cell r="I96">
            <v>2.786</v>
          </cell>
          <cell r="J96">
            <v>-10.167999999999999</v>
          </cell>
          <cell r="K96">
            <v>14.093999999999999</v>
          </cell>
          <cell r="L96">
            <v>2.0289999999999999</v>
          </cell>
          <cell r="M96">
            <v>-13.785</v>
          </cell>
          <cell r="N96">
            <v>-24.486999999999998</v>
          </cell>
          <cell r="O96">
            <v>9.2089999999999996</v>
          </cell>
          <cell r="P96">
            <v>-9</v>
          </cell>
          <cell r="Q96">
            <v>-1</v>
          </cell>
          <cell r="R96">
            <v>2</v>
          </cell>
          <cell r="S96">
            <v>0</v>
          </cell>
          <cell r="T96">
            <v>5</v>
          </cell>
          <cell r="U96">
            <v>0</v>
          </cell>
          <cell r="V96">
            <v>-7</v>
          </cell>
          <cell r="W96">
            <v>17</v>
          </cell>
          <cell r="X96">
            <v>-24</v>
          </cell>
          <cell r="Y96">
            <v>0</v>
          </cell>
          <cell r="Z96">
            <v>1</v>
          </cell>
          <cell r="AA96">
            <v>0</v>
          </cell>
          <cell r="AB96">
            <v>-11</v>
          </cell>
          <cell r="AC96">
            <v>-2</v>
          </cell>
          <cell r="AD96">
            <v>3</v>
          </cell>
          <cell r="AE96">
            <v>0</v>
          </cell>
          <cell r="AF96">
            <v>5</v>
          </cell>
          <cell r="AG96">
            <v>0</v>
          </cell>
          <cell r="AH96">
            <v>-9</v>
          </cell>
          <cell r="AI96">
            <v>21</v>
          </cell>
          <cell r="AJ96">
            <v>-28</v>
          </cell>
          <cell r="AK96">
            <v>0</v>
          </cell>
          <cell r="AL96">
            <v>1</v>
          </cell>
          <cell r="AM96">
            <v>0</v>
          </cell>
          <cell r="AN96">
            <v>-14</v>
          </cell>
          <cell r="AO96">
            <v>-2</v>
          </cell>
          <cell r="AP96">
            <v>3</v>
          </cell>
          <cell r="AQ96">
            <v>0</v>
          </cell>
          <cell r="AR96">
            <v>7</v>
          </cell>
          <cell r="AS96">
            <v>-3</v>
          </cell>
          <cell r="AT96">
            <v>-8</v>
          </cell>
          <cell r="AU96">
            <v>17</v>
          </cell>
          <cell r="AV96">
            <v>-23</v>
          </cell>
          <cell r="AW96">
            <v>0</v>
          </cell>
          <cell r="AX96">
            <v>1</v>
          </cell>
          <cell r="AY96">
            <v>0</v>
          </cell>
          <cell r="CA96">
            <v>36.033999999999999</v>
          </cell>
          <cell r="CB96">
            <v>-16</v>
          </cell>
          <cell r="CC96">
            <v>-20</v>
          </cell>
          <cell r="CD96">
            <v>-22</v>
          </cell>
          <cell r="CE96">
            <v>6</v>
          </cell>
          <cell r="CF96">
            <v>6</v>
          </cell>
        </row>
        <row r="97">
          <cell r="B97" t="str">
            <v>- Industrial Unbilled Environment</v>
          </cell>
          <cell r="D97">
            <v>117.374</v>
          </cell>
          <cell r="E97">
            <v>-26.515000000000001</v>
          </cell>
          <cell r="F97">
            <v>36.954000000000001</v>
          </cell>
          <cell r="G97">
            <v>5.46</v>
          </cell>
          <cell r="H97">
            <v>44.212000000000003</v>
          </cell>
          <cell r="I97">
            <v>3.7360000000000002</v>
          </cell>
          <cell r="J97">
            <v>-17.058</v>
          </cell>
          <cell r="K97">
            <v>21.939</v>
          </cell>
          <cell r="L97">
            <v>4.9809999999999999</v>
          </cell>
          <cell r="M97">
            <v>-17.312999999999999</v>
          </cell>
          <cell r="N97">
            <v>-39.334000000000003</v>
          </cell>
          <cell r="O97">
            <v>25.481999999999999</v>
          </cell>
          <cell r="P97">
            <v>-19</v>
          </cell>
          <cell r="Q97">
            <v>-11</v>
          </cell>
          <cell r="R97">
            <v>14</v>
          </cell>
          <cell r="S97">
            <v>6</v>
          </cell>
          <cell r="T97">
            <v>26</v>
          </cell>
          <cell r="U97">
            <v>0</v>
          </cell>
          <cell r="V97">
            <v>-3</v>
          </cell>
          <cell r="W97">
            <v>6</v>
          </cell>
          <cell r="X97">
            <v>-24</v>
          </cell>
          <cell r="Y97">
            <v>-6</v>
          </cell>
          <cell r="Z97">
            <v>9</v>
          </cell>
          <cell r="AA97">
            <v>2</v>
          </cell>
          <cell r="AB97">
            <v>-29</v>
          </cell>
          <cell r="AC97">
            <v>-13</v>
          </cell>
          <cell r="AD97">
            <v>20</v>
          </cell>
          <cell r="AE97">
            <v>7</v>
          </cell>
          <cell r="AF97">
            <v>34</v>
          </cell>
          <cell r="AG97">
            <v>0</v>
          </cell>
          <cell r="AH97">
            <v>-5</v>
          </cell>
          <cell r="AI97">
            <v>10</v>
          </cell>
          <cell r="AJ97">
            <v>-34</v>
          </cell>
          <cell r="AK97">
            <v>-6</v>
          </cell>
          <cell r="AL97">
            <v>16</v>
          </cell>
          <cell r="AM97">
            <v>-3</v>
          </cell>
          <cell r="AN97">
            <v>-29</v>
          </cell>
          <cell r="AO97">
            <v>-11</v>
          </cell>
          <cell r="AP97">
            <v>19</v>
          </cell>
          <cell r="AQ97">
            <v>6</v>
          </cell>
          <cell r="AR97">
            <v>32</v>
          </cell>
          <cell r="AS97">
            <v>-3</v>
          </cell>
          <cell r="AT97">
            <v>-4</v>
          </cell>
          <cell r="AU97">
            <v>8</v>
          </cell>
          <cell r="AV97">
            <v>-27</v>
          </cell>
          <cell r="AW97">
            <v>-6</v>
          </cell>
          <cell r="AX97">
            <v>13</v>
          </cell>
          <cell r="AY97">
            <v>-1</v>
          </cell>
          <cell r="CA97">
            <v>159.91800000000001</v>
          </cell>
          <cell r="CB97">
            <v>0</v>
          </cell>
          <cell r="CC97">
            <v>-3</v>
          </cell>
          <cell r="CD97">
            <v>-3</v>
          </cell>
          <cell r="CE97">
            <v>-11</v>
          </cell>
          <cell r="CF97">
            <v>32</v>
          </cell>
        </row>
        <row r="98">
          <cell r="B98" t="str">
            <v>+ Muni Franchise Fee Revenue</v>
          </cell>
          <cell r="D98">
            <v>1120.8402900000001</v>
          </cell>
          <cell r="E98">
            <v>1050.6518999999998</v>
          </cell>
          <cell r="F98">
            <v>985.33553000000006</v>
          </cell>
          <cell r="G98">
            <v>1001.25023</v>
          </cell>
          <cell r="H98">
            <v>1019.14582</v>
          </cell>
          <cell r="I98">
            <v>1346.9395099999999</v>
          </cell>
          <cell r="J98">
            <v>1519.9738200000002</v>
          </cell>
          <cell r="K98">
            <v>1508.42598</v>
          </cell>
          <cell r="L98">
            <v>1527.6966299999999</v>
          </cell>
          <cell r="M98">
            <v>1365.3264199999999</v>
          </cell>
          <cell r="N98">
            <v>1071.2855500000001</v>
          </cell>
          <cell r="O98">
            <v>1117.1203</v>
          </cell>
          <cell r="P98">
            <v>1214</v>
          </cell>
          <cell r="Q98">
            <v>1040</v>
          </cell>
          <cell r="R98">
            <v>1064</v>
          </cell>
          <cell r="S98">
            <v>1047</v>
          </cell>
          <cell r="T98">
            <v>1228</v>
          </cell>
          <cell r="U98">
            <v>1475</v>
          </cell>
          <cell r="V98">
            <v>1694</v>
          </cell>
          <cell r="W98">
            <v>1744</v>
          </cell>
          <cell r="X98">
            <v>1329</v>
          </cell>
          <cell r="Y98">
            <v>1090</v>
          </cell>
          <cell r="Z98">
            <v>953</v>
          </cell>
          <cell r="AA98">
            <v>1117</v>
          </cell>
          <cell r="AB98">
            <v>1246</v>
          </cell>
          <cell r="AC98">
            <v>1121</v>
          </cell>
          <cell r="AD98">
            <v>1055</v>
          </cell>
          <cell r="AE98">
            <v>1025</v>
          </cell>
          <cell r="AF98">
            <v>1334</v>
          </cell>
          <cell r="AG98">
            <v>1599</v>
          </cell>
          <cell r="AH98">
            <v>1824</v>
          </cell>
          <cell r="AI98">
            <v>1859</v>
          </cell>
          <cell r="AJ98">
            <v>1436</v>
          </cell>
          <cell r="AK98">
            <v>1178</v>
          </cell>
          <cell r="AL98">
            <v>992</v>
          </cell>
          <cell r="AM98">
            <v>1202</v>
          </cell>
          <cell r="AN98">
            <v>1385</v>
          </cell>
          <cell r="AO98">
            <v>1186</v>
          </cell>
          <cell r="AP98">
            <v>1125</v>
          </cell>
          <cell r="AQ98">
            <v>1165</v>
          </cell>
          <cell r="AR98">
            <v>1433</v>
          </cell>
          <cell r="AS98">
            <v>1738</v>
          </cell>
          <cell r="AT98">
            <v>1932</v>
          </cell>
          <cell r="AU98">
            <v>1991</v>
          </cell>
          <cell r="AV98">
            <v>1549</v>
          </cell>
          <cell r="AW98">
            <v>1278</v>
          </cell>
          <cell r="AX98">
            <v>1070</v>
          </cell>
          <cell r="AY98">
            <v>1288</v>
          </cell>
          <cell r="CA98">
            <v>14633.991980000001</v>
          </cell>
          <cell r="CB98">
            <v>14995</v>
          </cell>
          <cell r="CC98">
            <v>15871</v>
          </cell>
          <cell r="CD98">
            <v>17140</v>
          </cell>
          <cell r="CE98">
            <v>18245</v>
          </cell>
          <cell r="CF98">
            <v>19778</v>
          </cell>
          <cell r="CG98">
            <v>19970</v>
          </cell>
          <cell r="CH98">
            <v>20438</v>
          </cell>
          <cell r="CI98">
            <v>20907</v>
          </cell>
          <cell r="CJ98">
            <v>21232</v>
          </cell>
          <cell r="CK98">
            <v>22083</v>
          </cell>
        </row>
        <row r="99">
          <cell r="B99" t="str">
            <v>+ County Franchise Fee Revenue</v>
          </cell>
          <cell r="D99">
            <v>1039.95571</v>
          </cell>
          <cell r="E99">
            <v>964.78471999999999</v>
          </cell>
          <cell r="F99">
            <v>892.30966000000001</v>
          </cell>
          <cell r="G99">
            <v>829.25630000000001</v>
          </cell>
          <cell r="H99">
            <v>904.95394999999996</v>
          </cell>
          <cell r="I99">
            <v>1156.0606499999999</v>
          </cell>
          <cell r="J99">
            <v>1214.4395300000001</v>
          </cell>
          <cell r="K99">
            <v>1286.9973200000002</v>
          </cell>
          <cell r="L99">
            <v>1307.2642599999999</v>
          </cell>
          <cell r="M99">
            <v>1113.85241</v>
          </cell>
          <cell r="N99">
            <v>929.63346999999999</v>
          </cell>
          <cell r="O99">
            <v>1028.4065000000001</v>
          </cell>
          <cell r="P99">
            <v>1063.0871006691707</v>
          </cell>
          <cell r="Q99">
            <v>911.0024758446192</v>
          </cell>
          <cell r="R99">
            <v>931.81791101329247</v>
          </cell>
          <cell r="S99">
            <v>917.38025502529354</v>
          </cell>
          <cell r="T99">
            <v>1075.5228978632847</v>
          </cell>
          <cell r="U99">
            <v>1291.6507058951124</v>
          </cell>
          <cell r="V99">
            <v>1483.677136678722</v>
          </cell>
          <cell r="W99">
            <v>1527.2587338547178</v>
          </cell>
          <cell r="X99">
            <v>1163.6021563908894</v>
          </cell>
          <cell r="Y99">
            <v>954.81461247300285</v>
          </cell>
          <cell r="Z99">
            <v>834.31665749837271</v>
          </cell>
          <cell r="AA99">
            <v>978.66213075029384</v>
          </cell>
          <cell r="AB99">
            <v>1091.5546848697791</v>
          </cell>
          <cell r="AC99">
            <v>981.85899663460862</v>
          </cell>
          <cell r="AD99">
            <v>923.6299041836686</v>
          </cell>
          <cell r="AE99">
            <v>898.09437654530859</v>
          </cell>
          <cell r="AF99">
            <v>1168.0901450723106</v>
          </cell>
          <cell r="AG99">
            <v>1400.3838182472555</v>
          </cell>
          <cell r="AH99">
            <v>1597.3606444835634</v>
          </cell>
          <cell r="AI99">
            <v>1627.7399744555596</v>
          </cell>
          <cell r="AJ99">
            <v>1258.0734550215823</v>
          </cell>
          <cell r="AK99">
            <v>1031.4343467234212</v>
          </cell>
          <cell r="AL99">
            <v>868.40209925251099</v>
          </cell>
          <cell r="AM99">
            <v>1052.6945807897789</v>
          </cell>
          <cell r="AN99">
            <v>1212.8510332201574</v>
          </cell>
          <cell r="AO99">
            <v>1038.4135584789551</v>
          </cell>
          <cell r="AP99">
            <v>985.01793646888166</v>
          </cell>
          <cell r="AQ99">
            <v>1020.0687735486162</v>
          </cell>
          <cell r="AR99">
            <v>1255.3069088331133</v>
          </cell>
          <cell r="AS99">
            <v>1522.2595165706944</v>
          </cell>
          <cell r="AT99">
            <v>1692.0297406529396</v>
          </cell>
          <cell r="AU99">
            <v>1743.9953777718924</v>
          </cell>
          <cell r="AV99">
            <v>1356.5786847504144</v>
          </cell>
          <cell r="AW99">
            <v>1119.713549204052</v>
          </cell>
          <cell r="AX99">
            <v>936.79540949455782</v>
          </cell>
          <cell r="AY99">
            <v>1128.4552036044779</v>
          </cell>
          <cell r="CA99">
            <v>12667.914479999999</v>
          </cell>
          <cell r="CB99">
            <v>13132.792773956771</v>
          </cell>
          <cell r="CC99">
            <v>13899.317026279346</v>
          </cell>
          <cell r="CD99">
            <v>15011.485692598751</v>
          </cell>
          <cell r="CE99">
            <v>15979.572021512713</v>
          </cell>
          <cell r="CF99">
            <v>17322.112719901757</v>
          </cell>
          <cell r="CG99">
            <v>17490.195298421975</v>
          </cell>
          <cell r="CH99">
            <v>17900.143302979748</v>
          </cell>
          <cell r="CI99">
            <v>18311.124278535015</v>
          </cell>
          <cell r="CJ99">
            <v>18595.632318233358</v>
          </cell>
          <cell r="CK99">
            <v>19340.46678077172</v>
          </cell>
        </row>
        <row r="100">
          <cell r="B100" t="str">
            <v>= Revenue Base</v>
          </cell>
          <cell r="D100">
            <v>67149.61265000001</v>
          </cell>
          <cell r="E100">
            <v>63039.068729999992</v>
          </cell>
          <cell r="F100">
            <v>58615.323869999993</v>
          </cell>
          <cell r="G100">
            <v>58716.735360000013</v>
          </cell>
          <cell r="H100">
            <v>61916.796079999993</v>
          </cell>
          <cell r="I100">
            <v>80087.190239999996</v>
          </cell>
          <cell r="J100">
            <v>87375.018930000006</v>
          </cell>
          <cell r="K100">
            <v>88903.327389999991</v>
          </cell>
          <cell r="L100">
            <v>90484.682579999979</v>
          </cell>
          <cell r="M100">
            <v>78776.045110000006</v>
          </cell>
          <cell r="N100">
            <v>64166.151930000007</v>
          </cell>
          <cell r="O100">
            <v>67633.929759999999</v>
          </cell>
          <cell r="P100">
            <v>72362.740450669167</v>
          </cell>
          <cell r="Q100">
            <v>67102.413825844633</v>
          </cell>
          <cell r="R100">
            <v>62753.056261013298</v>
          </cell>
          <cell r="S100">
            <v>62164.901605025298</v>
          </cell>
          <cell r="T100">
            <v>63787.810247863279</v>
          </cell>
          <cell r="U100">
            <v>82886.049855895122</v>
          </cell>
          <cell r="V100">
            <v>97522.49588667872</v>
          </cell>
          <cell r="W100">
            <v>102203.05928385473</v>
          </cell>
          <cell r="X100">
            <v>85302.210506390882</v>
          </cell>
          <cell r="Y100">
            <v>70722.746362473001</v>
          </cell>
          <cell r="Z100">
            <v>58315.106407498373</v>
          </cell>
          <cell r="AA100">
            <v>61769.329680750292</v>
          </cell>
          <cell r="AB100">
            <v>74482.671034869767</v>
          </cell>
          <cell r="AC100">
            <v>72923.655346634594</v>
          </cell>
          <cell r="AD100">
            <v>62352.801254183665</v>
          </cell>
          <cell r="AE100">
            <v>60989.69272654532</v>
          </cell>
          <cell r="AF100">
            <v>69438.139495072333</v>
          </cell>
          <cell r="AG100">
            <v>90327.61596824725</v>
          </cell>
          <cell r="AH100">
            <v>105322.63839448357</v>
          </cell>
          <cell r="AI100">
            <v>109539.35652445555</v>
          </cell>
          <cell r="AJ100">
            <v>92392.693805021598</v>
          </cell>
          <cell r="AK100">
            <v>76762.262096723425</v>
          </cell>
          <cell r="AL100">
            <v>61567.336849252519</v>
          </cell>
          <cell r="AM100">
            <v>66739.167130789778</v>
          </cell>
          <cell r="AN100">
            <v>82734.505383220152</v>
          </cell>
          <cell r="AO100">
            <v>76915.257908478961</v>
          </cell>
          <cell r="AP100">
            <v>66513.156286468889</v>
          </cell>
          <cell r="AQ100">
            <v>69122.031123548601</v>
          </cell>
          <cell r="AR100">
            <v>74918.455258833113</v>
          </cell>
          <cell r="AS100">
            <v>97811.872666570678</v>
          </cell>
          <cell r="AT100">
            <v>111461.60849065293</v>
          </cell>
          <cell r="AU100">
            <v>116769.87892777189</v>
          </cell>
          <cell r="AV100">
            <v>99765.986034750415</v>
          </cell>
          <cell r="AW100">
            <v>83339.594299204051</v>
          </cell>
          <cell r="AX100">
            <v>65798.371159494563</v>
          </cell>
          <cell r="AY100">
            <v>71474.832753604467</v>
          </cell>
          <cell r="CA100">
            <v>866863.88263000001</v>
          </cell>
          <cell r="CB100">
            <v>886891.92037395667</v>
          </cell>
          <cell r="CC100">
            <v>942838.0306262793</v>
          </cell>
          <cell r="CD100">
            <v>1016625.5502925988</v>
          </cell>
          <cell r="CE100">
            <v>1085493.3546215128</v>
          </cell>
          <cell r="CF100">
            <v>1178671.1593199018</v>
          </cell>
          <cell r="CG100">
            <v>1186437.6748984219</v>
          </cell>
          <cell r="CH100">
            <v>1209947.7899029797</v>
          </cell>
          <cell r="CI100">
            <v>1234963.0078785347</v>
          </cell>
          <cell r="CJ100">
            <v>1250412.4209182337</v>
          </cell>
          <cell r="CK100">
            <v>1301345.7683807716</v>
          </cell>
        </row>
        <row r="101">
          <cell r="B101" t="str">
            <v>x G.R. Tax Rate</v>
          </cell>
          <cell r="D101">
            <v>2.5000000000000001E-2</v>
          </cell>
          <cell r="E101">
            <v>2.5000000000000001E-2</v>
          </cell>
          <cell r="F101">
            <v>2.5000000000000001E-2</v>
          </cell>
          <cell r="G101">
            <v>2.5000000000000001E-2</v>
          </cell>
          <cell r="H101">
            <v>2.5000000000000001E-2</v>
          </cell>
          <cell r="I101">
            <v>2.5000000000000001E-2</v>
          </cell>
          <cell r="J101">
            <v>2.5000000000000001E-2</v>
          </cell>
          <cell r="K101">
            <v>2.5000000000000001E-2</v>
          </cell>
          <cell r="L101">
            <v>2.5000000000000001E-2</v>
          </cell>
          <cell r="M101">
            <v>2.5000000000000001E-2</v>
          </cell>
          <cell r="N101">
            <v>2.5000000000000001E-2</v>
          </cell>
          <cell r="O101">
            <v>2.5000000000000001E-2</v>
          </cell>
          <cell r="P101">
            <v>2.5000000000000001E-2</v>
          </cell>
          <cell r="Q101">
            <v>2.5000000000000001E-2</v>
          </cell>
          <cell r="R101">
            <v>2.5000000000000001E-2</v>
          </cell>
          <cell r="S101">
            <v>2.5000000000000001E-2</v>
          </cell>
          <cell r="T101">
            <v>2.5000000000000001E-2</v>
          </cell>
          <cell r="U101">
            <v>2.5000000000000001E-2</v>
          </cell>
          <cell r="V101">
            <v>2.5000000000000001E-2</v>
          </cell>
          <cell r="W101">
            <v>2.5000000000000001E-2</v>
          </cell>
          <cell r="X101">
            <v>2.5000000000000001E-2</v>
          </cell>
          <cell r="Y101">
            <v>2.5000000000000001E-2</v>
          </cell>
          <cell r="Z101">
            <v>2.5000000000000001E-2</v>
          </cell>
          <cell r="AA101">
            <v>2.5000000000000001E-2</v>
          </cell>
          <cell r="AB101">
            <v>2.5000000000000001E-2</v>
          </cell>
          <cell r="AC101">
            <v>2.5000000000000001E-2</v>
          </cell>
          <cell r="AD101">
            <v>2.5000000000000001E-2</v>
          </cell>
          <cell r="AE101">
            <v>2.5000000000000001E-2</v>
          </cell>
          <cell r="AF101">
            <v>2.5000000000000001E-2</v>
          </cell>
          <cell r="AG101">
            <v>2.5000000000000001E-2</v>
          </cell>
          <cell r="AH101">
            <v>2.5000000000000001E-2</v>
          </cell>
          <cell r="AI101">
            <v>2.5000000000000001E-2</v>
          </cell>
          <cell r="AJ101">
            <v>2.5000000000000001E-2</v>
          </cell>
          <cell r="AK101">
            <v>2.5000000000000001E-2</v>
          </cell>
          <cell r="AL101">
            <v>2.5000000000000001E-2</v>
          </cell>
          <cell r="AM101">
            <v>2.5000000000000001E-2</v>
          </cell>
          <cell r="AN101">
            <v>2.5000000000000001E-2</v>
          </cell>
          <cell r="AO101">
            <v>2.5000000000000001E-2</v>
          </cell>
          <cell r="AP101">
            <v>2.5000000000000001E-2</v>
          </cell>
          <cell r="AQ101">
            <v>2.5000000000000001E-2</v>
          </cell>
          <cell r="AR101">
            <v>2.5000000000000001E-2</v>
          </cell>
          <cell r="AS101">
            <v>2.5000000000000001E-2</v>
          </cell>
          <cell r="AT101">
            <v>2.5000000000000001E-2</v>
          </cell>
          <cell r="AU101">
            <v>2.5000000000000001E-2</v>
          </cell>
          <cell r="AV101">
            <v>2.5000000000000001E-2</v>
          </cell>
          <cell r="AW101">
            <v>2.5000000000000001E-2</v>
          </cell>
          <cell r="AX101">
            <v>2.5000000000000001E-2</v>
          </cell>
          <cell r="AY101">
            <v>2.5000000000000001E-2</v>
          </cell>
          <cell r="CA101">
            <v>2.5000000000000001E-2</v>
          </cell>
          <cell r="CB101">
            <v>2.5000000000000001E-2</v>
          </cell>
          <cell r="CC101">
            <v>2.5000000000000001E-2</v>
          </cell>
          <cell r="CD101">
            <v>2.5000000000000001E-2</v>
          </cell>
          <cell r="CE101">
            <v>2.5000000000000001E-2</v>
          </cell>
          <cell r="CF101">
            <v>2.5000000000000001E-2</v>
          </cell>
          <cell r="CG101">
            <v>2.5000000000000001E-2</v>
          </cell>
          <cell r="CH101">
            <v>2.5000000000000001E-2</v>
          </cell>
          <cell r="CI101">
            <v>2.5000000000000001E-2</v>
          </cell>
          <cell r="CJ101">
            <v>2.5000000000000001E-2</v>
          </cell>
          <cell r="CK101">
            <v>2.5000000000000001E-2</v>
          </cell>
        </row>
        <row r="102">
          <cell r="B102" t="str">
            <v>= Calculated G.R. Tax</v>
          </cell>
          <cell r="D102">
            <v>1679</v>
          </cell>
          <cell r="E102">
            <v>1576</v>
          </cell>
          <cell r="F102">
            <v>1465</v>
          </cell>
          <cell r="G102">
            <v>1468</v>
          </cell>
          <cell r="H102">
            <v>1548</v>
          </cell>
          <cell r="I102">
            <v>2002</v>
          </cell>
          <cell r="J102">
            <v>2184</v>
          </cell>
          <cell r="K102">
            <v>2223</v>
          </cell>
          <cell r="L102">
            <v>2262</v>
          </cell>
          <cell r="M102">
            <v>1969</v>
          </cell>
          <cell r="N102">
            <v>1604</v>
          </cell>
          <cell r="O102">
            <v>1691</v>
          </cell>
          <cell r="P102">
            <v>1809</v>
          </cell>
          <cell r="Q102">
            <v>1678</v>
          </cell>
          <cell r="R102">
            <v>1569</v>
          </cell>
          <cell r="S102">
            <v>1554</v>
          </cell>
          <cell r="T102">
            <v>1595</v>
          </cell>
          <cell r="U102">
            <v>2072</v>
          </cell>
          <cell r="V102">
            <v>2438</v>
          </cell>
          <cell r="W102">
            <v>2555</v>
          </cell>
          <cell r="X102">
            <v>2133</v>
          </cell>
          <cell r="Y102">
            <v>1768</v>
          </cell>
          <cell r="Z102">
            <v>1458</v>
          </cell>
          <cell r="AA102">
            <v>1544</v>
          </cell>
          <cell r="AB102">
            <v>1862</v>
          </cell>
          <cell r="AC102">
            <v>1823</v>
          </cell>
          <cell r="AD102">
            <v>1559</v>
          </cell>
          <cell r="AE102">
            <v>1525</v>
          </cell>
          <cell r="AF102">
            <v>1736</v>
          </cell>
          <cell r="AG102">
            <v>2258</v>
          </cell>
          <cell r="AH102">
            <v>2633</v>
          </cell>
          <cell r="AI102">
            <v>2738</v>
          </cell>
          <cell r="AJ102">
            <v>2310</v>
          </cell>
          <cell r="AK102">
            <v>1919</v>
          </cell>
          <cell r="AL102">
            <v>1539</v>
          </cell>
          <cell r="AM102">
            <v>1668</v>
          </cell>
          <cell r="AN102">
            <v>2068</v>
          </cell>
          <cell r="AO102">
            <v>1923</v>
          </cell>
          <cell r="AP102">
            <v>1663</v>
          </cell>
          <cell r="AQ102">
            <v>1728</v>
          </cell>
          <cell r="AR102">
            <v>1873</v>
          </cell>
          <cell r="AS102">
            <v>2445</v>
          </cell>
          <cell r="AT102">
            <v>2787</v>
          </cell>
          <cell r="AU102">
            <v>2919</v>
          </cell>
          <cell r="AV102">
            <v>2494</v>
          </cell>
          <cell r="AW102">
            <v>2083</v>
          </cell>
          <cell r="AX102">
            <v>1645</v>
          </cell>
          <cell r="AY102">
            <v>1787</v>
          </cell>
          <cell r="CA102">
            <v>21671</v>
          </cell>
          <cell r="CB102">
            <v>22173</v>
          </cell>
          <cell r="CC102">
            <v>23570</v>
          </cell>
          <cell r="CD102">
            <v>25415</v>
          </cell>
          <cell r="CE102">
            <v>27137</v>
          </cell>
          <cell r="CF102">
            <v>29467</v>
          </cell>
          <cell r="CG102">
            <v>29660.941869999999</v>
          </cell>
          <cell r="CH102">
            <v>30248.694749999999</v>
          </cell>
          <cell r="CI102">
            <v>30874.075199999999</v>
          </cell>
          <cell r="CJ102">
            <v>31260.310519999999</v>
          </cell>
          <cell r="CK102">
            <v>32533.644209999999</v>
          </cell>
        </row>
        <row r="103">
          <cell r="B103" t="str">
            <v>+ Adjustments to G.R. Tax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</row>
        <row r="104">
          <cell r="B104" t="str">
            <v>= Calc Gross Receipts Tax</v>
          </cell>
          <cell r="D104">
            <v>1681.5820800000001</v>
          </cell>
          <cell r="E104">
            <v>1581.1907900000001</v>
          </cell>
          <cell r="F104">
            <v>1468.96388</v>
          </cell>
          <cell r="G104">
            <v>1465.8912399999999</v>
          </cell>
          <cell r="H104">
            <v>1536.9819299999999</v>
          </cell>
          <cell r="I104">
            <v>1993.75233</v>
          </cell>
          <cell r="J104">
            <v>2164.0475399999996</v>
          </cell>
          <cell r="K104">
            <v>2215.5817900000002</v>
          </cell>
          <cell r="L104">
            <v>2255.5014500000002</v>
          </cell>
          <cell r="M104">
            <v>1983.20154</v>
          </cell>
          <cell r="N104">
            <v>1604.0328200000001</v>
          </cell>
          <cell r="O104">
            <v>1676.6902399999999</v>
          </cell>
          <cell r="P104">
            <v>1809</v>
          </cell>
          <cell r="Q104">
            <v>1678</v>
          </cell>
          <cell r="R104">
            <v>1569</v>
          </cell>
          <cell r="S104">
            <v>1554</v>
          </cell>
          <cell r="T104">
            <v>1595</v>
          </cell>
          <cell r="U104">
            <v>2072</v>
          </cell>
          <cell r="V104">
            <v>2438</v>
          </cell>
          <cell r="W104">
            <v>2555</v>
          </cell>
          <cell r="X104">
            <v>2133</v>
          </cell>
          <cell r="Y104">
            <v>1768</v>
          </cell>
          <cell r="Z104">
            <v>1458</v>
          </cell>
          <cell r="AA104">
            <v>1544</v>
          </cell>
          <cell r="AB104">
            <v>1862</v>
          </cell>
          <cell r="AC104">
            <v>1823</v>
          </cell>
          <cell r="AD104">
            <v>1559</v>
          </cell>
          <cell r="AE104">
            <v>1525</v>
          </cell>
          <cell r="AF104">
            <v>1736</v>
          </cell>
          <cell r="AG104">
            <v>2258</v>
          </cell>
          <cell r="AH104">
            <v>2633</v>
          </cell>
          <cell r="AI104">
            <v>2738</v>
          </cell>
          <cell r="AJ104">
            <v>2310</v>
          </cell>
          <cell r="AK104">
            <v>1919</v>
          </cell>
          <cell r="AL104">
            <v>1539</v>
          </cell>
          <cell r="AM104">
            <v>1668</v>
          </cell>
          <cell r="AN104">
            <v>2068</v>
          </cell>
          <cell r="AO104">
            <v>1923</v>
          </cell>
          <cell r="AP104">
            <v>1663</v>
          </cell>
          <cell r="AQ104">
            <v>1728</v>
          </cell>
          <cell r="AR104">
            <v>1873</v>
          </cell>
          <cell r="AS104">
            <v>2445</v>
          </cell>
          <cell r="AT104">
            <v>2787</v>
          </cell>
          <cell r="AU104">
            <v>2919</v>
          </cell>
          <cell r="AV104">
            <v>2494</v>
          </cell>
          <cell r="AW104">
            <v>2083</v>
          </cell>
          <cell r="AX104">
            <v>1645</v>
          </cell>
          <cell r="AY104">
            <v>1787</v>
          </cell>
          <cell r="CA104">
            <v>21627.41763</v>
          </cell>
          <cell r="CB104">
            <v>22173</v>
          </cell>
          <cell r="CC104">
            <v>23570</v>
          </cell>
          <cell r="CD104">
            <v>25415</v>
          </cell>
          <cell r="CE104">
            <v>27137</v>
          </cell>
          <cell r="CF104">
            <v>29467</v>
          </cell>
          <cell r="CG104">
            <v>29660.941869999999</v>
          </cell>
          <cell r="CH104">
            <v>30248.694749999999</v>
          </cell>
          <cell r="CI104">
            <v>30874.075199999999</v>
          </cell>
          <cell r="CJ104">
            <v>31260.310519999999</v>
          </cell>
          <cell r="CK104">
            <v>32533.644209999999</v>
          </cell>
        </row>
        <row r="106">
          <cell r="B106" t="str">
            <v>Florida Muni Franchise Tax:</v>
          </cell>
        </row>
        <row r="107">
          <cell r="B107" t="str">
            <v>Total Residential Revenue</v>
          </cell>
          <cell r="D107">
            <v>34716.177790000002</v>
          </cell>
          <cell r="E107">
            <v>28028.680689999997</v>
          </cell>
          <cell r="F107">
            <v>29518.987079999999</v>
          </cell>
          <cell r="G107">
            <v>25237.03398</v>
          </cell>
          <cell r="H107">
            <v>33284.136340000005</v>
          </cell>
          <cell r="I107">
            <v>45109.572029999996</v>
          </cell>
          <cell r="J107">
            <v>47615.319130000003</v>
          </cell>
          <cell r="K107">
            <v>46129.592919999988</v>
          </cell>
          <cell r="L107">
            <v>45866.630050000007</v>
          </cell>
          <cell r="M107">
            <v>31098.238990000009</v>
          </cell>
          <cell r="N107">
            <v>27766.70838</v>
          </cell>
          <cell r="O107">
            <v>37724.492110000007</v>
          </cell>
          <cell r="P107">
            <v>40024.850999999995</v>
          </cell>
          <cell r="Q107">
            <v>32554.120999999999</v>
          </cell>
          <cell r="R107">
            <v>31053.947000000004</v>
          </cell>
          <cell r="S107">
            <v>30301.743000000002</v>
          </cell>
          <cell r="T107">
            <v>35934.701000000001</v>
          </cell>
          <cell r="U107">
            <v>46090.538</v>
          </cell>
          <cell r="V107">
            <v>53731.323000000004</v>
          </cell>
          <cell r="W107">
            <v>55203.846000000005</v>
          </cell>
          <cell r="X107">
            <v>40759.620999999999</v>
          </cell>
          <cell r="Y107">
            <v>31716.76</v>
          </cell>
          <cell r="Z107">
            <v>27577.304</v>
          </cell>
          <cell r="AA107">
            <v>34342.851999999999</v>
          </cell>
          <cell r="AB107">
            <v>40949.323000000004</v>
          </cell>
          <cell r="AC107">
            <v>34531.233999999997</v>
          </cell>
          <cell r="AD107">
            <v>30345.810999999998</v>
          </cell>
          <cell r="AE107">
            <v>29387.757000000001</v>
          </cell>
          <cell r="AF107">
            <v>38425.807000000001</v>
          </cell>
          <cell r="AG107">
            <v>49435.027999999998</v>
          </cell>
          <cell r="AH107">
            <v>57211.815999999999</v>
          </cell>
          <cell r="AI107">
            <v>58236.926999999996</v>
          </cell>
          <cell r="AJ107">
            <v>43384.201000000001</v>
          </cell>
          <cell r="AK107">
            <v>33535.688999999998</v>
          </cell>
          <cell r="AL107">
            <v>28177.772000000001</v>
          </cell>
          <cell r="AM107">
            <v>36471.558000000005</v>
          </cell>
          <cell r="AN107">
            <v>45357.154999999999</v>
          </cell>
          <cell r="AO107">
            <v>36398.716</v>
          </cell>
          <cell r="AP107">
            <v>32140.150999999998</v>
          </cell>
          <cell r="AQ107">
            <v>33032.964999999997</v>
          </cell>
          <cell r="AR107">
            <v>41069.646999999997</v>
          </cell>
          <cell r="AS107">
            <v>53564.35</v>
          </cell>
          <cell r="AT107">
            <v>60486.331999999995</v>
          </cell>
          <cell r="AU107">
            <v>62196.635000000002</v>
          </cell>
          <cell r="AV107">
            <v>46451.247000000003</v>
          </cell>
          <cell r="AW107">
            <v>36206.574999999997</v>
          </cell>
          <cell r="AX107">
            <v>30298.595999999998</v>
          </cell>
          <cell r="AY107">
            <v>39015.178</v>
          </cell>
          <cell r="CA107">
            <v>432095.56948999997</v>
          </cell>
          <cell r="CB107">
            <v>459291.60700000008</v>
          </cell>
          <cell r="CC107">
            <v>480092.92300000001</v>
          </cell>
          <cell r="CD107">
            <v>516217.54700000002</v>
          </cell>
          <cell r="CE107">
            <v>548228.56700000004</v>
          </cell>
          <cell r="CF107">
            <v>592536.12300000002</v>
          </cell>
          <cell r="CG107">
            <v>598024.12399999995</v>
          </cell>
          <cell r="CH107">
            <v>611710.39299999992</v>
          </cell>
          <cell r="CI107">
            <v>624928.25</v>
          </cell>
          <cell r="CJ107">
            <v>634103.01799999992</v>
          </cell>
          <cell r="CK107">
            <v>659121.82299999997</v>
          </cell>
        </row>
        <row r="108">
          <cell r="B108" t="str">
            <v>+ Total Commercial Revenue</v>
          </cell>
          <cell r="D108">
            <v>17309.489249999999</v>
          </cell>
          <cell r="E108">
            <v>16586.141119999997</v>
          </cell>
          <cell r="F108">
            <v>19274.481340000002</v>
          </cell>
          <cell r="G108">
            <v>18681.968080000002</v>
          </cell>
          <cell r="H108">
            <v>22728.480740000003</v>
          </cell>
          <cell r="I108">
            <v>23839.866410000002</v>
          </cell>
          <cell r="J108">
            <v>24587.714580000003</v>
          </cell>
          <cell r="K108">
            <v>24060.727780000001</v>
          </cell>
          <cell r="L108">
            <v>24128.432409999998</v>
          </cell>
          <cell r="M108">
            <v>20071.200090000002</v>
          </cell>
          <cell r="N108">
            <v>20223.703210000003</v>
          </cell>
          <cell r="O108">
            <v>21019.321219999998</v>
          </cell>
          <cell r="P108">
            <v>18418.794000000002</v>
          </cell>
          <cell r="Q108">
            <v>17528.61</v>
          </cell>
          <cell r="R108">
            <v>20173.120999999999</v>
          </cell>
          <cell r="S108">
            <v>20131.609</v>
          </cell>
          <cell r="T108">
            <v>23192.607</v>
          </cell>
          <cell r="U108">
            <v>24918.484</v>
          </cell>
          <cell r="V108">
            <v>27834.43</v>
          </cell>
          <cell r="W108">
            <v>28757.823</v>
          </cell>
          <cell r="X108">
            <v>23209.879999999997</v>
          </cell>
          <cell r="Y108">
            <v>20774.561000000002</v>
          </cell>
          <cell r="Z108">
            <v>18289.593000000001</v>
          </cell>
          <cell r="AA108">
            <v>19459.495999999999</v>
          </cell>
          <cell r="AB108">
            <v>19059.339</v>
          </cell>
          <cell r="AC108">
            <v>19446.862999999998</v>
          </cell>
          <cell r="AD108">
            <v>20431.118000000002</v>
          </cell>
          <cell r="AE108">
            <v>19985.345999999998</v>
          </cell>
          <cell r="AF108">
            <v>25790.422999999999</v>
          </cell>
          <cell r="AG108">
            <v>27551.641000000003</v>
          </cell>
          <cell r="AH108">
            <v>30603.733999999997</v>
          </cell>
          <cell r="AI108">
            <v>31248.739000000001</v>
          </cell>
          <cell r="AJ108">
            <v>25778.898000000001</v>
          </cell>
          <cell r="AK108">
            <v>23167.832999999999</v>
          </cell>
          <cell r="AL108">
            <v>19562.986000000001</v>
          </cell>
          <cell r="AM108">
            <v>21400.754000000001</v>
          </cell>
          <cell r="AN108">
            <v>21319.822999999997</v>
          </cell>
          <cell r="AO108">
            <v>20688.491000000002</v>
          </cell>
          <cell r="AP108">
            <v>22011.61</v>
          </cell>
          <cell r="AQ108">
            <v>23045.73</v>
          </cell>
          <cell r="AR108">
            <v>27941.360000000001</v>
          </cell>
          <cell r="AS108">
            <v>30122.485000000001</v>
          </cell>
          <cell r="AT108">
            <v>32533.69</v>
          </cell>
          <cell r="AU108">
            <v>33680.218999999997</v>
          </cell>
          <cell r="AV108">
            <v>28127.216999999997</v>
          </cell>
          <cell r="AW108">
            <v>25350.131999999998</v>
          </cell>
          <cell r="AX108">
            <v>21202.112000000001</v>
          </cell>
          <cell r="AY108">
            <v>23022.105</v>
          </cell>
          <cell r="CA108">
            <v>252511.52623000002</v>
          </cell>
          <cell r="CB108">
            <v>262689.00799999997</v>
          </cell>
          <cell r="CC108">
            <v>284027.67399999994</v>
          </cell>
          <cell r="CD108">
            <v>309044.97399999999</v>
          </cell>
          <cell r="CE108">
            <v>330254.89299999998</v>
          </cell>
          <cell r="CF108">
            <v>359754.05700000003</v>
          </cell>
          <cell r="CG108">
            <v>363506.46400000004</v>
          </cell>
          <cell r="CH108">
            <v>372357.25300000003</v>
          </cell>
          <cell r="CI108">
            <v>381733.24199999997</v>
          </cell>
          <cell r="CJ108">
            <v>388199.41899999999</v>
          </cell>
          <cell r="CK108">
            <v>404128.19099999999</v>
          </cell>
        </row>
        <row r="109">
          <cell r="B109" t="str">
            <v>= Total Revenue</v>
          </cell>
          <cell r="D109">
            <v>52025.66704</v>
          </cell>
          <cell r="E109">
            <v>44614.821809999994</v>
          </cell>
          <cell r="F109">
            <v>48793.468420000005</v>
          </cell>
          <cell r="G109">
            <v>43919.002059999999</v>
          </cell>
          <cell r="H109">
            <v>56012.617080000011</v>
          </cell>
          <cell r="I109">
            <v>68949.438439999998</v>
          </cell>
          <cell r="J109">
            <v>72203.033710000003</v>
          </cell>
          <cell r="K109">
            <v>70190.320699999982</v>
          </cell>
          <cell r="L109">
            <v>69995.062460000001</v>
          </cell>
          <cell r="M109">
            <v>51169.439080000011</v>
          </cell>
          <cell r="N109">
            <v>47990.411590000003</v>
          </cell>
          <cell r="O109">
            <v>58743.813330000004</v>
          </cell>
          <cell r="P109">
            <v>58443.644999999997</v>
          </cell>
          <cell r="Q109">
            <v>50082.731</v>
          </cell>
          <cell r="R109">
            <v>51227.067999999999</v>
          </cell>
          <cell r="S109">
            <v>50433.351999999999</v>
          </cell>
          <cell r="T109">
            <v>59127.308000000005</v>
          </cell>
          <cell r="U109">
            <v>71009.021999999997</v>
          </cell>
          <cell r="V109">
            <v>81565.752999999997</v>
          </cell>
          <cell r="W109">
            <v>83961.669000000009</v>
          </cell>
          <cell r="X109">
            <v>63969.500999999997</v>
          </cell>
          <cell r="Y109">
            <v>52491.320999999996</v>
          </cell>
          <cell r="Z109">
            <v>45866.896999999997</v>
          </cell>
          <cell r="AA109">
            <v>53802.347999999998</v>
          </cell>
          <cell r="AB109">
            <v>60008.662000000004</v>
          </cell>
          <cell r="AC109">
            <v>53978.096999999994</v>
          </cell>
          <cell r="AD109">
            <v>50776.929000000004</v>
          </cell>
          <cell r="AE109">
            <v>49373.103000000003</v>
          </cell>
          <cell r="AF109">
            <v>64216.229999999996</v>
          </cell>
          <cell r="AG109">
            <v>76986.668999999994</v>
          </cell>
          <cell r="AH109">
            <v>87815.549999999988</v>
          </cell>
          <cell r="AI109">
            <v>89485.665999999997</v>
          </cell>
          <cell r="AJ109">
            <v>69163.099000000002</v>
          </cell>
          <cell r="AK109">
            <v>56703.521999999997</v>
          </cell>
          <cell r="AL109">
            <v>47740.758000000002</v>
          </cell>
          <cell r="AM109">
            <v>57872.312000000005</v>
          </cell>
          <cell r="AN109">
            <v>66676.978000000003</v>
          </cell>
          <cell r="AO109">
            <v>57087.207000000002</v>
          </cell>
          <cell r="AP109">
            <v>54151.760999999999</v>
          </cell>
          <cell r="AQ109">
            <v>56078.694999999992</v>
          </cell>
          <cell r="AR109">
            <v>69011.006999999998</v>
          </cell>
          <cell r="AS109">
            <v>83686.834999999992</v>
          </cell>
          <cell r="AT109">
            <v>93020.021999999997</v>
          </cell>
          <cell r="AU109">
            <v>95876.853999999992</v>
          </cell>
          <cell r="AV109">
            <v>74578.464000000007</v>
          </cell>
          <cell r="AW109">
            <v>61556.706999999995</v>
          </cell>
          <cell r="AX109">
            <v>51500.707999999999</v>
          </cell>
          <cell r="AY109">
            <v>62037.282999999996</v>
          </cell>
          <cell r="CA109">
            <v>684607.0957200001</v>
          </cell>
          <cell r="CB109">
            <v>721980.61499999999</v>
          </cell>
          <cell r="CC109">
            <v>764120.59700000007</v>
          </cell>
          <cell r="CD109">
            <v>825262.52099999995</v>
          </cell>
          <cell r="CE109">
            <v>878483.46</v>
          </cell>
          <cell r="CF109">
            <v>952290.18</v>
          </cell>
          <cell r="CG109">
            <v>961530.58799999999</v>
          </cell>
          <cell r="CH109">
            <v>984067.64599999995</v>
          </cell>
          <cell r="CI109">
            <v>1006661.492</v>
          </cell>
          <cell r="CJ109">
            <v>1022302.4369999999</v>
          </cell>
          <cell r="CK109">
            <v>1063250.014</v>
          </cell>
        </row>
        <row r="110">
          <cell r="B110" t="str">
            <v>x Revenue Tax Rate</v>
          </cell>
          <cell r="D110">
            <v>1.9966999999999999E-2</v>
          </cell>
          <cell r="E110">
            <v>1.9966999999999999E-2</v>
          </cell>
          <cell r="F110">
            <v>1.9966999999999999E-2</v>
          </cell>
          <cell r="G110">
            <v>1.9966999999999999E-2</v>
          </cell>
          <cell r="H110">
            <v>1.9966999999999999E-2</v>
          </cell>
          <cell r="I110">
            <v>1.9966999999999999E-2</v>
          </cell>
          <cell r="J110">
            <v>1.9966999999999999E-2</v>
          </cell>
          <cell r="K110">
            <v>1.9966999999999999E-2</v>
          </cell>
          <cell r="L110">
            <v>1.9966999999999999E-2</v>
          </cell>
          <cell r="M110">
            <v>1.9966999999999999E-2</v>
          </cell>
          <cell r="N110">
            <v>1.9966999999999999E-2</v>
          </cell>
          <cell r="O110">
            <v>1.9966999999999999E-2</v>
          </cell>
          <cell r="P110">
            <v>2.0768999999999999E-2</v>
          </cell>
          <cell r="Q110">
            <v>2.0768999999999999E-2</v>
          </cell>
          <cell r="R110">
            <v>2.0768999999999999E-2</v>
          </cell>
          <cell r="S110">
            <v>2.0768999999999999E-2</v>
          </cell>
          <cell r="T110">
            <v>2.0768999999999999E-2</v>
          </cell>
          <cell r="U110">
            <v>2.0768999999999999E-2</v>
          </cell>
          <cell r="V110">
            <v>2.0768999999999999E-2</v>
          </cell>
          <cell r="W110">
            <v>2.0768999999999999E-2</v>
          </cell>
          <cell r="X110">
            <v>2.0768999999999999E-2</v>
          </cell>
          <cell r="Y110">
            <v>2.0768999999999999E-2</v>
          </cell>
          <cell r="Z110">
            <v>2.0768999999999999E-2</v>
          </cell>
          <cell r="AA110">
            <v>2.0768999999999999E-2</v>
          </cell>
          <cell r="AB110">
            <v>2.0768999999999999E-2</v>
          </cell>
          <cell r="AC110">
            <v>2.0768999999999999E-2</v>
          </cell>
          <cell r="AD110">
            <v>2.0768999999999999E-2</v>
          </cell>
          <cell r="AE110">
            <v>2.0768999999999999E-2</v>
          </cell>
          <cell r="AF110">
            <v>2.0768999999999999E-2</v>
          </cell>
          <cell r="AG110">
            <v>2.0768999999999999E-2</v>
          </cell>
          <cell r="AH110">
            <v>2.0768999999999999E-2</v>
          </cell>
          <cell r="AI110">
            <v>2.0768999999999999E-2</v>
          </cell>
          <cell r="AJ110">
            <v>2.0768999999999999E-2</v>
          </cell>
          <cell r="AK110">
            <v>2.0768999999999999E-2</v>
          </cell>
          <cell r="AL110">
            <v>2.0768999999999999E-2</v>
          </cell>
          <cell r="AM110">
            <v>2.0768999999999999E-2</v>
          </cell>
          <cell r="AN110">
            <v>2.0768999999999999E-2</v>
          </cell>
          <cell r="AO110">
            <v>2.0768999999999999E-2</v>
          </cell>
          <cell r="AP110">
            <v>2.0768999999999999E-2</v>
          </cell>
          <cell r="AQ110">
            <v>2.0768999999999999E-2</v>
          </cell>
          <cell r="AR110">
            <v>2.0768999999999999E-2</v>
          </cell>
          <cell r="AS110">
            <v>2.0768999999999999E-2</v>
          </cell>
          <cell r="AT110">
            <v>2.0768999999999999E-2</v>
          </cell>
          <cell r="AU110">
            <v>2.0768999999999999E-2</v>
          </cell>
          <cell r="AV110">
            <v>2.0768999999999999E-2</v>
          </cell>
          <cell r="AW110">
            <v>2.0768999999999999E-2</v>
          </cell>
          <cell r="AX110">
            <v>2.0768999999999999E-2</v>
          </cell>
          <cell r="AY110">
            <v>2.0768999999999999E-2</v>
          </cell>
          <cell r="CA110">
            <v>1.9966999999999999E-2</v>
          </cell>
          <cell r="CB110">
            <v>2.0768999999999999E-2</v>
          </cell>
          <cell r="CC110">
            <v>2.0768999999999999E-2</v>
          </cell>
          <cell r="CD110">
            <v>2.0768999999999999E-2</v>
          </cell>
          <cell r="CE110">
            <v>2.0768999999999999E-2</v>
          </cell>
          <cell r="CF110">
            <v>2.0768999999999999E-2</v>
          </cell>
          <cell r="CG110">
            <v>2.0768999999999999E-2</v>
          </cell>
          <cell r="CH110">
            <v>2.0768999999999999E-2</v>
          </cell>
          <cell r="CI110">
            <v>2.0768999999999999E-2</v>
          </cell>
          <cell r="CJ110">
            <v>2.0768999999999999E-2</v>
          </cell>
          <cell r="CK110">
            <v>2.0768999999999999E-2</v>
          </cell>
        </row>
        <row r="111">
          <cell r="B111" t="str">
            <v>= Muni Franchise Revenue</v>
          </cell>
          <cell r="D111">
            <v>1039</v>
          </cell>
          <cell r="E111">
            <v>891</v>
          </cell>
          <cell r="F111">
            <v>974</v>
          </cell>
          <cell r="G111">
            <v>877</v>
          </cell>
          <cell r="H111">
            <v>1118</v>
          </cell>
          <cell r="I111">
            <v>1377</v>
          </cell>
          <cell r="J111">
            <v>1442</v>
          </cell>
          <cell r="K111">
            <v>1401</v>
          </cell>
          <cell r="L111">
            <v>1398</v>
          </cell>
          <cell r="M111">
            <v>1022</v>
          </cell>
          <cell r="N111">
            <v>958</v>
          </cell>
          <cell r="O111">
            <v>1173</v>
          </cell>
          <cell r="P111">
            <v>1214</v>
          </cell>
          <cell r="Q111">
            <v>1040</v>
          </cell>
          <cell r="R111">
            <v>1064</v>
          </cell>
          <cell r="S111">
            <v>1047</v>
          </cell>
          <cell r="T111">
            <v>1228</v>
          </cell>
          <cell r="U111">
            <v>1475</v>
          </cell>
          <cell r="V111">
            <v>1694</v>
          </cell>
          <cell r="W111">
            <v>1744</v>
          </cell>
          <cell r="X111">
            <v>1329</v>
          </cell>
          <cell r="Y111">
            <v>1090</v>
          </cell>
          <cell r="Z111">
            <v>953</v>
          </cell>
          <cell r="AA111">
            <v>1117</v>
          </cell>
          <cell r="AB111">
            <v>1246</v>
          </cell>
          <cell r="AC111">
            <v>1121</v>
          </cell>
          <cell r="AD111">
            <v>1055</v>
          </cell>
          <cell r="AE111">
            <v>1025</v>
          </cell>
          <cell r="AF111">
            <v>1334</v>
          </cell>
          <cell r="AG111">
            <v>1599</v>
          </cell>
          <cell r="AH111">
            <v>1824</v>
          </cell>
          <cell r="AI111">
            <v>1859</v>
          </cell>
          <cell r="AJ111">
            <v>1436</v>
          </cell>
          <cell r="AK111">
            <v>1178</v>
          </cell>
          <cell r="AL111">
            <v>992</v>
          </cell>
          <cell r="AM111">
            <v>1202</v>
          </cell>
          <cell r="AN111">
            <v>1385</v>
          </cell>
          <cell r="AO111">
            <v>1186</v>
          </cell>
          <cell r="AP111">
            <v>1125</v>
          </cell>
          <cell r="AQ111">
            <v>1165</v>
          </cell>
          <cell r="AR111">
            <v>1433</v>
          </cell>
          <cell r="AS111">
            <v>1738</v>
          </cell>
          <cell r="AT111">
            <v>1932</v>
          </cell>
          <cell r="AU111">
            <v>1991</v>
          </cell>
          <cell r="AV111">
            <v>1549</v>
          </cell>
          <cell r="AW111">
            <v>1278</v>
          </cell>
          <cell r="AX111">
            <v>1070</v>
          </cell>
          <cell r="AY111">
            <v>1288</v>
          </cell>
          <cell r="CA111">
            <v>13670</v>
          </cell>
          <cell r="CB111">
            <v>14995</v>
          </cell>
          <cell r="CC111">
            <v>15871</v>
          </cell>
          <cell r="CD111">
            <v>17140</v>
          </cell>
          <cell r="CE111">
            <v>18245</v>
          </cell>
          <cell r="CF111">
            <v>19778</v>
          </cell>
          <cell r="CG111">
            <v>19970</v>
          </cell>
          <cell r="CH111">
            <v>20438</v>
          </cell>
          <cell r="CI111">
            <v>20907</v>
          </cell>
          <cell r="CJ111">
            <v>21232</v>
          </cell>
          <cell r="CK111">
            <v>22083</v>
          </cell>
        </row>
        <row r="112">
          <cell r="B112" t="str">
            <v>x Muni Franchise Rate</v>
          </cell>
          <cell r="D112">
            <v>0.97428000000000003</v>
          </cell>
          <cell r="E112">
            <v>0.97428000000000003</v>
          </cell>
          <cell r="F112">
            <v>0.97428000000000003</v>
          </cell>
          <cell r="G112">
            <v>0.97428000000000003</v>
          </cell>
          <cell r="H112">
            <v>0.97428000000000003</v>
          </cell>
          <cell r="I112">
            <v>0.97428000000000003</v>
          </cell>
          <cell r="J112">
            <v>0.97428000000000003</v>
          </cell>
          <cell r="K112">
            <v>0.97428000000000003</v>
          </cell>
          <cell r="L112">
            <v>0.97428000000000003</v>
          </cell>
          <cell r="M112">
            <v>0.97428000000000003</v>
          </cell>
          <cell r="N112">
            <v>0.97428000000000003</v>
          </cell>
          <cell r="O112">
            <v>0.97428000000000003</v>
          </cell>
          <cell r="P112">
            <v>0.97428000000000003</v>
          </cell>
          <cell r="Q112">
            <v>0.97428000000000003</v>
          </cell>
          <cell r="R112">
            <v>0.97428000000000003</v>
          </cell>
          <cell r="S112">
            <v>0.97428000000000003</v>
          </cell>
          <cell r="T112">
            <v>0.97428000000000003</v>
          </cell>
          <cell r="U112">
            <v>0.97428000000000003</v>
          </cell>
          <cell r="V112">
            <v>0.97428000000000003</v>
          </cell>
          <cell r="W112">
            <v>0.97428000000000003</v>
          </cell>
          <cell r="X112">
            <v>0.97428000000000003</v>
          </cell>
          <cell r="Y112">
            <v>0.97428000000000003</v>
          </cell>
          <cell r="Z112">
            <v>0.97428000000000003</v>
          </cell>
          <cell r="AA112">
            <v>0.97428000000000003</v>
          </cell>
          <cell r="AB112">
            <v>0.97428000000000003</v>
          </cell>
          <cell r="AC112">
            <v>0.97428000000000003</v>
          </cell>
          <cell r="AD112">
            <v>0.97428000000000003</v>
          </cell>
          <cell r="AE112">
            <v>0.97428000000000003</v>
          </cell>
          <cell r="AF112">
            <v>0.97428000000000003</v>
          </cell>
          <cell r="AG112">
            <v>0.97428000000000003</v>
          </cell>
          <cell r="AH112">
            <v>0.97428000000000003</v>
          </cell>
          <cell r="AI112">
            <v>0.97428000000000003</v>
          </cell>
          <cell r="AJ112">
            <v>0.97428000000000003</v>
          </cell>
          <cell r="AK112">
            <v>0.97428000000000003</v>
          </cell>
          <cell r="AL112">
            <v>0.97428000000000003</v>
          </cell>
          <cell r="AM112">
            <v>0.97428000000000003</v>
          </cell>
          <cell r="AN112">
            <v>0.97428000000000003</v>
          </cell>
          <cell r="AO112">
            <v>0.97428000000000003</v>
          </cell>
          <cell r="AP112">
            <v>0.97428000000000003</v>
          </cell>
          <cell r="AQ112">
            <v>0.97428000000000003</v>
          </cell>
          <cell r="AR112">
            <v>0.97428000000000003</v>
          </cell>
          <cell r="AS112">
            <v>0.97428000000000003</v>
          </cell>
          <cell r="AT112">
            <v>0.97428000000000003</v>
          </cell>
          <cell r="AU112">
            <v>0.97428000000000003</v>
          </cell>
          <cell r="AV112">
            <v>0.97428000000000003</v>
          </cell>
          <cell r="AW112">
            <v>0.97428000000000003</v>
          </cell>
          <cell r="AX112">
            <v>0.97428000000000003</v>
          </cell>
          <cell r="AY112">
            <v>0.97428000000000003</v>
          </cell>
          <cell r="CA112">
            <v>0.97428000000000003</v>
          </cell>
          <cell r="CB112">
            <v>0.97428000000000003</v>
          </cell>
          <cell r="CC112">
            <v>0.97428000000000003</v>
          </cell>
          <cell r="CD112">
            <v>0.97428000000000003</v>
          </cell>
          <cell r="CE112">
            <v>0.97427999999999992</v>
          </cell>
          <cell r="CF112">
            <v>0.97427999999999992</v>
          </cell>
          <cell r="CG112">
            <v>0.97427999999999992</v>
          </cell>
          <cell r="CH112">
            <v>0.97427999999999992</v>
          </cell>
          <cell r="CI112">
            <v>0.97427999999999992</v>
          </cell>
          <cell r="CJ112">
            <v>0.97427999999999992</v>
          </cell>
          <cell r="CK112">
            <v>0.97427999999999992</v>
          </cell>
        </row>
        <row r="113">
          <cell r="B113" t="str">
            <v>= Florida Muni Franchise Tax</v>
          </cell>
          <cell r="D113">
            <v>1087.97324</v>
          </cell>
          <cell r="E113">
            <v>1019.95619</v>
          </cell>
          <cell r="F113">
            <v>918.68520000000001</v>
          </cell>
          <cell r="G113">
            <v>972.14863000000003</v>
          </cell>
          <cell r="H113">
            <v>989.27229</v>
          </cell>
          <cell r="I113">
            <v>1308.24776</v>
          </cell>
          <cell r="J113">
            <v>1475.38075</v>
          </cell>
          <cell r="K113">
            <v>1464.64455</v>
          </cell>
          <cell r="L113">
            <v>1487.8796200000002</v>
          </cell>
          <cell r="M113">
            <v>1329.58025</v>
          </cell>
          <cell r="N113">
            <v>1043.2653599999999</v>
          </cell>
          <cell r="O113">
            <v>1087.8615</v>
          </cell>
          <cell r="P113">
            <v>1183</v>
          </cell>
          <cell r="Q113">
            <v>1013</v>
          </cell>
          <cell r="R113">
            <v>1037</v>
          </cell>
          <cell r="S113">
            <v>1020</v>
          </cell>
          <cell r="T113">
            <v>1196</v>
          </cell>
          <cell r="U113">
            <v>1437</v>
          </cell>
          <cell r="V113">
            <v>1650</v>
          </cell>
          <cell r="W113">
            <v>1699</v>
          </cell>
          <cell r="X113">
            <v>1295</v>
          </cell>
          <cell r="Y113">
            <v>1062</v>
          </cell>
          <cell r="Z113">
            <v>928</v>
          </cell>
          <cell r="AA113">
            <v>1088</v>
          </cell>
          <cell r="AB113">
            <v>1214</v>
          </cell>
          <cell r="AC113">
            <v>1092</v>
          </cell>
          <cell r="AD113">
            <v>1028</v>
          </cell>
          <cell r="AE113">
            <v>999</v>
          </cell>
          <cell r="AF113">
            <v>1300</v>
          </cell>
          <cell r="AG113">
            <v>1558</v>
          </cell>
          <cell r="AH113">
            <v>1777</v>
          </cell>
          <cell r="AI113">
            <v>1811</v>
          </cell>
          <cell r="AJ113">
            <v>1399</v>
          </cell>
          <cell r="AK113">
            <v>1148</v>
          </cell>
          <cell r="AL113">
            <v>966</v>
          </cell>
          <cell r="AM113">
            <v>1171</v>
          </cell>
          <cell r="AN113">
            <v>1349</v>
          </cell>
          <cell r="AO113">
            <v>1155</v>
          </cell>
          <cell r="AP113">
            <v>1096</v>
          </cell>
          <cell r="AQ113">
            <v>1135</v>
          </cell>
          <cell r="AR113">
            <v>1396</v>
          </cell>
          <cell r="AS113">
            <v>1693</v>
          </cell>
          <cell r="AT113">
            <v>1882</v>
          </cell>
          <cell r="AU113">
            <v>1940</v>
          </cell>
          <cell r="AV113">
            <v>1509</v>
          </cell>
          <cell r="AW113">
            <v>1245</v>
          </cell>
          <cell r="AX113">
            <v>1042</v>
          </cell>
          <cell r="AY113">
            <v>1255</v>
          </cell>
          <cell r="CA113">
            <v>14184.895339999999</v>
          </cell>
          <cell r="CB113">
            <v>14608</v>
          </cell>
          <cell r="CC113">
            <v>15463</v>
          </cell>
          <cell r="CD113">
            <v>16697</v>
          </cell>
          <cell r="CE113">
            <v>17776</v>
          </cell>
          <cell r="CF113">
            <v>19269</v>
          </cell>
          <cell r="CG113">
            <v>19456</v>
          </cell>
          <cell r="CH113">
            <v>19912</v>
          </cell>
          <cell r="CI113">
            <v>20369</v>
          </cell>
          <cell r="CJ113">
            <v>20686</v>
          </cell>
          <cell r="CK113">
            <v>21515</v>
          </cell>
        </row>
        <row r="115">
          <cell r="B115" t="str">
            <v>Mississippi Franchise Tax:</v>
          </cell>
        </row>
        <row r="116">
          <cell r="B116" t="str">
            <v>Total Common Equity (PM)</v>
          </cell>
          <cell r="D116">
            <v>593193.74630999984</v>
          </cell>
          <cell r="E116">
            <v>600537.62632999988</v>
          </cell>
          <cell r="F116">
            <v>587804.54654999985</v>
          </cell>
          <cell r="G116">
            <v>591324.53440999985</v>
          </cell>
          <cell r="H116">
            <v>576202.65115999989</v>
          </cell>
          <cell r="I116">
            <v>584012.46709999989</v>
          </cell>
          <cell r="J116">
            <v>597944.05768999993</v>
          </cell>
          <cell r="K116">
            <v>594823.34162999981</v>
          </cell>
          <cell r="L116">
            <v>607514.45358999982</v>
          </cell>
          <cell r="M116">
            <v>616444.34913999983</v>
          </cell>
          <cell r="N116">
            <v>604071.0839999998</v>
          </cell>
          <cell r="O116">
            <v>605976.28484999982</v>
          </cell>
          <cell r="P116">
            <v>602540.58305999986</v>
          </cell>
          <cell r="Q116">
            <v>630700.6443741821</v>
          </cell>
          <cell r="R116">
            <v>618588.95432746457</v>
          </cell>
          <cell r="S116">
            <v>622417.1007925896</v>
          </cell>
          <cell r="T116">
            <v>607576.86101146217</v>
          </cell>
          <cell r="U116">
            <v>615899.21097571822</v>
          </cell>
          <cell r="V116">
            <v>626891.74277168303</v>
          </cell>
          <cell r="W116">
            <v>621862.72604104353</v>
          </cell>
          <cell r="X116">
            <v>634390.92785100127</v>
          </cell>
          <cell r="Y116">
            <v>642327.471507804</v>
          </cell>
          <cell r="Z116">
            <v>627257.5907428707</v>
          </cell>
          <cell r="AA116">
            <v>630223.82989053277</v>
          </cell>
          <cell r="AB116">
            <v>639839.3389082388</v>
          </cell>
          <cell r="AC116">
            <v>700894.6170218786</v>
          </cell>
          <cell r="AD116">
            <v>688451.04904563678</v>
          </cell>
          <cell r="AE116">
            <v>693199.95328006439</v>
          </cell>
          <cell r="AF116">
            <v>678189.31076403055</v>
          </cell>
          <cell r="AG116">
            <v>687758.21591974434</v>
          </cell>
          <cell r="AH116">
            <v>698933.94892791798</v>
          </cell>
          <cell r="AI116">
            <v>693015.91263266618</v>
          </cell>
          <cell r="AJ116">
            <v>706715.83935233811</v>
          </cell>
          <cell r="AK116">
            <v>714744.74252424063</v>
          </cell>
          <cell r="AL116">
            <v>699583.55840079219</v>
          </cell>
          <cell r="AM116">
            <v>701879.77997961896</v>
          </cell>
          <cell r="AN116">
            <v>708265.36571797286</v>
          </cell>
          <cell r="AO116">
            <v>760542.62236806971</v>
          </cell>
          <cell r="AP116">
            <v>745323.83429850987</v>
          </cell>
          <cell r="AQ116">
            <v>747755.86932817649</v>
          </cell>
          <cell r="AR116">
            <v>732711.0591982652</v>
          </cell>
          <cell r="AS116">
            <v>743942.12881730311</v>
          </cell>
          <cell r="AT116">
            <v>755898.07934581419</v>
          </cell>
          <cell r="AU116">
            <v>749994.41486356792</v>
          </cell>
          <cell r="AV116">
            <v>763245.77455679921</v>
          </cell>
          <cell r="AW116">
            <v>771301.62863484188</v>
          </cell>
          <cell r="AX116">
            <v>757520.55526374921</v>
          </cell>
          <cell r="AY116">
            <v>763341.07811970683</v>
          </cell>
          <cell r="CA116">
            <v>593193.74630999984</v>
          </cell>
          <cell r="CB116">
            <v>602540.58305999986</v>
          </cell>
          <cell r="CC116">
            <v>639839.3389082388</v>
          </cell>
          <cell r="CD116">
            <v>708265.36571797286</v>
          </cell>
          <cell r="CE116">
            <v>775461.81042559142</v>
          </cell>
          <cell r="CF116">
            <v>812142.81032124418</v>
          </cell>
        </row>
        <row r="117">
          <cell r="B117" t="str">
            <v>+ Preferred Stock (PM)</v>
          </cell>
          <cell r="D117">
            <v>4236.1000000000004</v>
          </cell>
          <cell r="E117">
            <v>4236.1000000000004</v>
          </cell>
          <cell r="F117">
            <v>4236.1000000000004</v>
          </cell>
          <cell r="G117">
            <v>4236.1000000000004</v>
          </cell>
          <cell r="H117">
            <v>4236.1000000000004</v>
          </cell>
          <cell r="I117">
            <v>4236.1000000000004</v>
          </cell>
          <cell r="J117">
            <v>4236.1000000000004</v>
          </cell>
          <cell r="K117">
            <v>4236.1000000000004</v>
          </cell>
          <cell r="L117">
            <v>4236.1000000000004</v>
          </cell>
          <cell r="M117">
            <v>4236.1000000000004</v>
          </cell>
          <cell r="N117">
            <v>0</v>
          </cell>
          <cell r="O117">
            <v>55000</v>
          </cell>
          <cell r="P117">
            <v>55000</v>
          </cell>
          <cell r="Q117">
            <v>55000</v>
          </cell>
          <cell r="R117">
            <v>55000</v>
          </cell>
          <cell r="S117">
            <v>55000</v>
          </cell>
          <cell r="T117">
            <v>55000</v>
          </cell>
          <cell r="U117">
            <v>55000</v>
          </cell>
          <cell r="V117">
            <v>55000</v>
          </cell>
          <cell r="W117">
            <v>55000</v>
          </cell>
          <cell r="X117">
            <v>55000</v>
          </cell>
          <cell r="Y117">
            <v>55000</v>
          </cell>
          <cell r="Z117">
            <v>55000</v>
          </cell>
          <cell r="AA117">
            <v>55000</v>
          </cell>
          <cell r="AB117">
            <v>55000</v>
          </cell>
          <cell r="AC117">
            <v>55000</v>
          </cell>
          <cell r="AD117">
            <v>55000</v>
          </cell>
          <cell r="AE117">
            <v>55000</v>
          </cell>
          <cell r="AF117">
            <v>55000</v>
          </cell>
          <cell r="AG117">
            <v>55000</v>
          </cell>
          <cell r="AH117">
            <v>55000</v>
          </cell>
          <cell r="AI117">
            <v>55000</v>
          </cell>
          <cell r="AJ117">
            <v>55000</v>
          </cell>
          <cell r="AK117">
            <v>55000</v>
          </cell>
          <cell r="AL117">
            <v>55000</v>
          </cell>
          <cell r="AM117">
            <v>55000</v>
          </cell>
          <cell r="AN117">
            <v>55000</v>
          </cell>
          <cell r="AO117">
            <v>55000</v>
          </cell>
          <cell r="AP117">
            <v>55000</v>
          </cell>
          <cell r="AQ117">
            <v>55000</v>
          </cell>
          <cell r="AR117">
            <v>55000</v>
          </cell>
          <cell r="AS117">
            <v>55000</v>
          </cell>
          <cell r="AT117">
            <v>90000</v>
          </cell>
          <cell r="AU117">
            <v>90000</v>
          </cell>
          <cell r="AV117">
            <v>90000</v>
          </cell>
          <cell r="AW117">
            <v>90000</v>
          </cell>
          <cell r="AX117">
            <v>90000</v>
          </cell>
          <cell r="AY117">
            <v>90000</v>
          </cell>
          <cell r="CA117">
            <v>4236.1000000000004</v>
          </cell>
          <cell r="CB117">
            <v>55000</v>
          </cell>
          <cell r="CC117">
            <v>55000</v>
          </cell>
          <cell r="CD117">
            <v>55000</v>
          </cell>
          <cell r="CE117">
            <v>90000</v>
          </cell>
          <cell r="CF117">
            <v>90000</v>
          </cell>
        </row>
        <row r="118">
          <cell r="B118" t="str">
            <v>+ Preferred Stock Sinking Fund (PM)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</row>
        <row r="119">
          <cell r="B119" t="str">
            <v>+ Unamort Invest Credit (PM)</v>
          </cell>
          <cell r="D119">
            <v>18488.736000000001</v>
          </cell>
          <cell r="E119">
            <v>18328.743999999999</v>
          </cell>
          <cell r="F119">
            <v>18168.752</v>
          </cell>
          <cell r="G119">
            <v>18008.759999999998</v>
          </cell>
          <cell r="H119">
            <v>17848.768</v>
          </cell>
          <cell r="I119">
            <v>17688.776000000002</v>
          </cell>
          <cell r="J119">
            <v>17528.784</v>
          </cell>
          <cell r="K119">
            <v>17368.792000000001</v>
          </cell>
          <cell r="L119">
            <v>17208.8</v>
          </cell>
          <cell r="M119">
            <v>17048.808000000001</v>
          </cell>
          <cell r="N119">
            <v>16888.815999999999</v>
          </cell>
          <cell r="O119">
            <v>16728.824000000001</v>
          </cell>
          <cell r="P119">
            <v>16568.831999999999</v>
          </cell>
          <cell r="Q119">
            <v>16413.831999999999</v>
          </cell>
          <cell r="R119">
            <v>16258.831999999999</v>
          </cell>
          <cell r="S119">
            <v>16103.831999999999</v>
          </cell>
          <cell r="T119">
            <v>15948.831999999999</v>
          </cell>
          <cell r="U119">
            <v>15793.831999999999</v>
          </cell>
          <cell r="V119">
            <v>15638.831999999999</v>
          </cell>
          <cell r="W119">
            <v>15483.831999999999</v>
          </cell>
          <cell r="X119">
            <v>15328.831999999999</v>
          </cell>
          <cell r="Y119">
            <v>15173.831999999999</v>
          </cell>
          <cell r="Z119">
            <v>15018.831999999999</v>
          </cell>
          <cell r="AA119">
            <v>14863.831999999999</v>
          </cell>
          <cell r="AB119">
            <v>14704.65840238523</v>
          </cell>
          <cell r="AC119">
            <v>14549.65840238523</v>
          </cell>
          <cell r="AD119">
            <v>14394.65840238523</v>
          </cell>
          <cell r="AE119">
            <v>14239.65840238523</v>
          </cell>
          <cell r="AF119">
            <v>14084.65840238523</v>
          </cell>
          <cell r="AG119">
            <v>13929.65840238523</v>
          </cell>
          <cell r="AH119">
            <v>13774.65840238523</v>
          </cell>
          <cell r="AI119">
            <v>13619.65840238523</v>
          </cell>
          <cell r="AJ119">
            <v>13464.65840238523</v>
          </cell>
          <cell r="AK119">
            <v>13309.65840238523</v>
          </cell>
          <cell r="AL119">
            <v>13154.65840238523</v>
          </cell>
          <cell r="AM119">
            <v>12999.65840238523</v>
          </cell>
          <cell r="AN119">
            <v>12840.484804770462</v>
          </cell>
          <cell r="AO119">
            <v>12686.484804770462</v>
          </cell>
          <cell r="AP119">
            <v>12532.484804770462</v>
          </cell>
          <cell r="AQ119">
            <v>12378.484804770462</v>
          </cell>
          <cell r="AR119">
            <v>12224.484804770462</v>
          </cell>
          <cell r="AS119">
            <v>12070.484804770462</v>
          </cell>
          <cell r="AT119">
            <v>11916.484804770462</v>
          </cell>
          <cell r="AU119">
            <v>11762.484804770462</v>
          </cell>
          <cell r="AV119">
            <v>11608.484804770462</v>
          </cell>
          <cell r="AW119">
            <v>11454.484804770462</v>
          </cell>
          <cell r="AX119">
            <v>11300.484804770462</v>
          </cell>
          <cell r="AY119">
            <v>11146.484804770462</v>
          </cell>
          <cell r="CA119">
            <v>18488.736000000001</v>
          </cell>
          <cell r="CB119">
            <v>16568.831999999999</v>
          </cell>
          <cell r="CC119">
            <v>14704.65840238523</v>
          </cell>
          <cell r="CD119">
            <v>12840.484804770462</v>
          </cell>
          <cell r="CE119">
            <v>10992.126207155692</v>
          </cell>
          <cell r="CF119">
            <v>9271.3659400561246</v>
          </cell>
        </row>
        <row r="120">
          <cell r="B120" t="str">
            <v>+Total Operating Reserve (PM)</v>
          </cell>
          <cell r="D120">
            <v>-3676.9561399999993</v>
          </cell>
          <cell r="E120">
            <v>-2031.9205899999997</v>
          </cell>
          <cell r="F120">
            <v>-852.04767999999422</v>
          </cell>
          <cell r="G120">
            <v>48391.469769999996</v>
          </cell>
          <cell r="H120">
            <v>48911.469059999996</v>
          </cell>
          <cell r="I120">
            <v>49363.819889999999</v>
          </cell>
          <cell r="J120">
            <v>49413.782620000005</v>
          </cell>
          <cell r="K120">
            <v>3246.98063</v>
          </cell>
          <cell r="L120">
            <v>-8018.469930000002</v>
          </cell>
          <cell r="M120">
            <v>-10635.788860000004</v>
          </cell>
          <cell r="N120">
            <v>-9556.0260699999999</v>
          </cell>
          <cell r="O120">
            <v>-10830.374919999998</v>
          </cell>
          <cell r="P120">
            <v>13477.778060000004</v>
          </cell>
          <cell r="Q120">
            <v>15175.851770000001</v>
          </cell>
          <cell r="R120">
            <v>15541.975770000005</v>
          </cell>
          <cell r="S120">
            <v>15908.099770000001</v>
          </cell>
          <cell r="T120">
            <v>16274.223770000004</v>
          </cell>
          <cell r="U120">
            <v>16640.347770000008</v>
          </cell>
          <cell r="V120">
            <v>127006.47177</v>
          </cell>
          <cell r="W120">
            <v>127372.59577000001</v>
          </cell>
          <cell r="X120">
            <v>127739.71977000003</v>
          </cell>
          <cell r="Y120">
            <v>128105.84377000001</v>
          </cell>
          <cell r="Z120">
            <v>128471.96777000002</v>
          </cell>
          <cell r="AA120">
            <v>128838.09177</v>
          </cell>
          <cell r="AB120">
            <v>129204.21577000001</v>
          </cell>
          <cell r="AC120">
            <v>129573.33977000002</v>
          </cell>
          <cell r="AD120">
            <v>129943.46377</v>
          </cell>
          <cell r="AE120">
            <v>130312.58777000001</v>
          </cell>
          <cell r="AF120">
            <v>130681.71177000002</v>
          </cell>
          <cell r="AG120">
            <v>131050.83577000001</v>
          </cell>
          <cell r="AH120">
            <v>131419.95977000002</v>
          </cell>
          <cell r="AI120">
            <v>131790.08377000003</v>
          </cell>
          <cell r="AJ120">
            <v>132159.20777000001</v>
          </cell>
          <cell r="AK120">
            <v>132528.33177000002</v>
          </cell>
          <cell r="AL120">
            <v>132897.45577000003</v>
          </cell>
          <cell r="AM120">
            <v>133267.57977000001</v>
          </cell>
          <cell r="AN120">
            <v>133636.70377000002</v>
          </cell>
          <cell r="AO120">
            <v>134008.82777</v>
          </cell>
          <cell r="AP120">
            <v>134380.95177000001</v>
          </cell>
          <cell r="AQ120">
            <v>134754.07577000002</v>
          </cell>
          <cell r="AR120">
            <v>135126.19977000001</v>
          </cell>
          <cell r="AS120">
            <v>135498.32377000002</v>
          </cell>
          <cell r="AT120">
            <v>135870.44777000003</v>
          </cell>
          <cell r="AU120">
            <v>136243.57177000001</v>
          </cell>
          <cell r="AV120">
            <v>136615.69577000002</v>
          </cell>
          <cell r="AW120">
            <v>136987.81977000003</v>
          </cell>
          <cell r="AX120">
            <v>137359.94377000001</v>
          </cell>
          <cell r="AY120">
            <v>137733.06777000002</v>
          </cell>
          <cell r="CA120">
            <v>-3676.9561399999993</v>
          </cell>
          <cell r="CB120">
            <v>13477.778060000004</v>
          </cell>
          <cell r="CC120">
            <v>129204.21577000001</v>
          </cell>
          <cell r="CD120">
            <v>133636.70377000002</v>
          </cell>
          <cell r="CE120">
            <v>138105.19177</v>
          </cell>
          <cell r="CF120">
            <v>142602.49577000001</v>
          </cell>
        </row>
        <row r="121">
          <cell r="B121" t="str">
            <v>+ Total Deferred Taxes (PM)</v>
          </cell>
          <cell r="D121">
            <v>310238.75749000005</v>
          </cell>
          <cell r="E121">
            <v>306047.43449000001</v>
          </cell>
          <cell r="F121">
            <v>306447.18049</v>
          </cell>
          <cell r="G121">
            <v>307202.66548999998</v>
          </cell>
          <cell r="H121">
            <v>309489.21449000004</v>
          </cell>
          <cell r="I121">
            <v>309942.97248999996</v>
          </cell>
          <cell r="J121">
            <v>311495.03149000002</v>
          </cell>
          <cell r="K121">
            <v>314579.64149000007</v>
          </cell>
          <cell r="L121">
            <v>318686.48048999999</v>
          </cell>
          <cell r="M121">
            <v>343789.63949000003</v>
          </cell>
          <cell r="N121">
            <v>345602.01848999999</v>
          </cell>
          <cell r="O121">
            <v>347910.61849000002</v>
          </cell>
          <cell r="P121">
            <v>343790.65132</v>
          </cell>
          <cell r="Q121">
            <v>342127.40931999998</v>
          </cell>
          <cell r="R121">
            <v>340464.16732000001</v>
          </cell>
          <cell r="S121">
            <v>338800.92531999998</v>
          </cell>
          <cell r="T121">
            <v>337137.68332000001</v>
          </cell>
          <cell r="U121">
            <v>335474.44131999998</v>
          </cell>
          <cell r="V121">
            <v>333811.19932000001</v>
          </cell>
          <cell r="W121">
            <v>332147.95731999999</v>
          </cell>
          <cell r="X121">
            <v>330484.71531999996</v>
          </cell>
          <cell r="Y121">
            <v>328821.47331999999</v>
          </cell>
          <cell r="Z121">
            <v>327158.23031999997</v>
          </cell>
          <cell r="AA121">
            <v>325494.98631999997</v>
          </cell>
          <cell r="AB121">
            <v>323836.31531999999</v>
          </cell>
          <cell r="AC121">
            <v>323127.40331999998</v>
          </cell>
          <cell r="AD121">
            <v>322418.49132000003</v>
          </cell>
          <cell r="AE121">
            <v>321709.57932000002</v>
          </cell>
          <cell r="AF121">
            <v>321000.66732000007</v>
          </cell>
          <cell r="AG121">
            <v>320291.75532000005</v>
          </cell>
          <cell r="AH121">
            <v>319582.8433200001</v>
          </cell>
          <cell r="AI121">
            <v>318873.93132000009</v>
          </cell>
          <cell r="AJ121">
            <v>318165.01932000014</v>
          </cell>
          <cell r="AK121">
            <v>317456.10632000014</v>
          </cell>
          <cell r="AL121">
            <v>316747.19332000019</v>
          </cell>
          <cell r="AM121">
            <v>316038.27932000021</v>
          </cell>
          <cell r="AN121">
            <v>315335.83132000023</v>
          </cell>
          <cell r="AO121">
            <v>314834.09032000025</v>
          </cell>
          <cell r="AP121">
            <v>314332.34932000021</v>
          </cell>
          <cell r="AQ121">
            <v>313830.60832000023</v>
          </cell>
          <cell r="AR121">
            <v>313328.86732000019</v>
          </cell>
          <cell r="AS121">
            <v>312827.12632000016</v>
          </cell>
          <cell r="AT121">
            <v>312325.38532000018</v>
          </cell>
          <cell r="AU121">
            <v>311823.64432000014</v>
          </cell>
          <cell r="AV121">
            <v>311321.90332000016</v>
          </cell>
          <cell r="AW121">
            <v>310820.16232000012</v>
          </cell>
          <cell r="AX121">
            <v>310318.42332000012</v>
          </cell>
          <cell r="AY121">
            <v>309816.68432000006</v>
          </cell>
          <cell r="CA121">
            <v>310238.75749000005</v>
          </cell>
          <cell r="CB121">
            <v>343790.65132</v>
          </cell>
          <cell r="CC121">
            <v>323836.31531999999</v>
          </cell>
          <cell r="CD121">
            <v>315335.83132000023</v>
          </cell>
          <cell r="CE121">
            <v>309305.76132000011</v>
          </cell>
          <cell r="CF121">
            <v>308897.98732000007</v>
          </cell>
        </row>
        <row r="122">
          <cell r="B122" t="str">
            <v>- Accrued Deferred Income Tax (PM)</v>
          </cell>
          <cell r="D122">
            <v>71886</v>
          </cell>
          <cell r="E122">
            <v>71984.474500000011</v>
          </cell>
          <cell r="F122">
            <v>72958.500499999995</v>
          </cell>
          <cell r="G122">
            <v>72782.879499999995</v>
          </cell>
          <cell r="H122">
            <v>73685.377500000002</v>
          </cell>
          <cell r="I122">
            <v>75291.368499999997</v>
          </cell>
          <cell r="J122">
            <v>75849.631499999989</v>
          </cell>
          <cell r="K122">
            <v>57595.622499999998</v>
          </cell>
          <cell r="L122">
            <v>52551.716499999995</v>
          </cell>
          <cell r="M122">
            <v>71015.575500000006</v>
          </cell>
          <cell r="N122">
            <v>71250.415500000003</v>
          </cell>
          <cell r="O122">
            <v>71846.284499999994</v>
          </cell>
          <cell r="P122">
            <v>74364.671499999997</v>
          </cell>
          <cell r="Q122">
            <v>74112.428500000009</v>
          </cell>
          <cell r="R122">
            <v>73860.185500000007</v>
          </cell>
          <cell r="S122">
            <v>73607.942500000005</v>
          </cell>
          <cell r="T122">
            <v>73355.699500000002</v>
          </cell>
          <cell r="U122">
            <v>73103.4565</v>
          </cell>
          <cell r="V122">
            <v>72851.213500000013</v>
          </cell>
          <cell r="W122">
            <v>72598.97050000001</v>
          </cell>
          <cell r="X122">
            <v>72346.728500000012</v>
          </cell>
          <cell r="Y122">
            <v>72094.486499999999</v>
          </cell>
          <cell r="Z122">
            <v>71842.245500000005</v>
          </cell>
          <cell r="AA122">
            <v>71590.00450000001</v>
          </cell>
          <cell r="AB122">
            <v>71335.616500000004</v>
          </cell>
          <cell r="AC122">
            <v>71294.704500000007</v>
          </cell>
          <cell r="AD122">
            <v>71253.79250000001</v>
          </cell>
          <cell r="AE122">
            <v>71212.880500000014</v>
          </cell>
          <cell r="AF122">
            <v>71171.968500000017</v>
          </cell>
          <cell r="AG122">
            <v>71131.056500000021</v>
          </cell>
          <cell r="AH122">
            <v>71090.144500000024</v>
          </cell>
          <cell r="AI122">
            <v>71049.232500000027</v>
          </cell>
          <cell r="AJ122">
            <v>71008.321500000035</v>
          </cell>
          <cell r="AK122">
            <v>70967.410500000027</v>
          </cell>
          <cell r="AL122">
            <v>70926.499500000034</v>
          </cell>
          <cell r="AM122">
            <v>70885.588500000042</v>
          </cell>
          <cell r="AN122">
            <v>70850.654500000048</v>
          </cell>
          <cell r="AO122">
            <v>70964.914500000043</v>
          </cell>
          <cell r="AP122">
            <v>71079.174500000052</v>
          </cell>
          <cell r="AQ122">
            <v>71193.434500000047</v>
          </cell>
          <cell r="AR122">
            <v>71307.694500000056</v>
          </cell>
          <cell r="AS122">
            <v>71421.954500000051</v>
          </cell>
          <cell r="AT122">
            <v>71536.21450000006</v>
          </cell>
          <cell r="AU122">
            <v>71650.474500000055</v>
          </cell>
          <cell r="AV122">
            <v>71764.734500000064</v>
          </cell>
          <cell r="AW122">
            <v>71878.994500000059</v>
          </cell>
          <cell r="AX122">
            <v>71993.252500000061</v>
          </cell>
          <cell r="AY122">
            <v>72107.510500000062</v>
          </cell>
          <cell r="CA122">
            <v>71886</v>
          </cell>
          <cell r="CB122">
            <v>74364.671499999997</v>
          </cell>
          <cell r="CC122">
            <v>71335.616500000004</v>
          </cell>
          <cell r="CD122">
            <v>70850.654500000048</v>
          </cell>
          <cell r="CE122">
            <v>72217.088500000056</v>
          </cell>
          <cell r="CF122">
            <v>73685</v>
          </cell>
        </row>
        <row r="123">
          <cell r="B123" t="str">
            <v>= Basis Subtotal</v>
          </cell>
          <cell r="D123">
            <v>850594.38365999982</v>
          </cell>
          <cell r="E123">
            <v>855133.50972999982</v>
          </cell>
          <cell r="F123">
            <v>842846.03085999994</v>
          </cell>
          <cell r="G123">
            <v>896380.6501699998</v>
          </cell>
          <cell r="H123">
            <v>883002.82520999992</v>
          </cell>
          <cell r="I123">
            <v>889952.76697999984</v>
          </cell>
          <cell r="J123">
            <v>904768.12429999991</v>
          </cell>
          <cell r="K123">
            <v>876659.23324999982</v>
          </cell>
          <cell r="L123">
            <v>887075.64764999982</v>
          </cell>
          <cell r="M123">
            <v>899867.53226999985</v>
          </cell>
          <cell r="N123">
            <v>885755.4769199997</v>
          </cell>
          <cell r="O123">
            <v>942939.06791999994</v>
          </cell>
          <cell r="P123">
            <v>957013.17293999996</v>
          </cell>
          <cell r="Q123">
            <v>985305.30896418204</v>
          </cell>
          <cell r="R123">
            <v>971993.74391746463</v>
          </cell>
          <cell r="S123">
            <v>974622.01538258966</v>
          </cell>
          <cell r="T123">
            <v>958581.90060146234</v>
          </cell>
          <cell r="U123">
            <v>965704.37556571828</v>
          </cell>
          <cell r="V123">
            <v>1085497.032361683</v>
          </cell>
          <cell r="W123">
            <v>1079268.1406310436</v>
          </cell>
          <cell r="X123">
            <v>1090597.4664410013</v>
          </cell>
          <cell r="Y123">
            <v>1097334.1340978038</v>
          </cell>
          <cell r="Z123">
            <v>1081064.3753328708</v>
          </cell>
          <cell r="AA123">
            <v>1082830.7354805327</v>
          </cell>
          <cell r="AB123">
            <v>1091248.9119006239</v>
          </cell>
          <cell r="AC123">
            <v>1151850.3140142639</v>
          </cell>
          <cell r="AD123">
            <v>1138953.8700380221</v>
          </cell>
          <cell r="AE123">
            <v>1143248.8982724496</v>
          </cell>
          <cell r="AF123">
            <v>1127784.379756416</v>
          </cell>
          <cell r="AG123">
            <v>1136899.4089121297</v>
          </cell>
          <cell r="AH123">
            <v>1147621.2659203033</v>
          </cell>
          <cell r="AI123">
            <v>1141250.3536250517</v>
          </cell>
          <cell r="AJ123">
            <v>1154496.4033447234</v>
          </cell>
          <cell r="AK123">
            <v>1162071.4285166261</v>
          </cell>
          <cell r="AL123">
            <v>1146456.3663931778</v>
          </cell>
          <cell r="AM123">
            <v>1148299.7089720042</v>
          </cell>
          <cell r="AN123">
            <v>1154227.7311127435</v>
          </cell>
          <cell r="AO123">
            <v>1206107.1107628404</v>
          </cell>
          <cell r="AP123">
            <v>1190490.4456932805</v>
          </cell>
          <cell r="AQ123">
            <v>1192525.6037229472</v>
          </cell>
          <cell r="AR123">
            <v>1177082.9165930359</v>
          </cell>
          <cell r="AS123">
            <v>1187916.1092120737</v>
          </cell>
          <cell r="AT123">
            <v>1234474.1827405847</v>
          </cell>
          <cell r="AU123">
            <v>1228173.6412583385</v>
          </cell>
          <cell r="AV123">
            <v>1241027.1239515699</v>
          </cell>
          <cell r="AW123">
            <v>1248685.1010296126</v>
          </cell>
          <cell r="AX123">
            <v>1234506.1546585197</v>
          </cell>
          <cell r="AY123">
            <v>1239929.8045144773</v>
          </cell>
          <cell r="CA123">
            <v>850594.38365999982</v>
          </cell>
          <cell r="CB123">
            <v>957013.17293999996</v>
          </cell>
          <cell r="CC123">
            <v>1091248.9119006239</v>
          </cell>
          <cell r="CD123">
            <v>1154227.7311127435</v>
          </cell>
          <cell r="CE123">
            <v>1251647.8012227472</v>
          </cell>
          <cell r="CF123">
            <v>1289229.6593513004</v>
          </cell>
        </row>
        <row r="124">
          <cell r="B124" t="str">
            <v>x Mississippi Franchise Rate</v>
          </cell>
          <cell r="D124">
            <v>2.5000000000000001E-3</v>
          </cell>
          <cell r="E124">
            <v>2.5000000000000001E-3</v>
          </cell>
          <cell r="F124">
            <v>2.5000000000000001E-3</v>
          </cell>
          <cell r="G124">
            <v>2.5000000000000001E-3</v>
          </cell>
          <cell r="H124">
            <v>2.5000000000000001E-3</v>
          </cell>
          <cell r="I124">
            <v>2.5000000000000001E-3</v>
          </cell>
          <cell r="J124">
            <v>2.5000000000000001E-3</v>
          </cell>
          <cell r="K124">
            <v>2.5000000000000001E-3</v>
          </cell>
          <cell r="L124">
            <v>2.5000000000000001E-3</v>
          </cell>
          <cell r="M124">
            <v>2.5000000000000001E-3</v>
          </cell>
          <cell r="N124">
            <v>2.5000000000000001E-3</v>
          </cell>
          <cell r="O124">
            <v>2.5000000000000001E-3</v>
          </cell>
          <cell r="P124">
            <v>2.5000000000000001E-3</v>
          </cell>
          <cell r="Q124">
            <v>2.5000000000000001E-3</v>
          </cell>
          <cell r="R124">
            <v>2.5000000000000001E-3</v>
          </cell>
          <cell r="S124">
            <v>2.5000000000000001E-3</v>
          </cell>
          <cell r="T124">
            <v>2.5000000000000001E-3</v>
          </cell>
          <cell r="U124">
            <v>2.5000000000000001E-3</v>
          </cell>
          <cell r="V124">
            <v>2.5000000000000001E-3</v>
          </cell>
          <cell r="W124">
            <v>2.5000000000000001E-3</v>
          </cell>
          <cell r="X124">
            <v>2.5000000000000001E-3</v>
          </cell>
          <cell r="Y124">
            <v>2.5000000000000001E-3</v>
          </cell>
          <cell r="Z124">
            <v>2.5000000000000001E-3</v>
          </cell>
          <cell r="AA124">
            <v>2.5000000000000001E-3</v>
          </cell>
          <cell r="AB124">
            <v>2.5000000000000001E-3</v>
          </cell>
          <cell r="AC124">
            <v>2.5000000000000001E-3</v>
          </cell>
          <cell r="AD124">
            <v>2.5000000000000001E-3</v>
          </cell>
          <cell r="AE124">
            <v>2.5000000000000001E-3</v>
          </cell>
          <cell r="AF124">
            <v>2.5000000000000001E-3</v>
          </cell>
          <cell r="AG124">
            <v>2.5000000000000001E-3</v>
          </cell>
          <cell r="AH124">
            <v>2.5000000000000001E-3</v>
          </cell>
          <cell r="AI124">
            <v>2.5000000000000001E-3</v>
          </cell>
          <cell r="AJ124">
            <v>2.5000000000000001E-3</v>
          </cell>
          <cell r="AK124">
            <v>2.5000000000000001E-3</v>
          </cell>
          <cell r="AL124">
            <v>2.5000000000000001E-3</v>
          </cell>
          <cell r="AM124">
            <v>2.5000000000000001E-3</v>
          </cell>
          <cell r="AN124">
            <v>2.5000000000000001E-3</v>
          </cell>
          <cell r="AO124">
            <v>2.5000000000000001E-3</v>
          </cell>
          <cell r="AP124">
            <v>2.5000000000000001E-3</v>
          </cell>
          <cell r="AQ124">
            <v>2.5000000000000001E-3</v>
          </cell>
          <cell r="AR124">
            <v>2.5000000000000001E-3</v>
          </cell>
          <cell r="AS124">
            <v>2.5000000000000001E-3</v>
          </cell>
          <cell r="AT124">
            <v>2.5000000000000001E-3</v>
          </cell>
          <cell r="AU124">
            <v>2.5000000000000001E-3</v>
          </cell>
          <cell r="AV124">
            <v>2.5000000000000001E-3</v>
          </cell>
          <cell r="AW124">
            <v>2.5000000000000001E-3</v>
          </cell>
          <cell r="AX124">
            <v>2.5000000000000001E-3</v>
          </cell>
          <cell r="AY124">
            <v>2.5000000000000001E-3</v>
          </cell>
          <cell r="CA124">
            <v>2.5000000000000001E-3</v>
          </cell>
          <cell r="CB124">
            <v>2.5000000000000001E-3</v>
          </cell>
          <cell r="CC124">
            <v>2.5000000000000001E-3</v>
          </cell>
          <cell r="CD124">
            <v>2.5000000000000001E-3</v>
          </cell>
          <cell r="CE124">
            <v>2.5000000000000001E-3</v>
          </cell>
          <cell r="CF124">
            <v>2.5000000000000001E-3</v>
          </cell>
        </row>
        <row r="125">
          <cell r="B125" t="str">
            <v>x Allocation %</v>
          </cell>
          <cell r="D125">
            <v>8.2695000000000005E-2</v>
          </cell>
          <cell r="E125">
            <v>8.2695000000000005E-2</v>
          </cell>
          <cell r="F125">
            <v>8.2695000000000005E-2</v>
          </cell>
          <cell r="G125">
            <v>8.2695000000000005E-2</v>
          </cell>
          <cell r="H125">
            <v>8.2695000000000005E-2</v>
          </cell>
          <cell r="I125">
            <v>8.2695000000000005E-2</v>
          </cell>
          <cell r="J125">
            <v>8.2695000000000005E-2</v>
          </cell>
          <cell r="K125">
            <v>8.2695000000000005E-2</v>
          </cell>
          <cell r="L125">
            <v>8.2695000000000005E-2</v>
          </cell>
          <cell r="M125">
            <v>8.2695000000000005E-2</v>
          </cell>
          <cell r="N125">
            <v>8.2695000000000005E-2</v>
          </cell>
          <cell r="O125">
            <v>8.2695000000000005E-2</v>
          </cell>
          <cell r="P125">
            <v>8.2695000000000005E-2</v>
          </cell>
          <cell r="Q125">
            <v>8.2695000000000005E-2</v>
          </cell>
          <cell r="R125">
            <v>8.2695000000000005E-2</v>
          </cell>
          <cell r="S125">
            <v>8.2695000000000005E-2</v>
          </cell>
          <cell r="T125">
            <v>8.2695000000000005E-2</v>
          </cell>
          <cell r="U125">
            <v>8.2695000000000005E-2</v>
          </cell>
          <cell r="V125">
            <v>8.2695000000000005E-2</v>
          </cell>
          <cell r="W125">
            <v>8.2695000000000005E-2</v>
          </cell>
          <cell r="X125">
            <v>8.2695000000000005E-2</v>
          </cell>
          <cell r="Y125">
            <v>8.2695000000000005E-2</v>
          </cell>
          <cell r="Z125">
            <v>8.2695000000000005E-2</v>
          </cell>
          <cell r="AA125">
            <v>8.2695000000000005E-2</v>
          </cell>
          <cell r="AB125">
            <v>8.2695000000000005E-2</v>
          </cell>
          <cell r="AC125">
            <v>8.2695000000000005E-2</v>
          </cell>
          <cell r="AD125">
            <v>8.2695000000000005E-2</v>
          </cell>
          <cell r="AE125">
            <v>8.2695000000000005E-2</v>
          </cell>
          <cell r="AF125">
            <v>8.2695000000000005E-2</v>
          </cell>
          <cell r="AG125">
            <v>8.2695000000000005E-2</v>
          </cell>
          <cell r="AH125">
            <v>8.2695000000000005E-2</v>
          </cell>
          <cell r="AI125">
            <v>8.2695000000000005E-2</v>
          </cell>
          <cell r="AJ125">
            <v>8.2695000000000005E-2</v>
          </cell>
          <cell r="AK125">
            <v>8.2695000000000005E-2</v>
          </cell>
          <cell r="AL125">
            <v>8.2695000000000005E-2</v>
          </cell>
          <cell r="AM125">
            <v>8.2695000000000005E-2</v>
          </cell>
          <cell r="AN125">
            <v>8.2695000000000005E-2</v>
          </cell>
          <cell r="AO125">
            <v>8.2695000000000005E-2</v>
          </cell>
          <cell r="AP125">
            <v>8.2695000000000005E-2</v>
          </cell>
          <cell r="AQ125">
            <v>8.2695000000000005E-2</v>
          </cell>
          <cell r="AR125">
            <v>8.2695000000000005E-2</v>
          </cell>
          <cell r="AS125">
            <v>8.2695000000000005E-2</v>
          </cell>
          <cell r="AT125">
            <v>8.2695000000000005E-2</v>
          </cell>
          <cell r="AU125">
            <v>8.2695000000000005E-2</v>
          </cell>
          <cell r="AV125">
            <v>8.2695000000000005E-2</v>
          </cell>
          <cell r="AW125">
            <v>8.2695000000000005E-2</v>
          </cell>
          <cell r="AX125">
            <v>8.2695000000000005E-2</v>
          </cell>
          <cell r="AY125">
            <v>8.2695000000000005E-2</v>
          </cell>
          <cell r="CA125">
            <v>8.2695000000000005E-2</v>
          </cell>
          <cell r="CB125">
            <v>8.2695000000000005E-2</v>
          </cell>
          <cell r="CC125">
            <v>8.2695000000000005E-2</v>
          </cell>
          <cell r="CD125">
            <v>8.2695000000000005E-2</v>
          </cell>
          <cell r="CE125">
            <v>8.2695000000000005E-2</v>
          </cell>
          <cell r="CF125">
            <v>8.2695000000000005E-2</v>
          </cell>
        </row>
        <row r="126">
          <cell r="B126" t="str">
            <v>= 12 Month To Date Amount</v>
          </cell>
          <cell r="D126">
            <v>176</v>
          </cell>
          <cell r="E126">
            <v>177</v>
          </cell>
          <cell r="F126">
            <v>174</v>
          </cell>
          <cell r="G126">
            <v>185</v>
          </cell>
          <cell r="H126">
            <v>183</v>
          </cell>
          <cell r="I126">
            <v>184</v>
          </cell>
          <cell r="J126">
            <v>187</v>
          </cell>
          <cell r="K126">
            <v>181</v>
          </cell>
          <cell r="L126">
            <v>183</v>
          </cell>
          <cell r="M126">
            <v>186</v>
          </cell>
          <cell r="N126">
            <v>183</v>
          </cell>
          <cell r="O126">
            <v>195</v>
          </cell>
          <cell r="P126">
            <v>198</v>
          </cell>
          <cell r="Q126">
            <v>204</v>
          </cell>
          <cell r="R126">
            <v>201</v>
          </cell>
          <cell r="S126">
            <v>201</v>
          </cell>
          <cell r="T126">
            <v>198</v>
          </cell>
          <cell r="U126">
            <v>200</v>
          </cell>
          <cell r="V126">
            <v>224</v>
          </cell>
          <cell r="W126">
            <v>223</v>
          </cell>
          <cell r="X126">
            <v>225</v>
          </cell>
          <cell r="Y126">
            <v>227</v>
          </cell>
          <cell r="Z126">
            <v>223</v>
          </cell>
          <cell r="AA126">
            <v>224</v>
          </cell>
          <cell r="AB126">
            <v>226</v>
          </cell>
          <cell r="AC126">
            <v>238</v>
          </cell>
          <cell r="AD126">
            <v>235</v>
          </cell>
          <cell r="AE126">
            <v>236</v>
          </cell>
          <cell r="AF126">
            <v>233</v>
          </cell>
          <cell r="AG126">
            <v>235</v>
          </cell>
          <cell r="AH126">
            <v>237</v>
          </cell>
          <cell r="AI126">
            <v>236</v>
          </cell>
          <cell r="AJ126">
            <v>239</v>
          </cell>
          <cell r="AK126">
            <v>240</v>
          </cell>
          <cell r="AL126">
            <v>237</v>
          </cell>
          <cell r="AM126">
            <v>237</v>
          </cell>
          <cell r="AN126">
            <v>239</v>
          </cell>
          <cell r="AO126">
            <v>249</v>
          </cell>
          <cell r="AP126">
            <v>246</v>
          </cell>
          <cell r="AQ126">
            <v>247</v>
          </cell>
          <cell r="AR126">
            <v>243</v>
          </cell>
          <cell r="AS126">
            <v>246</v>
          </cell>
          <cell r="AT126">
            <v>255</v>
          </cell>
          <cell r="AU126">
            <v>254</v>
          </cell>
          <cell r="AV126">
            <v>257</v>
          </cell>
          <cell r="AW126">
            <v>258</v>
          </cell>
          <cell r="AX126">
            <v>255</v>
          </cell>
          <cell r="AY126">
            <v>256</v>
          </cell>
          <cell r="CA126">
            <v>176</v>
          </cell>
          <cell r="CB126">
            <v>198</v>
          </cell>
          <cell r="CC126">
            <v>226</v>
          </cell>
          <cell r="CD126">
            <v>239</v>
          </cell>
          <cell r="CE126">
            <v>259</v>
          </cell>
          <cell r="CF126">
            <v>267</v>
          </cell>
        </row>
        <row r="127">
          <cell r="B127" t="str">
            <v>/12</v>
          </cell>
          <cell r="D127">
            <v>12</v>
          </cell>
          <cell r="E127">
            <v>12</v>
          </cell>
          <cell r="F127">
            <v>12</v>
          </cell>
          <cell r="G127">
            <v>12</v>
          </cell>
          <cell r="H127">
            <v>12</v>
          </cell>
          <cell r="I127">
            <v>12</v>
          </cell>
          <cell r="J127">
            <v>12</v>
          </cell>
          <cell r="K127">
            <v>12</v>
          </cell>
          <cell r="L127">
            <v>12</v>
          </cell>
          <cell r="M127">
            <v>12</v>
          </cell>
          <cell r="N127">
            <v>12</v>
          </cell>
          <cell r="O127">
            <v>12</v>
          </cell>
          <cell r="P127">
            <v>12</v>
          </cell>
          <cell r="Q127">
            <v>12</v>
          </cell>
          <cell r="R127">
            <v>12</v>
          </cell>
          <cell r="S127">
            <v>12</v>
          </cell>
          <cell r="T127">
            <v>12</v>
          </cell>
          <cell r="U127">
            <v>12</v>
          </cell>
          <cell r="V127">
            <v>12</v>
          </cell>
          <cell r="W127">
            <v>12</v>
          </cell>
          <cell r="X127">
            <v>12</v>
          </cell>
          <cell r="Y127">
            <v>12</v>
          </cell>
          <cell r="Z127">
            <v>12</v>
          </cell>
          <cell r="AA127">
            <v>12</v>
          </cell>
          <cell r="AB127">
            <v>12</v>
          </cell>
          <cell r="AC127">
            <v>12</v>
          </cell>
          <cell r="AD127">
            <v>12</v>
          </cell>
          <cell r="AE127">
            <v>12</v>
          </cell>
          <cell r="AF127">
            <v>12</v>
          </cell>
          <cell r="AG127">
            <v>12</v>
          </cell>
          <cell r="AH127">
            <v>12</v>
          </cell>
          <cell r="AI127">
            <v>12</v>
          </cell>
          <cell r="AJ127">
            <v>12</v>
          </cell>
          <cell r="AK127">
            <v>12</v>
          </cell>
          <cell r="AL127">
            <v>12</v>
          </cell>
          <cell r="AM127">
            <v>12</v>
          </cell>
          <cell r="AN127">
            <v>12</v>
          </cell>
          <cell r="AO127">
            <v>12</v>
          </cell>
          <cell r="AP127">
            <v>12</v>
          </cell>
          <cell r="AQ127">
            <v>12</v>
          </cell>
          <cell r="AR127">
            <v>12</v>
          </cell>
          <cell r="AS127">
            <v>12</v>
          </cell>
          <cell r="AT127">
            <v>12</v>
          </cell>
          <cell r="AU127">
            <v>12</v>
          </cell>
          <cell r="AV127">
            <v>12</v>
          </cell>
          <cell r="AW127">
            <v>12</v>
          </cell>
          <cell r="AX127">
            <v>12</v>
          </cell>
          <cell r="AY127">
            <v>12</v>
          </cell>
        </row>
        <row r="128">
          <cell r="B128" t="str">
            <v>= Monthly Franchise Tax</v>
          </cell>
          <cell r="D128">
            <v>15</v>
          </cell>
          <cell r="E128">
            <v>15</v>
          </cell>
          <cell r="F128">
            <v>15</v>
          </cell>
          <cell r="G128">
            <v>15</v>
          </cell>
          <cell r="H128">
            <v>15</v>
          </cell>
          <cell r="I128">
            <v>15</v>
          </cell>
          <cell r="J128">
            <v>16</v>
          </cell>
          <cell r="K128">
            <v>15</v>
          </cell>
          <cell r="L128">
            <v>15</v>
          </cell>
          <cell r="M128">
            <v>16</v>
          </cell>
          <cell r="N128">
            <v>15</v>
          </cell>
          <cell r="O128">
            <v>16</v>
          </cell>
          <cell r="P128">
            <v>17</v>
          </cell>
          <cell r="Q128">
            <v>17</v>
          </cell>
          <cell r="R128">
            <v>17</v>
          </cell>
          <cell r="S128">
            <v>17</v>
          </cell>
          <cell r="T128">
            <v>17</v>
          </cell>
          <cell r="U128">
            <v>17</v>
          </cell>
          <cell r="V128">
            <v>19</v>
          </cell>
          <cell r="W128">
            <v>19</v>
          </cell>
          <cell r="X128">
            <v>19</v>
          </cell>
          <cell r="Y128">
            <v>19</v>
          </cell>
          <cell r="Z128">
            <v>19</v>
          </cell>
          <cell r="AA128">
            <v>19</v>
          </cell>
          <cell r="AB128">
            <v>19</v>
          </cell>
          <cell r="AC128">
            <v>20</v>
          </cell>
          <cell r="AD128">
            <v>20</v>
          </cell>
          <cell r="AE128">
            <v>20</v>
          </cell>
          <cell r="AF128">
            <v>19</v>
          </cell>
          <cell r="AG128">
            <v>20</v>
          </cell>
          <cell r="AH128">
            <v>20</v>
          </cell>
          <cell r="AI128">
            <v>20</v>
          </cell>
          <cell r="AJ128">
            <v>20</v>
          </cell>
          <cell r="AK128">
            <v>20</v>
          </cell>
          <cell r="AL128">
            <v>20</v>
          </cell>
          <cell r="AM128">
            <v>20</v>
          </cell>
          <cell r="AN128">
            <v>20</v>
          </cell>
          <cell r="AO128">
            <v>21</v>
          </cell>
          <cell r="AP128">
            <v>21</v>
          </cell>
          <cell r="AQ128">
            <v>21</v>
          </cell>
          <cell r="AR128">
            <v>20</v>
          </cell>
          <cell r="AS128">
            <v>21</v>
          </cell>
          <cell r="AT128">
            <v>21</v>
          </cell>
          <cell r="AU128">
            <v>21</v>
          </cell>
          <cell r="AV128">
            <v>21</v>
          </cell>
          <cell r="AW128">
            <v>22</v>
          </cell>
          <cell r="AX128">
            <v>21</v>
          </cell>
          <cell r="AY128">
            <v>21</v>
          </cell>
          <cell r="CA128">
            <v>176</v>
          </cell>
          <cell r="CB128">
            <v>198</v>
          </cell>
          <cell r="CC128">
            <v>226</v>
          </cell>
          <cell r="CD128">
            <v>239</v>
          </cell>
          <cell r="CE128">
            <v>259</v>
          </cell>
          <cell r="CF128">
            <v>267</v>
          </cell>
        </row>
        <row r="129">
          <cell r="B129" t="str">
            <v>+ Flat Annual Amount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</row>
        <row r="130">
          <cell r="B130" t="str">
            <v>= Calculated Miss Franchise Tax</v>
          </cell>
          <cell r="D130">
            <v>9.58</v>
          </cell>
          <cell r="E130">
            <v>9.58</v>
          </cell>
          <cell r="F130">
            <v>9.39</v>
          </cell>
          <cell r="G130">
            <v>9.39</v>
          </cell>
          <cell r="H130">
            <v>9.39</v>
          </cell>
          <cell r="I130">
            <v>9.39</v>
          </cell>
          <cell r="J130">
            <v>9.39</v>
          </cell>
          <cell r="K130">
            <v>9.39</v>
          </cell>
          <cell r="L130">
            <v>9.39</v>
          </cell>
          <cell r="M130">
            <v>9.39</v>
          </cell>
          <cell r="N130">
            <v>-0.47199999999999998</v>
          </cell>
          <cell r="O130">
            <v>9.39</v>
          </cell>
          <cell r="P130">
            <v>17</v>
          </cell>
          <cell r="Q130">
            <v>17</v>
          </cell>
          <cell r="R130">
            <v>17</v>
          </cell>
          <cell r="S130">
            <v>17</v>
          </cell>
          <cell r="T130">
            <v>17</v>
          </cell>
          <cell r="U130">
            <v>17</v>
          </cell>
          <cell r="V130">
            <v>19</v>
          </cell>
          <cell r="W130">
            <v>19</v>
          </cell>
          <cell r="X130">
            <v>19</v>
          </cell>
          <cell r="Y130">
            <v>19</v>
          </cell>
          <cell r="Z130">
            <v>19</v>
          </cell>
          <cell r="AA130">
            <v>19</v>
          </cell>
          <cell r="AB130">
            <v>19</v>
          </cell>
          <cell r="AC130">
            <v>20</v>
          </cell>
          <cell r="AD130">
            <v>20</v>
          </cell>
          <cell r="AE130">
            <v>20</v>
          </cell>
          <cell r="AF130">
            <v>19</v>
          </cell>
          <cell r="AG130">
            <v>20</v>
          </cell>
          <cell r="AH130">
            <v>20</v>
          </cell>
          <cell r="AI130">
            <v>20</v>
          </cell>
          <cell r="AJ130">
            <v>20</v>
          </cell>
          <cell r="AK130">
            <v>20</v>
          </cell>
          <cell r="AL130">
            <v>20</v>
          </cell>
          <cell r="AM130">
            <v>20</v>
          </cell>
          <cell r="AN130">
            <v>20</v>
          </cell>
          <cell r="AO130">
            <v>21</v>
          </cell>
          <cell r="AP130">
            <v>21</v>
          </cell>
          <cell r="AQ130">
            <v>21</v>
          </cell>
          <cell r="AR130">
            <v>20</v>
          </cell>
          <cell r="AS130">
            <v>21</v>
          </cell>
          <cell r="AT130">
            <v>21</v>
          </cell>
          <cell r="AU130">
            <v>21</v>
          </cell>
          <cell r="AV130">
            <v>21</v>
          </cell>
          <cell r="AW130">
            <v>22</v>
          </cell>
          <cell r="AX130">
            <v>21</v>
          </cell>
          <cell r="AY130">
            <v>21</v>
          </cell>
          <cell r="CA130">
            <v>103.19800000000001</v>
          </cell>
          <cell r="CB130">
            <v>216</v>
          </cell>
          <cell r="CC130">
            <v>238</v>
          </cell>
          <cell r="CD130">
            <v>251</v>
          </cell>
          <cell r="CE130">
            <v>259</v>
          </cell>
          <cell r="CF130">
            <v>267</v>
          </cell>
        </row>
        <row r="132">
          <cell r="B132" t="str">
            <v>Intangible Tax:</v>
          </cell>
        </row>
        <row r="133">
          <cell r="B133" t="str">
            <v xml:space="preserve">Calc in Jan of Every Year Based on </v>
          </cell>
        </row>
        <row r="134">
          <cell r="B134" t="str">
            <v>December Prior Year:</v>
          </cell>
        </row>
        <row r="135">
          <cell r="B135" t="str">
            <v>Jan's Amt is Moved to Feb thru Dec</v>
          </cell>
        </row>
        <row r="136">
          <cell r="B136" t="str">
            <v>Customer Accounts Receivable (PM)</v>
          </cell>
          <cell r="D136">
            <v>44390</v>
          </cell>
          <cell r="E136">
            <v>47553</v>
          </cell>
          <cell r="F136">
            <v>50175</v>
          </cell>
          <cell r="G136">
            <v>40957</v>
          </cell>
          <cell r="H136">
            <v>41947</v>
          </cell>
          <cell r="I136">
            <v>42380</v>
          </cell>
          <cell r="J136">
            <v>52359</v>
          </cell>
          <cell r="K136">
            <v>65867</v>
          </cell>
          <cell r="L136">
            <v>62671</v>
          </cell>
          <cell r="M136">
            <v>63264</v>
          </cell>
          <cell r="N136">
            <v>57946</v>
          </cell>
          <cell r="O136">
            <v>50670</v>
          </cell>
          <cell r="P136">
            <v>51335</v>
          </cell>
          <cell r="Q136">
            <v>55244</v>
          </cell>
          <cell r="R136">
            <v>55325</v>
          </cell>
          <cell r="S136">
            <v>46290</v>
          </cell>
          <cell r="T136">
            <v>46052</v>
          </cell>
          <cell r="U136">
            <v>45311</v>
          </cell>
          <cell r="V136">
            <v>58693</v>
          </cell>
          <cell r="W136">
            <v>72841</v>
          </cell>
          <cell r="X136">
            <v>74893</v>
          </cell>
          <cell r="Y136">
            <v>70655</v>
          </cell>
          <cell r="Z136">
            <v>55944</v>
          </cell>
          <cell r="AA136">
            <v>51328</v>
          </cell>
          <cell r="AB136">
            <v>49699</v>
          </cell>
          <cell r="AC136">
            <v>57584</v>
          </cell>
          <cell r="AD136">
            <v>60839</v>
          </cell>
          <cell r="AE136">
            <v>46738</v>
          </cell>
          <cell r="AF136">
            <v>45942</v>
          </cell>
          <cell r="AG136">
            <v>49962</v>
          </cell>
          <cell r="AH136">
            <v>64594</v>
          </cell>
          <cell r="AI136">
            <v>79383</v>
          </cell>
          <cell r="AJ136">
            <v>80977</v>
          </cell>
          <cell r="AK136">
            <v>77292</v>
          </cell>
          <cell r="AL136">
            <v>61437</v>
          </cell>
          <cell r="AM136">
            <v>55022</v>
          </cell>
          <cell r="AN136">
            <v>54425</v>
          </cell>
          <cell r="AO136">
            <v>64412</v>
          </cell>
          <cell r="AP136">
            <v>64799</v>
          </cell>
          <cell r="AQ136">
            <v>50401</v>
          </cell>
          <cell r="AR136">
            <v>52505</v>
          </cell>
          <cell r="AS136">
            <v>54420</v>
          </cell>
          <cell r="AT136">
            <v>70455</v>
          </cell>
          <cell r="AU136">
            <v>84616</v>
          </cell>
          <cell r="AV136">
            <v>86904</v>
          </cell>
          <cell r="AW136">
            <v>84063</v>
          </cell>
          <cell r="AX136">
            <v>67260</v>
          </cell>
          <cell r="AY136">
            <v>59454</v>
          </cell>
          <cell r="CA136">
            <v>44390</v>
          </cell>
          <cell r="CB136">
            <v>51335</v>
          </cell>
          <cell r="CC136">
            <v>49699</v>
          </cell>
          <cell r="CD136">
            <v>54425</v>
          </cell>
          <cell r="CE136">
            <v>58873</v>
          </cell>
          <cell r="CF136">
            <v>74008</v>
          </cell>
        </row>
        <row r="137">
          <cell r="B137" t="str">
            <v>+ Other Accts/Notes Receivable (PM)</v>
          </cell>
          <cell r="D137">
            <v>35789.484400000001</v>
          </cell>
          <cell r="E137">
            <v>38586.835459999995</v>
          </cell>
          <cell r="F137">
            <v>39154.691630000001</v>
          </cell>
          <cell r="G137">
            <v>41504.216970000001</v>
          </cell>
          <cell r="H137">
            <v>43857.800009999999</v>
          </cell>
          <cell r="I137">
            <v>44576.724589999998</v>
          </cell>
          <cell r="J137">
            <v>46028.572599999992</v>
          </cell>
          <cell r="K137">
            <v>49314.363219999999</v>
          </cell>
          <cell r="L137">
            <v>50445.981849999996</v>
          </cell>
          <cell r="M137">
            <v>44532.108209999999</v>
          </cell>
          <cell r="N137">
            <v>45131.097610000004</v>
          </cell>
          <cell r="O137">
            <v>46562.890180000002</v>
          </cell>
          <cell r="P137">
            <v>48776.813979999999</v>
          </cell>
          <cell r="Q137">
            <v>52116.132817350001</v>
          </cell>
          <cell r="R137">
            <v>52454.9746376115</v>
          </cell>
          <cell r="S137">
            <v>52793.816457872992</v>
          </cell>
          <cell r="T137">
            <v>53132.658278134491</v>
          </cell>
          <cell r="U137">
            <v>53471.500098395991</v>
          </cell>
          <cell r="V137">
            <v>53810.34191865749</v>
          </cell>
          <cell r="W137">
            <v>57217.174578192498</v>
          </cell>
          <cell r="X137">
            <v>57593.525450468107</v>
          </cell>
          <cell r="Y137">
            <v>57969.876322743738</v>
          </cell>
          <cell r="Z137">
            <v>58346.227195019346</v>
          </cell>
          <cell r="AA137">
            <v>58722.57806729497</v>
          </cell>
          <cell r="AB137">
            <v>59098.928939570578</v>
          </cell>
          <cell r="AC137">
            <v>62573.950559512428</v>
          </cell>
          <cell r="AD137">
            <v>62988.185574322306</v>
          </cell>
          <cell r="AE137">
            <v>63402.420589132169</v>
          </cell>
          <cell r="AF137">
            <v>63816.655603942047</v>
          </cell>
          <cell r="AG137">
            <v>64230.890618751917</v>
          </cell>
          <cell r="AH137">
            <v>64645.125633561787</v>
          </cell>
          <cell r="AI137">
            <v>68189.018103514551</v>
          </cell>
          <cell r="AJ137">
            <v>68641.516102284018</v>
          </cell>
          <cell r="AK137">
            <v>69094.014101053486</v>
          </cell>
          <cell r="AL137">
            <v>69546.512099822954</v>
          </cell>
          <cell r="AM137">
            <v>69999.010098592422</v>
          </cell>
          <cell r="AN137">
            <v>70451.50809736189</v>
          </cell>
          <cell r="AO137">
            <v>74064.960125825688</v>
          </cell>
          <cell r="AP137">
            <v>74556.103738394348</v>
          </cell>
          <cell r="AQ137">
            <v>75047.247350963022</v>
          </cell>
          <cell r="AR137">
            <v>75538.390963531681</v>
          </cell>
          <cell r="AS137">
            <v>76029.534576100355</v>
          </cell>
          <cell r="AT137">
            <v>76520.678188669015</v>
          </cell>
          <cell r="AU137">
            <v>80204.385371228942</v>
          </cell>
          <cell r="AV137">
            <v>80734.561053734797</v>
          </cell>
          <cell r="AW137">
            <v>81264.736736240637</v>
          </cell>
          <cell r="AX137">
            <v>81794.912418746491</v>
          </cell>
          <cell r="AY137">
            <v>82325.088101252331</v>
          </cell>
          <cell r="CA137">
            <v>35789.484400000001</v>
          </cell>
          <cell r="CB137">
            <v>48776.813979999999</v>
          </cell>
          <cell r="CC137">
            <v>59098.928939570578</v>
          </cell>
          <cell r="CD137">
            <v>70451.50809736189</v>
          </cell>
          <cell r="CE137">
            <v>82855.263783758171</v>
          </cell>
          <cell r="CF137">
            <v>96331.324646984416</v>
          </cell>
        </row>
        <row r="138">
          <cell r="B138" t="str">
            <v>+ Receivables from Assoc Companies (PM)</v>
          </cell>
          <cell r="D138">
            <v>21913.306140000001</v>
          </cell>
          <cell r="E138">
            <v>32276.739219999999</v>
          </cell>
          <cell r="F138">
            <v>10851.71744</v>
          </cell>
          <cell r="G138">
            <v>6324.7183600000008</v>
          </cell>
          <cell r="H138">
            <v>11960.14011</v>
          </cell>
          <cell r="I138">
            <v>11160.729650000001</v>
          </cell>
          <cell r="J138">
            <v>9547.0000899999995</v>
          </cell>
          <cell r="K138">
            <v>6923.6791299999995</v>
          </cell>
          <cell r="L138">
            <v>15543.516599999999</v>
          </cell>
          <cell r="M138">
            <v>23072.531489999998</v>
          </cell>
          <cell r="N138">
            <v>23036.14473</v>
          </cell>
          <cell r="O138">
            <v>20831.632819999999</v>
          </cell>
          <cell r="P138">
            <v>25871.17454</v>
          </cell>
          <cell r="Q138">
            <v>20843</v>
          </cell>
          <cell r="R138">
            <v>19260</v>
          </cell>
          <cell r="S138">
            <v>18966</v>
          </cell>
          <cell r="T138">
            <v>9567</v>
          </cell>
          <cell r="U138">
            <v>15235</v>
          </cell>
          <cell r="V138">
            <v>15294</v>
          </cell>
          <cell r="W138">
            <v>13484</v>
          </cell>
          <cell r="X138">
            <v>10816</v>
          </cell>
          <cell r="Y138">
            <v>19148</v>
          </cell>
          <cell r="Z138">
            <v>16005</v>
          </cell>
          <cell r="AA138">
            <v>21707</v>
          </cell>
          <cell r="AB138">
            <v>20702</v>
          </cell>
          <cell r="AC138">
            <v>25561</v>
          </cell>
          <cell r="AD138">
            <v>21234</v>
          </cell>
          <cell r="AE138">
            <v>25278</v>
          </cell>
          <cell r="AF138">
            <v>23279</v>
          </cell>
          <cell r="AG138">
            <v>18900</v>
          </cell>
          <cell r="AH138">
            <v>16068</v>
          </cell>
          <cell r="AI138">
            <v>14264</v>
          </cell>
          <cell r="AJ138">
            <v>11733</v>
          </cell>
          <cell r="AK138">
            <v>20859</v>
          </cell>
          <cell r="AL138">
            <v>18326</v>
          </cell>
          <cell r="AM138">
            <v>21801</v>
          </cell>
          <cell r="AN138">
            <v>18478</v>
          </cell>
          <cell r="AO138">
            <v>17599</v>
          </cell>
          <cell r="AP138">
            <v>19280</v>
          </cell>
          <cell r="AQ138">
            <v>27959</v>
          </cell>
          <cell r="AR138">
            <v>24423</v>
          </cell>
          <cell r="AS138">
            <v>18383</v>
          </cell>
          <cell r="AT138">
            <v>14523</v>
          </cell>
          <cell r="AU138">
            <v>12929</v>
          </cell>
          <cell r="AV138">
            <v>10431</v>
          </cell>
          <cell r="AW138">
            <v>16142</v>
          </cell>
          <cell r="AX138">
            <v>18659</v>
          </cell>
          <cell r="AY138">
            <v>18843</v>
          </cell>
          <cell r="CA138">
            <v>21913.306140000001</v>
          </cell>
          <cell r="CB138">
            <v>25871.17454</v>
          </cell>
          <cell r="CC138">
            <v>20702</v>
          </cell>
          <cell r="CD138">
            <v>18478</v>
          </cell>
          <cell r="CE138">
            <v>23025</v>
          </cell>
          <cell r="CF138">
            <v>20873.75</v>
          </cell>
        </row>
        <row r="139">
          <cell r="B139" t="str">
            <v>+ Dividends Receivable (PM)</v>
          </cell>
          <cell r="D139">
            <v>177.42733999999999</v>
          </cell>
          <cell r="E139">
            <v>52.245089999999998</v>
          </cell>
          <cell r="F139">
            <v>63.724839999999993</v>
          </cell>
          <cell r="G139">
            <v>23.109360000000002</v>
          </cell>
          <cell r="H139">
            <v>34.589109999999998</v>
          </cell>
          <cell r="I139">
            <v>11.404819999999999</v>
          </cell>
          <cell r="J139">
            <v>5.7773400000000006</v>
          </cell>
          <cell r="K139">
            <v>17.257090000000002</v>
          </cell>
          <cell r="L139">
            <v>0</v>
          </cell>
          <cell r="M139">
            <v>0</v>
          </cell>
          <cell r="N139">
            <v>0</v>
          </cell>
          <cell r="O139">
            <v>294.93150000000003</v>
          </cell>
          <cell r="P139">
            <v>404.68790000000001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121.57229166666667</v>
          </cell>
          <cell r="W139">
            <v>121.57229166666667</v>
          </cell>
          <cell r="X139">
            <v>121.57229166666667</v>
          </cell>
          <cell r="Y139">
            <v>121.57229166666667</v>
          </cell>
          <cell r="Z139">
            <v>121.57229166666667</v>
          </cell>
          <cell r="AA139">
            <v>121.57229166666667</v>
          </cell>
          <cell r="AB139">
            <v>121.57229166666667</v>
          </cell>
          <cell r="AC139">
            <v>169.72145833333335</v>
          </cell>
          <cell r="AD139">
            <v>169.72145833333335</v>
          </cell>
          <cell r="AE139">
            <v>169.72145833333335</v>
          </cell>
          <cell r="AF139">
            <v>160.78874999999999</v>
          </cell>
          <cell r="AG139">
            <v>160.78874999999999</v>
          </cell>
          <cell r="AH139">
            <v>160.78874999999999</v>
          </cell>
          <cell r="AI139">
            <v>160.78874999999999</v>
          </cell>
          <cell r="AJ139">
            <v>160.78874999999999</v>
          </cell>
          <cell r="AK139">
            <v>160.78874999999999</v>
          </cell>
          <cell r="AL139">
            <v>160.78874999999999</v>
          </cell>
          <cell r="AM139">
            <v>160.78874999999999</v>
          </cell>
          <cell r="AN139">
            <v>160.78874999999999</v>
          </cell>
          <cell r="AO139">
            <v>167.97375</v>
          </cell>
          <cell r="AP139">
            <v>167.97375</v>
          </cell>
          <cell r="AQ139">
            <v>167.97375</v>
          </cell>
          <cell r="AR139">
            <v>167.97375</v>
          </cell>
          <cell r="AS139">
            <v>167.97375</v>
          </cell>
          <cell r="AT139">
            <v>167.97375</v>
          </cell>
          <cell r="AU139">
            <v>167.97375</v>
          </cell>
          <cell r="AV139">
            <v>167.97375</v>
          </cell>
          <cell r="AW139">
            <v>167.97375</v>
          </cell>
          <cell r="AX139">
            <v>167.97375</v>
          </cell>
          <cell r="AY139">
            <v>167.97375</v>
          </cell>
          <cell r="CA139">
            <v>177.42733999999999</v>
          </cell>
          <cell r="CB139">
            <v>404.68790000000001</v>
          </cell>
          <cell r="CC139">
            <v>121.57229166666667</v>
          </cell>
          <cell r="CD139">
            <v>160.78874999999999</v>
          </cell>
          <cell r="CE139">
            <v>167.97375</v>
          </cell>
          <cell r="CF139">
            <v>181.739838975</v>
          </cell>
        </row>
        <row r="140">
          <cell r="B140" t="str">
            <v>- Accum Prov for Uncoll Accts (PM)</v>
          </cell>
          <cell r="D140">
            <v>2144</v>
          </cell>
          <cell r="E140">
            <v>1878</v>
          </cell>
          <cell r="F140">
            <v>1484</v>
          </cell>
          <cell r="G140">
            <v>1166</v>
          </cell>
          <cell r="H140">
            <v>936</v>
          </cell>
          <cell r="I140">
            <v>862</v>
          </cell>
          <cell r="J140">
            <v>885</v>
          </cell>
          <cell r="K140">
            <v>1174</v>
          </cell>
          <cell r="L140">
            <v>1215</v>
          </cell>
          <cell r="M140">
            <v>1404</v>
          </cell>
          <cell r="N140">
            <v>1161</v>
          </cell>
          <cell r="O140">
            <v>1006</v>
          </cell>
          <cell r="P140">
            <v>1134</v>
          </cell>
          <cell r="Q140">
            <v>2149</v>
          </cell>
          <cell r="R140">
            <v>1754</v>
          </cell>
          <cell r="S140">
            <v>1296</v>
          </cell>
          <cell r="T140">
            <v>1013</v>
          </cell>
          <cell r="U140">
            <v>911</v>
          </cell>
          <cell r="V140">
            <v>986</v>
          </cell>
          <cell r="W140">
            <v>1289</v>
          </cell>
          <cell r="X140">
            <v>1356</v>
          </cell>
          <cell r="Y140">
            <v>1561</v>
          </cell>
          <cell r="Z140">
            <v>1018</v>
          </cell>
          <cell r="AA140">
            <v>1016</v>
          </cell>
          <cell r="AB140">
            <v>1029</v>
          </cell>
          <cell r="AC140">
            <v>2240</v>
          </cell>
          <cell r="AD140">
            <v>1929</v>
          </cell>
          <cell r="AE140">
            <v>1309</v>
          </cell>
          <cell r="AF140">
            <v>1011</v>
          </cell>
          <cell r="AG140">
            <v>1004</v>
          </cell>
          <cell r="AH140">
            <v>1085</v>
          </cell>
          <cell r="AI140">
            <v>1405</v>
          </cell>
          <cell r="AJ140">
            <v>1466</v>
          </cell>
          <cell r="AK140">
            <v>1708</v>
          </cell>
          <cell r="AL140">
            <v>1118</v>
          </cell>
          <cell r="AM140">
            <v>1089</v>
          </cell>
          <cell r="AN140">
            <v>1127</v>
          </cell>
          <cell r="AO140">
            <v>2506</v>
          </cell>
          <cell r="AP140">
            <v>2054</v>
          </cell>
          <cell r="AQ140">
            <v>1411</v>
          </cell>
          <cell r="AR140">
            <v>1155</v>
          </cell>
          <cell r="AS140">
            <v>1094</v>
          </cell>
          <cell r="AT140">
            <v>1184</v>
          </cell>
          <cell r="AU140">
            <v>1498</v>
          </cell>
          <cell r="AV140">
            <v>1573</v>
          </cell>
          <cell r="AW140">
            <v>1858</v>
          </cell>
          <cell r="AX140">
            <v>1224</v>
          </cell>
          <cell r="AY140">
            <v>1177</v>
          </cell>
          <cell r="CA140">
            <v>2144</v>
          </cell>
          <cell r="CB140">
            <v>1134</v>
          </cell>
          <cell r="CC140">
            <v>1029</v>
          </cell>
          <cell r="CD140">
            <v>1127</v>
          </cell>
          <cell r="CE140">
            <v>1219</v>
          </cell>
          <cell r="CF140">
            <v>1690</v>
          </cell>
        </row>
        <row r="141">
          <cell r="B141" t="str">
            <v>= Subtotal 1 * 33% for '00, 0% for '01-'04</v>
          </cell>
          <cell r="D141">
            <v>0</v>
          </cell>
          <cell r="E141">
            <v>116590.81977</v>
          </cell>
          <cell r="F141">
            <v>98761.13390999999</v>
          </cell>
          <cell r="G141">
            <v>87643.04469000001</v>
          </cell>
          <cell r="H141">
            <v>96863.529230000015</v>
          </cell>
          <cell r="I141">
            <v>97266.859059999988</v>
          </cell>
          <cell r="J141">
            <v>107055.35002999999</v>
          </cell>
          <cell r="K141">
            <v>120948.29944</v>
          </cell>
          <cell r="L141">
            <v>127445.49845</v>
          </cell>
          <cell r="M141">
            <v>129464.6397</v>
          </cell>
          <cell r="N141">
            <v>124952.24234</v>
          </cell>
          <cell r="O141">
            <v>117353.45450000001</v>
          </cell>
          <cell r="P141">
            <v>0</v>
          </cell>
          <cell r="Q141">
            <v>126054.13281735001</v>
          </cell>
          <cell r="R141">
            <v>125285.97463761151</v>
          </cell>
          <cell r="S141">
            <v>116753.81645787299</v>
          </cell>
          <cell r="T141">
            <v>107738.65827813449</v>
          </cell>
          <cell r="U141">
            <v>113106.50009839599</v>
          </cell>
          <cell r="V141">
            <v>126932.91421032416</v>
          </cell>
          <cell r="W141">
            <v>142374.74686985917</v>
          </cell>
          <cell r="X141">
            <v>142068.09774213479</v>
          </cell>
          <cell r="Y141">
            <v>146333.44861441042</v>
          </cell>
          <cell r="Z141">
            <v>129398.79948668601</v>
          </cell>
          <cell r="AA141">
            <v>130863.15035896163</v>
          </cell>
          <cell r="AB141">
            <v>0</v>
          </cell>
          <cell r="AC141">
            <v>143648.67201784576</v>
          </cell>
          <cell r="AD141">
            <v>143301.90703265564</v>
          </cell>
          <cell r="AE141">
            <v>134279.14204746552</v>
          </cell>
          <cell r="AF141">
            <v>132187.44435394206</v>
          </cell>
          <cell r="AG141">
            <v>132249.67936875194</v>
          </cell>
          <cell r="AH141">
            <v>144382.91438356179</v>
          </cell>
          <cell r="AI141">
            <v>160591.80685351457</v>
          </cell>
          <cell r="AJ141">
            <v>160046.30485228403</v>
          </cell>
          <cell r="AK141">
            <v>165697.80285105348</v>
          </cell>
          <cell r="AL141">
            <v>148352.30084982296</v>
          </cell>
          <cell r="AM141">
            <v>145893.79884859244</v>
          </cell>
          <cell r="AN141">
            <v>0</v>
          </cell>
          <cell r="AO141">
            <v>153737.93387582569</v>
          </cell>
          <cell r="AP141">
            <v>156749.07748839434</v>
          </cell>
          <cell r="AQ141">
            <v>152164.22110096301</v>
          </cell>
          <cell r="AR141">
            <v>151479.36471353169</v>
          </cell>
          <cell r="AS141">
            <v>147906.50832610036</v>
          </cell>
          <cell r="AT141">
            <v>160482.65193866903</v>
          </cell>
          <cell r="AU141">
            <v>176419.35912122895</v>
          </cell>
          <cell r="AV141">
            <v>176664.5348037348</v>
          </cell>
          <cell r="AW141">
            <v>179779.71048624063</v>
          </cell>
          <cell r="AX141">
            <v>166657.88616874651</v>
          </cell>
          <cell r="AY141">
            <v>159613.06185125234</v>
          </cell>
          <cell r="CA141">
            <v>100126.21788</v>
          </cell>
          <cell r="CB141">
            <v>125253.67642000002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</row>
        <row r="142">
          <cell r="B142" t="str">
            <v>+ Temporary Cash Investment (PM)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</row>
        <row r="143">
          <cell r="B143" t="str">
            <v>x % TCI (CM)</v>
          </cell>
          <cell r="D143">
            <v>0.15543999999999999</v>
          </cell>
          <cell r="E143">
            <v>0.15543999999999999</v>
          </cell>
          <cell r="F143">
            <v>0.15543999999999999</v>
          </cell>
          <cell r="G143">
            <v>0.15543999999999999</v>
          </cell>
          <cell r="H143">
            <v>0.15543999999999999</v>
          </cell>
          <cell r="I143">
            <v>0.15543999999999999</v>
          </cell>
          <cell r="J143">
            <v>0.15543999999999999</v>
          </cell>
          <cell r="K143">
            <v>0.15543999999999999</v>
          </cell>
          <cell r="L143">
            <v>0.15543999999999999</v>
          </cell>
          <cell r="M143">
            <v>0.15543999999999999</v>
          </cell>
          <cell r="N143">
            <v>0.15543999999999999</v>
          </cell>
          <cell r="O143">
            <v>0.15543999999999999</v>
          </cell>
          <cell r="P143">
            <v>0.15543999999999999</v>
          </cell>
          <cell r="Q143">
            <v>0.15543999999999999</v>
          </cell>
          <cell r="R143">
            <v>0.15543999999999999</v>
          </cell>
          <cell r="S143">
            <v>0.15543999999999999</v>
          </cell>
          <cell r="T143">
            <v>0.15543999999999999</v>
          </cell>
          <cell r="U143">
            <v>0.15543999999999999</v>
          </cell>
          <cell r="V143">
            <v>0.15543999999999999</v>
          </cell>
          <cell r="W143">
            <v>0.15543999999999999</v>
          </cell>
          <cell r="X143">
            <v>0.15543999999999999</v>
          </cell>
          <cell r="Y143">
            <v>0.15543999999999999</v>
          </cell>
          <cell r="Z143">
            <v>0.15543999999999999</v>
          </cell>
          <cell r="AA143">
            <v>0.15543999999999999</v>
          </cell>
          <cell r="AB143">
            <v>0.15543999999999999</v>
          </cell>
          <cell r="AC143">
            <v>0.15543999999999999</v>
          </cell>
          <cell r="AD143">
            <v>0.15543999999999999</v>
          </cell>
          <cell r="AE143">
            <v>0.15543999999999999</v>
          </cell>
          <cell r="AF143">
            <v>0.15543999999999999</v>
          </cell>
          <cell r="AG143">
            <v>0.15543999999999999</v>
          </cell>
          <cell r="AH143">
            <v>0.15543999999999999</v>
          </cell>
          <cell r="AI143">
            <v>0.15543999999999999</v>
          </cell>
          <cell r="AJ143">
            <v>0.15543999999999999</v>
          </cell>
          <cell r="AK143">
            <v>0.15543999999999999</v>
          </cell>
          <cell r="AL143">
            <v>0.15543999999999999</v>
          </cell>
          <cell r="AM143">
            <v>0.15543999999999999</v>
          </cell>
          <cell r="AN143">
            <v>0.15543999999999999</v>
          </cell>
          <cell r="AO143">
            <v>0.15543999999999999</v>
          </cell>
          <cell r="AP143">
            <v>0.15543999999999999</v>
          </cell>
          <cell r="AQ143">
            <v>0.15543999999999999</v>
          </cell>
          <cell r="AR143">
            <v>0.15543999999999999</v>
          </cell>
          <cell r="AS143">
            <v>0.15543999999999999</v>
          </cell>
          <cell r="AT143">
            <v>0.15543999999999999</v>
          </cell>
          <cell r="AU143">
            <v>0.15543999999999999</v>
          </cell>
          <cell r="AV143">
            <v>0.15543999999999999</v>
          </cell>
          <cell r="AW143">
            <v>0.15543999999999999</v>
          </cell>
          <cell r="AX143">
            <v>0.15543999999999999</v>
          </cell>
          <cell r="AY143">
            <v>0.15543999999999999</v>
          </cell>
          <cell r="CA143">
            <v>0.15543999999999999</v>
          </cell>
          <cell r="CB143">
            <v>0.15543999999999999</v>
          </cell>
          <cell r="CC143">
            <v>0.15543999999999999</v>
          </cell>
          <cell r="CD143">
            <v>0.15543999999999999</v>
          </cell>
          <cell r="CE143">
            <v>0.15543999999999999</v>
          </cell>
          <cell r="CF143">
            <v>0.15543999999999999</v>
          </cell>
        </row>
        <row r="144">
          <cell r="B144" t="str">
            <v>= Subtotal 2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</row>
        <row r="145">
          <cell r="B145" t="str">
            <v>+ Subtotal 1</v>
          </cell>
          <cell r="D145">
            <v>0</v>
          </cell>
          <cell r="E145">
            <v>116590.81977</v>
          </cell>
          <cell r="F145">
            <v>98761.13390999999</v>
          </cell>
          <cell r="G145">
            <v>87643.04469000001</v>
          </cell>
          <cell r="H145">
            <v>96863.529230000015</v>
          </cell>
          <cell r="I145">
            <v>97266.859059999988</v>
          </cell>
          <cell r="J145">
            <v>107055.35002999999</v>
          </cell>
          <cell r="K145">
            <v>120948.29944</v>
          </cell>
          <cell r="L145">
            <v>127445.49845</v>
          </cell>
          <cell r="M145">
            <v>129464.6397</v>
          </cell>
          <cell r="N145">
            <v>124952.24234</v>
          </cell>
          <cell r="O145">
            <v>117353.45450000001</v>
          </cell>
          <cell r="P145">
            <v>0</v>
          </cell>
          <cell r="Q145">
            <v>126054.13281735001</v>
          </cell>
          <cell r="R145">
            <v>125285.97463761151</v>
          </cell>
          <cell r="S145">
            <v>116753.81645787299</v>
          </cell>
          <cell r="T145">
            <v>107738.65827813449</v>
          </cell>
          <cell r="U145">
            <v>113106.50009839599</v>
          </cell>
          <cell r="V145">
            <v>126932.91421032416</v>
          </cell>
          <cell r="W145">
            <v>142374.74686985917</v>
          </cell>
          <cell r="X145">
            <v>142068.09774213479</v>
          </cell>
          <cell r="Y145">
            <v>146333.44861441042</v>
          </cell>
          <cell r="Z145">
            <v>129398.79948668601</v>
          </cell>
          <cell r="AA145">
            <v>130863.15035896163</v>
          </cell>
          <cell r="AB145">
            <v>0</v>
          </cell>
          <cell r="AC145">
            <v>143648.67201784576</v>
          </cell>
          <cell r="AD145">
            <v>143301.90703265564</v>
          </cell>
          <cell r="AE145">
            <v>134279.14204746552</v>
          </cell>
          <cell r="AF145">
            <v>132187.44435394206</v>
          </cell>
          <cell r="AG145">
            <v>132249.67936875194</v>
          </cell>
          <cell r="AH145">
            <v>144382.91438356179</v>
          </cell>
          <cell r="AI145">
            <v>160591.80685351457</v>
          </cell>
          <cell r="AJ145">
            <v>160046.30485228403</v>
          </cell>
          <cell r="AK145">
            <v>165697.80285105348</v>
          </cell>
          <cell r="AL145">
            <v>148352.30084982296</v>
          </cell>
          <cell r="AM145">
            <v>145893.79884859244</v>
          </cell>
          <cell r="AN145">
            <v>0</v>
          </cell>
          <cell r="AO145">
            <v>153737.93387582569</v>
          </cell>
          <cell r="AP145">
            <v>156749.07748839434</v>
          </cell>
          <cell r="AQ145">
            <v>152164.22110096301</v>
          </cell>
          <cell r="AR145">
            <v>151479.36471353169</v>
          </cell>
          <cell r="AS145">
            <v>147906.50832610036</v>
          </cell>
          <cell r="AT145">
            <v>160482.65193866903</v>
          </cell>
          <cell r="AU145">
            <v>176419.35912122895</v>
          </cell>
          <cell r="AV145">
            <v>176664.5348037348</v>
          </cell>
          <cell r="AW145">
            <v>179779.71048624063</v>
          </cell>
          <cell r="AX145">
            <v>166657.88616874651</v>
          </cell>
          <cell r="AY145">
            <v>159613.06185125234</v>
          </cell>
          <cell r="CA145">
            <v>100126.21788</v>
          </cell>
          <cell r="CB145">
            <v>125253.67642000002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</row>
        <row r="146">
          <cell r="B146" t="str">
            <v>x Intangible Rate (CM)</v>
          </cell>
          <cell r="D146">
            <v>1.4400000000000001E-3</v>
          </cell>
          <cell r="E146">
            <v>1.4400000000000001E-3</v>
          </cell>
          <cell r="F146">
            <v>1.4400000000000001E-3</v>
          </cell>
          <cell r="G146">
            <v>1.4400000000000001E-3</v>
          </cell>
          <cell r="H146">
            <v>1.4400000000000001E-3</v>
          </cell>
          <cell r="I146">
            <v>1.4400000000000001E-3</v>
          </cell>
          <cell r="J146">
            <v>1.4400000000000001E-3</v>
          </cell>
          <cell r="K146">
            <v>1.4400000000000001E-3</v>
          </cell>
          <cell r="L146">
            <v>1.4400000000000001E-3</v>
          </cell>
          <cell r="M146">
            <v>1.4400000000000001E-3</v>
          </cell>
          <cell r="N146">
            <v>1.4400000000000001E-3</v>
          </cell>
          <cell r="O146">
            <v>1.4400000000000001E-3</v>
          </cell>
          <cell r="P146">
            <v>1.4400000000000001E-3</v>
          </cell>
          <cell r="Q146">
            <v>1.4400000000000001E-3</v>
          </cell>
          <cell r="R146">
            <v>1.4400000000000001E-3</v>
          </cell>
          <cell r="S146">
            <v>1.4400000000000001E-3</v>
          </cell>
          <cell r="T146">
            <v>1.4400000000000001E-3</v>
          </cell>
          <cell r="U146">
            <v>1.4400000000000001E-3</v>
          </cell>
          <cell r="V146">
            <v>1.4400000000000001E-3</v>
          </cell>
          <cell r="W146">
            <v>1.4400000000000001E-3</v>
          </cell>
          <cell r="X146">
            <v>1.4400000000000001E-3</v>
          </cell>
          <cell r="Y146">
            <v>1.4400000000000001E-3</v>
          </cell>
          <cell r="Z146">
            <v>1.4400000000000001E-3</v>
          </cell>
          <cell r="AA146">
            <v>1.4400000000000001E-3</v>
          </cell>
          <cell r="AB146">
            <v>1.4400000000000001E-3</v>
          </cell>
          <cell r="AC146">
            <v>1.4400000000000001E-3</v>
          </cell>
          <cell r="AD146">
            <v>1.4400000000000001E-3</v>
          </cell>
          <cell r="AE146">
            <v>1.4400000000000001E-3</v>
          </cell>
          <cell r="AF146">
            <v>1.4400000000000001E-3</v>
          </cell>
          <cell r="AG146">
            <v>1.4400000000000001E-3</v>
          </cell>
          <cell r="AH146">
            <v>1.4400000000000001E-3</v>
          </cell>
          <cell r="AI146">
            <v>1.4400000000000001E-3</v>
          </cell>
          <cell r="AJ146">
            <v>1.4400000000000001E-3</v>
          </cell>
          <cell r="AK146">
            <v>1.4400000000000001E-3</v>
          </cell>
          <cell r="AL146">
            <v>1.4400000000000001E-3</v>
          </cell>
          <cell r="AM146">
            <v>1.4400000000000001E-3</v>
          </cell>
          <cell r="AN146">
            <v>1.4400000000000001E-3</v>
          </cell>
          <cell r="AO146">
            <v>1.4400000000000001E-3</v>
          </cell>
          <cell r="AP146">
            <v>1.4400000000000001E-3</v>
          </cell>
          <cell r="AQ146">
            <v>1.4400000000000001E-3</v>
          </cell>
          <cell r="AR146">
            <v>1.4400000000000001E-3</v>
          </cell>
          <cell r="AS146">
            <v>1.4400000000000001E-3</v>
          </cell>
          <cell r="AT146">
            <v>1.4400000000000001E-3</v>
          </cell>
          <cell r="AU146">
            <v>1.4400000000000001E-3</v>
          </cell>
          <cell r="AV146">
            <v>1.4400000000000001E-3</v>
          </cell>
          <cell r="AW146">
            <v>1.4400000000000001E-3</v>
          </cell>
          <cell r="AX146">
            <v>1.4400000000000001E-3</v>
          </cell>
          <cell r="AY146">
            <v>1.4400000000000001E-3</v>
          </cell>
          <cell r="CA146">
            <v>1.4400000000000001E-3</v>
          </cell>
          <cell r="CB146">
            <v>1.4400000000000001E-3</v>
          </cell>
          <cell r="CC146">
            <v>1.4400000000000001E-3</v>
          </cell>
          <cell r="CD146">
            <v>1.4400000000000001E-3</v>
          </cell>
          <cell r="CE146">
            <v>1.4400000000000001E-3</v>
          </cell>
          <cell r="CF146">
            <v>1.4400000000000001E-3</v>
          </cell>
        </row>
        <row r="147">
          <cell r="B147" t="str">
            <v>= Intangible Tax</v>
          </cell>
          <cell r="D147">
            <v>0</v>
          </cell>
          <cell r="E147">
            <v>168</v>
          </cell>
          <cell r="F147">
            <v>142</v>
          </cell>
          <cell r="G147">
            <v>126</v>
          </cell>
          <cell r="H147">
            <v>139</v>
          </cell>
          <cell r="I147">
            <v>140</v>
          </cell>
          <cell r="J147">
            <v>154</v>
          </cell>
          <cell r="K147">
            <v>174</v>
          </cell>
          <cell r="L147">
            <v>184</v>
          </cell>
          <cell r="M147">
            <v>186</v>
          </cell>
          <cell r="N147">
            <v>180</v>
          </cell>
          <cell r="O147">
            <v>169</v>
          </cell>
          <cell r="P147">
            <v>0</v>
          </cell>
          <cell r="Q147">
            <v>182</v>
          </cell>
          <cell r="R147">
            <v>180</v>
          </cell>
          <cell r="S147">
            <v>168</v>
          </cell>
          <cell r="T147">
            <v>155</v>
          </cell>
          <cell r="U147">
            <v>163</v>
          </cell>
          <cell r="V147">
            <v>183</v>
          </cell>
          <cell r="W147">
            <v>205</v>
          </cell>
          <cell r="X147">
            <v>205</v>
          </cell>
          <cell r="Y147">
            <v>211</v>
          </cell>
          <cell r="Z147">
            <v>186</v>
          </cell>
          <cell r="AA147">
            <v>188</v>
          </cell>
          <cell r="AB147">
            <v>0</v>
          </cell>
          <cell r="AC147">
            <v>207</v>
          </cell>
          <cell r="AD147">
            <v>206</v>
          </cell>
          <cell r="AE147">
            <v>193</v>
          </cell>
          <cell r="AF147">
            <v>190</v>
          </cell>
          <cell r="AG147">
            <v>190</v>
          </cell>
          <cell r="AH147">
            <v>208</v>
          </cell>
          <cell r="AI147">
            <v>231</v>
          </cell>
          <cell r="AJ147">
            <v>230</v>
          </cell>
          <cell r="AK147">
            <v>239</v>
          </cell>
          <cell r="AL147">
            <v>214</v>
          </cell>
          <cell r="AM147">
            <v>210</v>
          </cell>
          <cell r="AN147">
            <v>0</v>
          </cell>
          <cell r="AO147">
            <v>221</v>
          </cell>
          <cell r="AP147">
            <v>226</v>
          </cell>
          <cell r="AQ147">
            <v>219</v>
          </cell>
          <cell r="AR147">
            <v>218</v>
          </cell>
          <cell r="AS147">
            <v>213</v>
          </cell>
          <cell r="AT147">
            <v>231</v>
          </cell>
          <cell r="AU147">
            <v>254</v>
          </cell>
          <cell r="AV147">
            <v>254</v>
          </cell>
          <cell r="AW147">
            <v>259</v>
          </cell>
          <cell r="AX147">
            <v>240</v>
          </cell>
          <cell r="AY147">
            <v>230</v>
          </cell>
          <cell r="CA147">
            <v>144</v>
          </cell>
          <cell r="CB147">
            <v>180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</row>
        <row r="148">
          <cell r="B148" t="str">
            <v>/12</v>
          </cell>
          <cell r="D148">
            <v>12</v>
          </cell>
          <cell r="E148">
            <v>12</v>
          </cell>
          <cell r="F148">
            <v>12</v>
          </cell>
          <cell r="G148">
            <v>12</v>
          </cell>
          <cell r="H148">
            <v>12</v>
          </cell>
          <cell r="I148">
            <v>12</v>
          </cell>
          <cell r="J148">
            <v>12</v>
          </cell>
          <cell r="K148">
            <v>12</v>
          </cell>
          <cell r="L148">
            <v>12</v>
          </cell>
          <cell r="M148">
            <v>12</v>
          </cell>
          <cell r="N148">
            <v>12</v>
          </cell>
          <cell r="O148">
            <v>12</v>
          </cell>
          <cell r="P148">
            <v>12</v>
          </cell>
          <cell r="Q148">
            <v>12</v>
          </cell>
          <cell r="R148">
            <v>12</v>
          </cell>
          <cell r="S148">
            <v>12</v>
          </cell>
          <cell r="T148">
            <v>12</v>
          </cell>
          <cell r="U148">
            <v>12</v>
          </cell>
          <cell r="V148">
            <v>12</v>
          </cell>
          <cell r="W148">
            <v>12</v>
          </cell>
          <cell r="X148">
            <v>12</v>
          </cell>
          <cell r="Y148">
            <v>12</v>
          </cell>
          <cell r="Z148">
            <v>12</v>
          </cell>
          <cell r="AA148">
            <v>12</v>
          </cell>
          <cell r="AB148">
            <v>12</v>
          </cell>
          <cell r="AC148">
            <v>12</v>
          </cell>
          <cell r="AD148">
            <v>12</v>
          </cell>
          <cell r="AE148">
            <v>12</v>
          </cell>
          <cell r="AF148">
            <v>12</v>
          </cell>
          <cell r="AG148">
            <v>12</v>
          </cell>
          <cell r="AH148">
            <v>12</v>
          </cell>
          <cell r="AI148">
            <v>12</v>
          </cell>
          <cell r="AJ148">
            <v>12</v>
          </cell>
          <cell r="AK148">
            <v>12</v>
          </cell>
          <cell r="AL148">
            <v>12</v>
          </cell>
          <cell r="AM148">
            <v>12</v>
          </cell>
          <cell r="AN148">
            <v>12</v>
          </cell>
          <cell r="AO148">
            <v>12</v>
          </cell>
          <cell r="AP148">
            <v>12</v>
          </cell>
          <cell r="AQ148">
            <v>12</v>
          </cell>
          <cell r="AR148">
            <v>12</v>
          </cell>
          <cell r="AS148">
            <v>12</v>
          </cell>
          <cell r="AT148">
            <v>12</v>
          </cell>
          <cell r="AU148">
            <v>12</v>
          </cell>
          <cell r="AV148">
            <v>12</v>
          </cell>
          <cell r="AW148">
            <v>12</v>
          </cell>
          <cell r="AX148">
            <v>12</v>
          </cell>
          <cell r="AY148">
            <v>12</v>
          </cell>
          <cell r="CA148">
            <v>12</v>
          </cell>
          <cell r="CB148">
            <v>12</v>
          </cell>
          <cell r="CC148">
            <v>12</v>
          </cell>
          <cell r="CD148">
            <v>12</v>
          </cell>
        </row>
        <row r="149">
          <cell r="B149" t="str">
            <v>= Monthly Intangible Tax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</row>
        <row r="151">
          <cell r="B151" t="str">
            <v>Florida PSC Tax:</v>
          </cell>
        </row>
        <row r="152">
          <cell r="B152" t="str">
            <v>Total Retail Revenue</v>
          </cell>
          <cell r="D152">
            <v>61910.209650000004</v>
          </cell>
          <cell r="E152">
            <v>54226.432109999994</v>
          </cell>
          <cell r="F152">
            <v>59391.023679999998</v>
          </cell>
          <cell r="G152">
            <v>56064.534830000011</v>
          </cell>
          <cell r="H152">
            <v>70052.997309999992</v>
          </cell>
          <cell r="I152">
            <v>83830.719079999995</v>
          </cell>
          <cell r="J152">
            <v>87538.172579999999</v>
          </cell>
          <cell r="K152">
            <v>86080.796090000003</v>
          </cell>
          <cell r="L152">
            <v>86131.355689999982</v>
          </cell>
          <cell r="M152">
            <v>65065.113280000005</v>
          </cell>
          <cell r="N152">
            <v>60903.223910000008</v>
          </cell>
          <cell r="O152">
            <v>71523.288719999997</v>
          </cell>
          <cell r="P152">
            <v>68764.688349999997</v>
          </cell>
          <cell r="Q152">
            <v>59936.853350000005</v>
          </cell>
          <cell r="R152">
            <v>62292.662350000006</v>
          </cell>
          <cell r="S152">
            <v>61265.532350000001</v>
          </cell>
          <cell r="T152">
            <v>70412.235349999988</v>
          </cell>
          <cell r="U152">
            <v>84233.318150000006</v>
          </cell>
          <cell r="V152">
            <v>96533.129749999993</v>
          </cell>
          <cell r="W152">
            <v>99865.928550000011</v>
          </cell>
          <cell r="X152">
            <v>75677.235349999988</v>
          </cell>
          <cell r="Y152">
            <v>63576.643750000003</v>
          </cell>
          <cell r="Z152">
            <v>55710.753750000003</v>
          </cell>
          <cell r="AA152">
            <v>63531.845549999998</v>
          </cell>
          <cell r="AB152">
            <v>70777.636349999986</v>
          </cell>
          <cell r="AC152">
            <v>65085.362349999996</v>
          </cell>
          <cell r="AD152">
            <v>61877.938349999997</v>
          </cell>
          <cell r="AE152">
            <v>60017.909350000009</v>
          </cell>
          <cell r="AF152">
            <v>76809.933350000007</v>
          </cell>
          <cell r="AG152">
            <v>91833.26715</v>
          </cell>
          <cell r="AH152">
            <v>104333.91275</v>
          </cell>
          <cell r="AI152">
            <v>106949.62454999999</v>
          </cell>
          <cell r="AJ152">
            <v>81959.084350000019</v>
          </cell>
          <cell r="AK152">
            <v>69165.149750000011</v>
          </cell>
          <cell r="AL152">
            <v>58693.672750000005</v>
          </cell>
          <cell r="AM152">
            <v>68676.077550000002</v>
          </cell>
          <cell r="AN152">
            <v>78629.286349999995</v>
          </cell>
          <cell r="AO152">
            <v>68665.167350000003</v>
          </cell>
          <cell r="AP152">
            <v>65925.215349999999</v>
          </cell>
          <cell r="AQ152">
            <v>68153.111349999992</v>
          </cell>
          <cell r="AR152">
            <v>82744.969349999999</v>
          </cell>
          <cell r="AS152">
            <v>99476.793149999998</v>
          </cell>
          <cell r="AT152">
            <v>110358.20474999999</v>
          </cell>
          <cell r="AU152">
            <v>114124.35554999999</v>
          </cell>
          <cell r="AV152">
            <v>88452.802349999998</v>
          </cell>
          <cell r="AW152">
            <v>74933.682749999993</v>
          </cell>
          <cell r="AX152">
            <v>62823.134750000005</v>
          </cell>
          <cell r="AY152">
            <v>73523.480549999993</v>
          </cell>
          <cell r="CA152">
            <v>842717.86693000013</v>
          </cell>
          <cell r="CB152">
            <v>861800.82659999991</v>
          </cell>
          <cell r="CC152">
            <v>916179.5686</v>
          </cell>
          <cell r="CD152">
            <v>987810.20360000001</v>
          </cell>
          <cell r="CE152">
            <v>1054847.2626</v>
          </cell>
          <cell r="CF152">
            <v>1146064.4816000001</v>
          </cell>
        </row>
        <row r="153">
          <cell r="B153" t="str">
            <v>+ Other Operating Revenue</v>
          </cell>
          <cell r="D153">
            <v>-8763.2133700000013</v>
          </cell>
          <cell r="E153">
            <v>87.06111999999905</v>
          </cell>
          <cell r="F153">
            <v>5433.4362799999999</v>
          </cell>
          <cell r="G153">
            <v>1962.82097</v>
          </cell>
          <cell r="H153">
            <v>855.0647300000004</v>
          </cell>
          <cell r="I153">
            <v>4474.3233999999993</v>
          </cell>
          <cell r="J153">
            <v>13246.068019999999</v>
          </cell>
          <cell r="K153">
            <v>14556.637850000003</v>
          </cell>
          <cell r="L153">
            <v>19185.375200000002</v>
          </cell>
          <cell r="M153">
            <v>7951.5416799999994</v>
          </cell>
          <cell r="N153">
            <v>6764.0149899999988</v>
          </cell>
          <cell r="O153">
            <v>-321.62856999999974</v>
          </cell>
          <cell r="P153">
            <v>2515.536100669171</v>
          </cell>
          <cell r="Q153">
            <v>2242.4514758446194</v>
          </cell>
          <cell r="R153">
            <v>2266.2669110132924</v>
          </cell>
          <cell r="S153">
            <v>2237.3292550252936</v>
          </cell>
          <cell r="T153">
            <v>2556.9718978632845</v>
          </cell>
          <cell r="U153">
            <v>3071.5997058951125</v>
          </cell>
          <cell r="V153">
            <v>3434.1261366787221</v>
          </cell>
          <cell r="W153">
            <v>3615.2077338547178</v>
          </cell>
          <cell r="X153">
            <v>2750.0511563908894</v>
          </cell>
          <cell r="Y153">
            <v>2315.7636124730029</v>
          </cell>
          <cell r="Z153">
            <v>2084.265657498373</v>
          </cell>
          <cell r="AA153">
            <v>2321.1111307502938</v>
          </cell>
          <cell r="AB153">
            <v>3471.1796848697791</v>
          </cell>
          <cell r="AC153">
            <v>3292.4839966346085</v>
          </cell>
          <cell r="AD153">
            <v>3148.2549041836687</v>
          </cell>
          <cell r="AE153">
            <v>3102.7193765453085</v>
          </cell>
          <cell r="AF153">
            <v>3698.7151450723104</v>
          </cell>
          <cell r="AG153">
            <v>4257.0088182472555</v>
          </cell>
          <cell r="AH153">
            <v>4681.9856444835632</v>
          </cell>
          <cell r="AI153">
            <v>4833.3649744555596</v>
          </cell>
          <cell r="AJ153">
            <v>3911.698455021582</v>
          </cell>
          <cell r="AK153">
            <v>3417.0593467234212</v>
          </cell>
          <cell r="AL153">
            <v>3088.0270992525111</v>
          </cell>
          <cell r="AM153">
            <v>3410.3195807897791</v>
          </cell>
          <cell r="AN153">
            <v>3753.4760332201577</v>
          </cell>
          <cell r="AO153">
            <v>3438.0385584789551</v>
          </cell>
          <cell r="AP153">
            <v>3302.6429364688815</v>
          </cell>
          <cell r="AQ153">
            <v>3389.6937735486163</v>
          </cell>
          <cell r="AR153">
            <v>3908.9319088331131</v>
          </cell>
          <cell r="AS153">
            <v>4543.8845165706944</v>
          </cell>
          <cell r="AT153">
            <v>4909.6547406529398</v>
          </cell>
          <cell r="AU153">
            <v>5108.6203777718929</v>
          </cell>
          <cell r="AV153">
            <v>4147.2036847504141</v>
          </cell>
          <cell r="AW153">
            <v>3630.338549204052</v>
          </cell>
          <cell r="AX153">
            <v>3258.420409494558</v>
          </cell>
          <cell r="AY153">
            <v>3592.0802036044779</v>
          </cell>
          <cell r="CA153">
            <v>65431.502300000007</v>
          </cell>
          <cell r="CB153">
            <v>31410.680773956774</v>
          </cell>
          <cell r="CC153">
            <v>44312.817026279343</v>
          </cell>
          <cell r="CD153">
            <v>46982.985692598755</v>
          </cell>
          <cell r="CE153">
            <v>49327.572021512715</v>
          </cell>
          <cell r="CF153">
            <v>52659.612719901757</v>
          </cell>
        </row>
        <row r="154">
          <cell r="B154" t="str">
            <v>= Florida PSC Tax Base</v>
          </cell>
          <cell r="D154">
            <v>53146.996280000007</v>
          </cell>
          <cell r="E154">
            <v>54313.493229999993</v>
          </cell>
          <cell r="F154">
            <v>64824.45996</v>
          </cell>
          <cell r="G154">
            <v>58027.355800000012</v>
          </cell>
          <cell r="H154">
            <v>70908.06203999999</v>
          </cell>
          <cell r="I154">
            <v>88305.042479999989</v>
          </cell>
          <cell r="J154">
            <v>100784.24059999999</v>
          </cell>
          <cell r="K154">
            <v>100637.43394</v>
          </cell>
          <cell r="L154">
            <v>105316.73088999998</v>
          </cell>
          <cell r="M154">
            <v>73016.65496</v>
          </cell>
          <cell r="N154">
            <v>67667.238900000011</v>
          </cell>
          <cell r="O154">
            <v>71201.660149999996</v>
          </cell>
          <cell r="P154">
            <v>71280.224450669164</v>
          </cell>
          <cell r="Q154">
            <v>62179.304825844622</v>
          </cell>
          <cell r="R154">
            <v>64558.929261013298</v>
          </cell>
          <cell r="S154">
            <v>63502.861605025297</v>
          </cell>
          <cell r="T154">
            <v>72969.207247863276</v>
          </cell>
          <cell r="U154">
            <v>87304.917855895124</v>
          </cell>
          <cell r="V154">
            <v>99967.255886678715</v>
          </cell>
          <cell r="W154">
            <v>103481.13628385474</v>
          </cell>
          <cell r="X154">
            <v>78427.286506390883</v>
          </cell>
          <cell r="Y154">
            <v>65892.407362473008</v>
          </cell>
          <cell r="Z154">
            <v>57795.019407498374</v>
          </cell>
          <cell r="AA154">
            <v>65852.956680750285</v>
          </cell>
          <cell r="AB154">
            <v>74248.816034869771</v>
          </cell>
          <cell r="AC154">
            <v>68377.8463466346</v>
          </cell>
          <cell r="AD154">
            <v>65026.193254183665</v>
          </cell>
          <cell r="AE154">
            <v>63120.628726545314</v>
          </cell>
          <cell r="AF154">
            <v>80508.648495072324</v>
          </cell>
          <cell r="AG154">
            <v>96090.275968247253</v>
          </cell>
          <cell r="AH154">
            <v>109015.89839448356</v>
          </cell>
          <cell r="AI154">
            <v>111782.98952445555</v>
          </cell>
          <cell r="AJ154">
            <v>85870.782805021605</v>
          </cell>
          <cell r="AK154">
            <v>72582.20909672344</v>
          </cell>
          <cell r="AL154">
            <v>61781.699849252516</v>
          </cell>
          <cell r="AM154">
            <v>72086.397130789788</v>
          </cell>
          <cell r="AN154">
            <v>82382.76238322015</v>
          </cell>
          <cell r="AO154">
            <v>72103.205908478965</v>
          </cell>
          <cell r="AP154">
            <v>69227.85828646888</v>
          </cell>
          <cell r="AQ154">
            <v>71542.805123548605</v>
          </cell>
          <cell r="AR154">
            <v>86653.90125883311</v>
          </cell>
          <cell r="AS154">
            <v>104020.67766657069</v>
          </cell>
          <cell r="AT154">
            <v>115267.85949065293</v>
          </cell>
          <cell r="AU154">
            <v>119232.97592777188</v>
          </cell>
          <cell r="AV154">
            <v>92600.006034750419</v>
          </cell>
          <cell r="AW154">
            <v>78564.021299204047</v>
          </cell>
          <cell r="AX154">
            <v>66081.555159494557</v>
          </cell>
          <cell r="AY154">
            <v>77115.56075360447</v>
          </cell>
          <cell r="CA154">
            <v>908149.36922999995</v>
          </cell>
          <cell r="CB154">
            <v>893211.50737395673</v>
          </cell>
          <cell r="CC154">
            <v>960492.3856262794</v>
          </cell>
          <cell r="CD154">
            <v>1034793.1892925987</v>
          </cell>
          <cell r="CE154">
            <v>1104174.8346215128</v>
          </cell>
          <cell r="CF154">
            <v>1198724.0943199019</v>
          </cell>
        </row>
        <row r="155">
          <cell r="B155" t="str">
            <v>x Florida PSC Tax Rate</v>
          </cell>
          <cell r="D155">
            <v>7.2000000000000005E-4</v>
          </cell>
          <cell r="E155">
            <v>7.2000000000000005E-4</v>
          </cell>
          <cell r="F155">
            <v>7.2000000000000005E-4</v>
          </cell>
          <cell r="G155">
            <v>7.2000000000000005E-4</v>
          </cell>
          <cell r="H155">
            <v>7.2000000000000005E-4</v>
          </cell>
          <cell r="I155">
            <v>7.2000000000000005E-4</v>
          </cell>
          <cell r="J155">
            <v>7.2000000000000005E-4</v>
          </cell>
          <cell r="K155">
            <v>7.2000000000000005E-4</v>
          </cell>
          <cell r="L155">
            <v>7.2000000000000005E-4</v>
          </cell>
          <cell r="M155">
            <v>7.2000000000000005E-4</v>
          </cell>
          <cell r="N155">
            <v>7.2000000000000005E-4</v>
          </cell>
          <cell r="O155">
            <v>7.2000000000000005E-4</v>
          </cell>
          <cell r="P155">
            <v>7.2000000000000005E-4</v>
          </cell>
          <cell r="Q155">
            <v>7.2000000000000005E-4</v>
          </cell>
          <cell r="R155">
            <v>7.2000000000000005E-4</v>
          </cell>
          <cell r="S155">
            <v>7.2000000000000005E-4</v>
          </cell>
          <cell r="T155">
            <v>7.2000000000000005E-4</v>
          </cell>
          <cell r="U155">
            <v>7.2000000000000005E-4</v>
          </cell>
          <cell r="V155">
            <v>7.2000000000000005E-4</v>
          </cell>
          <cell r="W155">
            <v>7.2000000000000005E-4</v>
          </cell>
          <cell r="X155">
            <v>7.2000000000000005E-4</v>
          </cell>
          <cell r="Y155">
            <v>7.2000000000000005E-4</v>
          </cell>
          <cell r="Z155">
            <v>7.2000000000000005E-4</v>
          </cell>
          <cell r="AA155">
            <v>7.2000000000000005E-4</v>
          </cell>
          <cell r="AB155">
            <v>7.2000000000000005E-4</v>
          </cell>
          <cell r="AC155">
            <v>7.2000000000000005E-4</v>
          </cell>
          <cell r="AD155">
            <v>7.2000000000000005E-4</v>
          </cell>
          <cell r="AE155">
            <v>7.2000000000000005E-4</v>
          </cell>
          <cell r="AF155">
            <v>7.2000000000000005E-4</v>
          </cell>
          <cell r="AG155">
            <v>7.2000000000000005E-4</v>
          </cell>
          <cell r="AH155">
            <v>7.2000000000000005E-4</v>
          </cell>
          <cell r="AI155">
            <v>7.2000000000000005E-4</v>
          </cell>
          <cell r="AJ155">
            <v>7.2000000000000005E-4</v>
          </cell>
          <cell r="AK155">
            <v>7.2000000000000005E-4</v>
          </cell>
          <cell r="AL155">
            <v>7.2000000000000005E-4</v>
          </cell>
          <cell r="AM155">
            <v>7.2000000000000005E-4</v>
          </cell>
          <cell r="AN155">
            <v>7.2000000000000005E-4</v>
          </cell>
          <cell r="AO155">
            <v>7.2000000000000005E-4</v>
          </cell>
          <cell r="AP155">
            <v>7.2000000000000005E-4</v>
          </cell>
          <cell r="AQ155">
            <v>7.2000000000000005E-4</v>
          </cell>
          <cell r="AR155">
            <v>7.2000000000000005E-4</v>
          </cell>
          <cell r="AS155">
            <v>7.2000000000000005E-4</v>
          </cell>
          <cell r="AT155">
            <v>7.2000000000000005E-4</v>
          </cell>
          <cell r="AU155">
            <v>7.2000000000000005E-4</v>
          </cell>
          <cell r="AV155">
            <v>7.2000000000000005E-4</v>
          </cell>
          <cell r="AW155">
            <v>7.2000000000000005E-4</v>
          </cell>
          <cell r="AX155">
            <v>7.2000000000000005E-4</v>
          </cell>
          <cell r="AY155">
            <v>7.2000000000000005E-4</v>
          </cell>
          <cell r="CA155">
            <v>7.2000000000000005E-4</v>
          </cell>
          <cell r="CB155">
            <v>7.2000000000000005E-4</v>
          </cell>
          <cell r="CC155">
            <v>7.2000000000000005E-4</v>
          </cell>
          <cell r="CD155">
            <v>7.2000000000000005E-4</v>
          </cell>
          <cell r="CE155">
            <v>7.2000000000000005E-4</v>
          </cell>
          <cell r="CF155">
            <v>7.2000000000000005E-4</v>
          </cell>
        </row>
        <row r="156">
          <cell r="B156" t="str">
            <v>= Florida PSC Tax</v>
          </cell>
          <cell r="D156">
            <v>38.26576</v>
          </cell>
          <cell r="E156">
            <v>39.105489999999996</v>
          </cell>
          <cell r="F156">
            <v>46.673949999999998</v>
          </cell>
          <cell r="G156">
            <v>41.87229</v>
          </cell>
          <cell r="H156">
            <v>51.153930000000003</v>
          </cell>
          <cell r="I156">
            <v>63.673480000000005</v>
          </cell>
          <cell r="J156">
            <v>72.657759999999996</v>
          </cell>
          <cell r="K156">
            <v>72.251199999999997</v>
          </cell>
          <cell r="L156">
            <v>75.891639999999995</v>
          </cell>
          <cell r="M156">
            <v>52.761110000000002</v>
          </cell>
          <cell r="N156">
            <v>48.914470000000001</v>
          </cell>
          <cell r="O156">
            <v>51.153870000000005</v>
          </cell>
          <cell r="P156">
            <v>51</v>
          </cell>
          <cell r="Q156">
            <v>45</v>
          </cell>
          <cell r="R156">
            <v>46</v>
          </cell>
          <cell r="S156">
            <v>46</v>
          </cell>
          <cell r="T156">
            <v>53</v>
          </cell>
          <cell r="U156">
            <v>63</v>
          </cell>
          <cell r="V156">
            <v>72</v>
          </cell>
          <cell r="W156">
            <v>75</v>
          </cell>
          <cell r="X156">
            <v>56</v>
          </cell>
          <cell r="Y156">
            <v>47</v>
          </cell>
          <cell r="Z156">
            <v>42</v>
          </cell>
          <cell r="AA156">
            <v>47</v>
          </cell>
          <cell r="AB156">
            <v>53</v>
          </cell>
          <cell r="AC156">
            <v>49</v>
          </cell>
          <cell r="AD156">
            <v>47</v>
          </cell>
          <cell r="AE156">
            <v>45</v>
          </cell>
          <cell r="AF156">
            <v>58</v>
          </cell>
          <cell r="AG156">
            <v>69</v>
          </cell>
          <cell r="AH156">
            <v>78</v>
          </cell>
          <cell r="AI156">
            <v>80</v>
          </cell>
          <cell r="AJ156">
            <v>62</v>
          </cell>
          <cell r="AK156">
            <v>52</v>
          </cell>
          <cell r="AL156">
            <v>44</v>
          </cell>
          <cell r="AM156">
            <v>52</v>
          </cell>
          <cell r="AN156">
            <v>59</v>
          </cell>
          <cell r="AO156">
            <v>52</v>
          </cell>
          <cell r="AP156">
            <v>50</v>
          </cell>
          <cell r="AQ156">
            <v>52</v>
          </cell>
          <cell r="AR156">
            <v>62</v>
          </cell>
          <cell r="AS156">
            <v>75</v>
          </cell>
          <cell r="AT156">
            <v>83</v>
          </cell>
          <cell r="AU156">
            <v>86</v>
          </cell>
          <cell r="AV156">
            <v>67</v>
          </cell>
          <cell r="AW156">
            <v>57</v>
          </cell>
          <cell r="AX156">
            <v>48</v>
          </cell>
          <cell r="AY156">
            <v>56</v>
          </cell>
          <cell r="CA156">
            <v>654.37495000000001</v>
          </cell>
          <cell r="CB156">
            <v>643</v>
          </cell>
          <cell r="CC156">
            <v>689</v>
          </cell>
          <cell r="CD156">
            <v>747</v>
          </cell>
          <cell r="CE156">
            <v>795</v>
          </cell>
          <cell r="CF156">
            <v>863</v>
          </cell>
        </row>
        <row r="158">
          <cell r="B158" t="str">
            <v>County Franchise Tax:</v>
          </cell>
        </row>
        <row r="159">
          <cell r="B159" t="str">
            <v>Total Retail Revenue</v>
          </cell>
          <cell r="D159">
            <v>52025.66704</v>
          </cell>
          <cell r="E159">
            <v>44614.821809999994</v>
          </cell>
          <cell r="F159">
            <v>48793.468420000005</v>
          </cell>
          <cell r="G159">
            <v>43919.002059999999</v>
          </cell>
          <cell r="H159">
            <v>56012.617080000011</v>
          </cell>
          <cell r="I159">
            <v>68949.438439999998</v>
          </cell>
          <cell r="J159">
            <v>72203.033710000003</v>
          </cell>
          <cell r="K159">
            <v>70190.320699999982</v>
          </cell>
          <cell r="L159">
            <v>69995.062460000001</v>
          </cell>
          <cell r="M159">
            <v>51169.439080000011</v>
          </cell>
          <cell r="N159">
            <v>47990.411590000003</v>
          </cell>
          <cell r="O159">
            <v>58743.813330000004</v>
          </cell>
          <cell r="P159">
            <v>58443.644999999997</v>
          </cell>
          <cell r="Q159">
            <v>50082.731</v>
          </cell>
          <cell r="R159">
            <v>51227.067999999999</v>
          </cell>
          <cell r="S159">
            <v>50433.351999999999</v>
          </cell>
          <cell r="T159">
            <v>59127.308000000005</v>
          </cell>
          <cell r="U159">
            <v>71009.021999999997</v>
          </cell>
          <cell r="V159">
            <v>81565.752999999997</v>
          </cell>
          <cell r="W159">
            <v>83961.669000000009</v>
          </cell>
          <cell r="X159">
            <v>63969.500999999997</v>
          </cell>
          <cell r="Y159">
            <v>52491.320999999996</v>
          </cell>
          <cell r="Z159">
            <v>45866.896999999997</v>
          </cell>
          <cell r="AA159">
            <v>53802.347999999998</v>
          </cell>
          <cell r="AB159">
            <v>60008.662000000004</v>
          </cell>
          <cell r="AC159">
            <v>53978.096999999994</v>
          </cell>
          <cell r="AD159">
            <v>50776.929000000004</v>
          </cell>
          <cell r="AE159">
            <v>49373.103000000003</v>
          </cell>
          <cell r="AF159">
            <v>64216.229999999996</v>
          </cell>
          <cell r="AG159">
            <v>76986.668999999994</v>
          </cell>
          <cell r="AH159">
            <v>87815.549999999988</v>
          </cell>
          <cell r="AI159">
            <v>89485.665999999997</v>
          </cell>
          <cell r="AJ159">
            <v>69163.099000000002</v>
          </cell>
          <cell r="AK159">
            <v>56703.521999999997</v>
          </cell>
          <cell r="AL159">
            <v>47740.758000000002</v>
          </cell>
          <cell r="AM159">
            <v>57872.312000000005</v>
          </cell>
          <cell r="AN159">
            <v>66676.978000000003</v>
          </cell>
          <cell r="AO159">
            <v>57087.207000000002</v>
          </cell>
          <cell r="AP159">
            <v>54151.760999999999</v>
          </cell>
          <cell r="AQ159">
            <v>56078.694999999992</v>
          </cell>
          <cell r="AR159">
            <v>69011.006999999998</v>
          </cell>
          <cell r="AS159">
            <v>83686.834999999992</v>
          </cell>
          <cell r="AT159">
            <v>93020.021999999997</v>
          </cell>
          <cell r="AU159">
            <v>95876.853999999992</v>
          </cell>
          <cell r="AV159">
            <v>74578.464000000007</v>
          </cell>
          <cell r="AW159">
            <v>61556.706999999995</v>
          </cell>
          <cell r="AX159">
            <v>51500.707999999999</v>
          </cell>
          <cell r="AY159">
            <v>62037.282999999996</v>
          </cell>
          <cell r="CA159">
            <v>684607.0957200001</v>
          </cell>
          <cell r="CB159">
            <v>721980.61499999999</v>
          </cell>
          <cell r="CC159">
            <v>764120.59700000007</v>
          </cell>
          <cell r="CD159">
            <v>825262.52099999995</v>
          </cell>
          <cell r="CE159">
            <v>878483.46</v>
          </cell>
          <cell r="CF159">
            <v>952290.18</v>
          </cell>
          <cell r="CG159">
            <v>961530.58799999999</v>
          </cell>
          <cell r="CH159">
            <v>984067.64599999995</v>
          </cell>
          <cell r="CI159">
            <v>1006661.492</v>
          </cell>
          <cell r="CJ159">
            <v>1022302.4369999999</v>
          </cell>
          <cell r="CK159">
            <v>1063250.014</v>
          </cell>
        </row>
        <row r="160">
          <cell r="B160" t="str">
            <v>x Revenue Tax Rate</v>
          </cell>
          <cell r="D160">
            <v>1.8621960173881322E-2</v>
          </cell>
          <cell r="E160">
            <v>1.8621960173881322E-2</v>
          </cell>
          <cell r="F160">
            <v>1.8621960173881322E-2</v>
          </cell>
          <cell r="G160">
            <v>1.8621960173881322E-2</v>
          </cell>
          <cell r="H160">
            <v>1.8621960173881322E-2</v>
          </cell>
          <cell r="I160">
            <v>1.8621960173881322E-2</v>
          </cell>
          <cell r="J160">
            <v>1.8621960173881322E-2</v>
          </cell>
          <cell r="K160">
            <v>1.8621960173881322E-2</v>
          </cell>
          <cell r="L160">
            <v>1.8621960173881322E-2</v>
          </cell>
          <cell r="M160">
            <v>1.8621960173881322E-2</v>
          </cell>
          <cell r="N160">
            <v>1.8621960173881322E-2</v>
          </cell>
          <cell r="O160">
            <v>1.8621960173881322E-2</v>
          </cell>
          <cell r="P160">
            <v>1.8189952058417485E-2</v>
          </cell>
          <cell r="Q160">
            <v>1.8189952058417485E-2</v>
          </cell>
          <cell r="R160">
            <v>1.8189952058417485E-2</v>
          </cell>
          <cell r="S160">
            <v>1.8189952058417485E-2</v>
          </cell>
          <cell r="T160">
            <v>1.8189952058417485E-2</v>
          </cell>
          <cell r="U160">
            <v>1.8189952058417485E-2</v>
          </cell>
          <cell r="V160">
            <v>1.8189952058417485E-2</v>
          </cell>
          <cell r="W160">
            <v>1.8189952058417485E-2</v>
          </cell>
          <cell r="X160">
            <v>1.8189952058417485E-2</v>
          </cell>
          <cell r="Y160">
            <v>1.8189952058417485E-2</v>
          </cell>
          <cell r="Z160">
            <v>1.8189952058417485E-2</v>
          </cell>
          <cell r="AA160">
            <v>1.8189952058417485E-2</v>
          </cell>
          <cell r="AB160">
            <v>1.8189952058417485E-2</v>
          </cell>
          <cell r="AC160">
            <v>1.8189952058417485E-2</v>
          </cell>
          <cell r="AD160">
            <v>1.8189952058417485E-2</v>
          </cell>
          <cell r="AE160">
            <v>1.8189952058417485E-2</v>
          </cell>
          <cell r="AF160">
            <v>1.8189952058417485E-2</v>
          </cell>
          <cell r="AG160">
            <v>1.8189952058417485E-2</v>
          </cell>
          <cell r="AH160">
            <v>1.8189952058417485E-2</v>
          </cell>
          <cell r="AI160">
            <v>1.8189952058417485E-2</v>
          </cell>
          <cell r="AJ160">
            <v>1.8189952058417485E-2</v>
          </cell>
          <cell r="AK160">
            <v>1.8189952058417485E-2</v>
          </cell>
          <cell r="AL160">
            <v>1.8189952058417485E-2</v>
          </cell>
          <cell r="AM160">
            <v>1.8189952058417485E-2</v>
          </cell>
          <cell r="AN160">
            <v>1.8189952058417485E-2</v>
          </cell>
          <cell r="AO160">
            <v>1.8189952058417485E-2</v>
          </cell>
          <cell r="AP160">
            <v>1.8189952058417485E-2</v>
          </cell>
          <cell r="AQ160">
            <v>1.8189952058417485E-2</v>
          </cell>
          <cell r="AR160">
            <v>1.8189952058417485E-2</v>
          </cell>
          <cell r="AS160">
            <v>1.8189952058417485E-2</v>
          </cell>
          <cell r="AT160">
            <v>1.8189952058417485E-2</v>
          </cell>
          <cell r="AU160">
            <v>1.8189952058417485E-2</v>
          </cell>
          <cell r="AV160">
            <v>1.8189952058417485E-2</v>
          </cell>
          <cell r="AW160">
            <v>1.8189952058417485E-2</v>
          </cell>
          <cell r="AX160">
            <v>1.8189952058417485E-2</v>
          </cell>
          <cell r="AY160">
            <v>1.8189952058417485E-2</v>
          </cell>
          <cell r="CA160">
            <v>1.8621960173881322E-2</v>
          </cell>
          <cell r="CB160">
            <v>1.8189952058417485E-2</v>
          </cell>
          <cell r="CC160">
            <v>1.8189952058417485E-2</v>
          </cell>
          <cell r="CD160">
            <v>1.8189952058417485E-2</v>
          </cell>
          <cell r="CE160">
            <v>1.8189952058417485E-2</v>
          </cell>
          <cell r="CF160">
            <v>1.8189952058417485E-2</v>
          </cell>
          <cell r="CG160">
            <v>1.8189952058417485E-2</v>
          </cell>
          <cell r="CH160">
            <v>1.8189952058417485E-2</v>
          </cell>
          <cell r="CI160">
            <v>1.8189952058417485E-2</v>
          </cell>
          <cell r="CJ160">
            <v>1.8189952058417485E-2</v>
          </cell>
          <cell r="CK160">
            <v>1.8189952058417485E-2</v>
          </cell>
        </row>
        <row r="161">
          <cell r="B161" t="str">
            <v>= County Franchise Revenue</v>
          </cell>
          <cell r="D161">
            <v>968.81989963849014</v>
          </cell>
          <cell r="E161">
            <v>830.81543491063167</v>
          </cell>
          <cell r="F161">
            <v>908.63002566277612</v>
          </cell>
          <cell r="G161">
            <v>817.85790723793173</v>
          </cell>
          <cell r="H161">
            <v>1043.0647244986249</v>
          </cell>
          <cell r="I161">
            <v>1283.973696641162</v>
          </cell>
          <cell r="J161">
            <v>1344.5620181810307</v>
          </cell>
          <cell r="K161">
            <v>1307.0813566673573</v>
          </cell>
          <cell r="L161">
            <v>1303.4452654984557</v>
          </cell>
          <cell r="M161">
            <v>952.87525666760678</v>
          </cell>
          <cell r="N161">
            <v>893.67553335715274</v>
          </cell>
          <cell r="O161">
            <v>1093.9249522931789</v>
          </cell>
          <cell r="P161">
            <v>1063.0871006691707</v>
          </cell>
          <cell r="Q161">
            <v>911.0024758446192</v>
          </cell>
          <cell r="R161">
            <v>931.81791101329247</v>
          </cell>
          <cell r="S161">
            <v>917.38025502529354</v>
          </cell>
          <cell r="T161">
            <v>1075.5228978632847</v>
          </cell>
          <cell r="U161">
            <v>1291.6507058951124</v>
          </cell>
          <cell r="V161">
            <v>1483.677136678722</v>
          </cell>
          <cell r="W161">
            <v>1527.2587338547178</v>
          </cell>
          <cell r="X161">
            <v>1163.6021563908894</v>
          </cell>
          <cell r="Y161">
            <v>954.81461247300285</v>
          </cell>
          <cell r="Z161">
            <v>834.31665749837271</v>
          </cell>
          <cell r="AA161">
            <v>978.66213075029384</v>
          </cell>
          <cell r="AB161">
            <v>1091.5546848697791</v>
          </cell>
          <cell r="AC161">
            <v>981.85899663460862</v>
          </cell>
          <cell r="AD161">
            <v>923.6299041836686</v>
          </cell>
          <cell r="AE161">
            <v>898.09437654530859</v>
          </cell>
          <cell r="AF161">
            <v>1168.0901450723106</v>
          </cell>
          <cell r="AG161">
            <v>1400.3838182472555</v>
          </cell>
          <cell r="AH161">
            <v>1597.3606444835634</v>
          </cell>
          <cell r="AI161">
            <v>1627.7399744555596</v>
          </cell>
          <cell r="AJ161">
            <v>1258.0734550215823</v>
          </cell>
          <cell r="AK161">
            <v>1031.4343467234212</v>
          </cell>
          <cell r="AL161">
            <v>868.40209925251099</v>
          </cell>
          <cell r="AM161">
            <v>1052.6945807897789</v>
          </cell>
          <cell r="AN161">
            <v>1212.8510332201574</v>
          </cell>
          <cell r="AO161">
            <v>1038.4135584789551</v>
          </cell>
          <cell r="AP161">
            <v>985.01793646888166</v>
          </cell>
          <cell r="AQ161">
            <v>1020.0687735486162</v>
          </cell>
          <cell r="AR161">
            <v>1255.3069088331133</v>
          </cell>
          <cell r="AS161">
            <v>1522.2595165706944</v>
          </cell>
          <cell r="AT161">
            <v>1692.0297406529396</v>
          </cell>
          <cell r="AU161">
            <v>1743.9953777718924</v>
          </cell>
          <cell r="AV161">
            <v>1356.5786847504144</v>
          </cell>
          <cell r="AW161">
            <v>1119.713549204052</v>
          </cell>
          <cell r="AX161">
            <v>936.79540949455782</v>
          </cell>
          <cell r="AY161">
            <v>1128.4552036044779</v>
          </cell>
          <cell r="CA161">
            <v>12748.726071254399</v>
          </cell>
          <cell r="CB161">
            <v>13132.792773956771</v>
          </cell>
          <cell r="CC161">
            <v>13899.317026279346</v>
          </cell>
          <cell r="CD161">
            <v>15011.485692598751</v>
          </cell>
          <cell r="CE161">
            <v>15979.572021512713</v>
          </cell>
          <cell r="CF161">
            <v>17322.112719901757</v>
          </cell>
          <cell r="CG161">
            <v>17490.195298421975</v>
          </cell>
          <cell r="CH161">
            <v>17900.143302979748</v>
          </cell>
          <cell r="CI161">
            <v>18311.124278535015</v>
          </cell>
          <cell r="CJ161">
            <v>18595.632318233358</v>
          </cell>
          <cell r="CK161">
            <v>19340.46678077172</v>
          </cell>
        </row>
        <row r="162">
          <cell r="B162" t="str">
            <v>x County Franchise Tax Rate</v>
          </cell>
          <cell r="D162">
            <v>0.97428000000000003</v>
          </cell>
          <cell r="E162">
            <v>0.97428000000000003</v>
          </cell>
          <cell r="F162">
            <v>0.97428000000000003</v>
          </cell>
          <cell r="G162">
            <v>0.97428000000000003</v>
          </cell>
          <cell r="H162">
            <v>0.97428000000000003</v>
          </cell>
          <cell r="I162">
            <v>0.97428000000000003</v>
          </cell>
          <cell r="J162">
            <v>0.97428000000000003</v>
          </cell>
          <cell r="K162">
            <v>0.97428000000000003</v>
          </cell>
          <cell r="L162">
            <v>0.97428000000000003</v>
          </cell>
          <cell r="M162">
            <v>0.97428000000000003</v>
          </cell>
          <cell r="N162">
            <v>0.97428000000000003</v>
          </cell>
          <cell r="O162">
            <v>0.97428000000000003</v>
          </cell>
          <cell r="P162">
            <v>0.97428000000000003</v>
          </cell>
          <cell r="Q162">
            <v>0.97428000000000003</v>
          </cell>
          <cell r="R162">
            <v>0.97428000000000003</v>
          </cell>
          <cell r="S162">
            <v>0.97428000000000003</v>
          </cell>
          <cell r="T162">
            <v>0.97428000000000003</v>
          </cell>
          <cell r="U162">
            <v>0.97428000000000003</v>
          </cell>
          <cell r="V162">
            <v>0.97428000000000003</v>
          </cell>
          <cell r="W162">
            <v>0.97428000000000003</v>
          </cell>
          <cell r="X162">
            <v>0.97428000000000003</v>
          </cell>
          <cell r="Y162">
            <v>0.97428000000000003</v>
          </cell>
          <cell r="Z162">
            <v>0.97428000000000003</v>
          </cell>
          <cell r="AA162">
            <v>0.97428000000000003</v>
          </cell>
          <cell r="AB162">
            <v>0.97428000000000003</v>
          </cell>
          <cell r="AC162">
            <v>0.97428000000000003</v>
          </cell>
          <cell r="AD162">
            <v>0.97428000000000003</v>
          </cell>
          <cell r="AE162">
            <v>0.97428000000000003</v>
          </cell>
          <cell r="AF162">
            <v>0.97428000000000003</v>
          </cell>
          <cell r="AG162">
            <v>0.97428000000000003</v>
          </cell>
          <cell r="AH162">
            <v>0.97428000000000003</v>
          </cell>
          <cell r="AI162">
            <v>0.97428000000000003</v>
          </cell>
          <cell r="AJ162">
            <v>0.97428000000000003</v>
          </cell>
          <cell r="AK162">
            <v>0.97428000000000003</v>
          </cell>
          <cell r="AL162">
            <v>0.97428000000000003</v>
          </cell>
          <cell r="AM162">
            <v>0.97428000000000003</v>
          </cell>
          <cell r="AN162">
            <v>0.97428000000000003</v>
          </cell>
          <cell r="AO162">
            <v>0.97428000000000003</v>
          </cell>
          <cell r="AP162">
            <v>0.97428000000000003</v>
          </cell>
          <cell r="AQ162">
            <v>0.97428000000000003</v>
          </cell>
          <cell r="AR162">
            <v>0.97428000000000003</v>
          </cell>
          <cell r="AS162">
            <v>0.97428000000000003</v>
          </cell>
          <cell r="AT162">
            <v>0.97428000000000003</v>
          </cell>
          <cell r="AU162">
            <v>0.97428000000000003</v>
          </cell>
          <cell r="AV162">
            <v>0.97428000000000003</v>
          </cell>
          <cell r="AW162">
            <v>0.97428000000000003</v>
          </cell>
          <cell r="AX162">
            <v>0.97428000000000003</v>
          </cell>
          <cell r="AY162">
            <v>0.97428000000000003</v>
          </cell>
          <cell r="CA162">
            <v>0.97428000000000003</v>
          </cell>
          <cell r="CB162">
            <v>0.97428000000000003</v>
          </cell>
          <cell r="CC162">
            <v>0.97428000000000003</v>
          </cell>
          <cell r="CD162">
            <v>0.97428000000000003</v>
          </cell>
          <cell r="CE162">
            <v>0.97427999999999992</v>
          </cell>
          <cell r="CF162">
            <v>0.97427999999999992</v>
          </cell>
          <cell r="CG162">
            <v>0.97427999999999992</v>
          </cell>
          <cell r="CH162">
            <v>0.97427999999999992</v>
          </cell>
          <cell r="CI162">
            <v>0.97427999999999992</v>
          </cell>
          <cell r="CJ162">
            <v>0.97427999999999992</v>
          </cell>
          <cell r="CK162">
            <v>0.97427999999999992</v>
          </cell>
        </row>
        <row r="163">
          <cell r="B163" t="str">
            <v>= County Franchise Tax</v>
          </cell>
          <cell r="D163">
            <v>943.90185181978825</v>
          </cell>
          <cell r="E163">
            <v>809.44686192473023</v>
          </cell>
          <cell r="F163">
            <v>885.26006140272955</v>
          </cell>
          <cell r="G163">
            <v>796.82260186377221</v>
          </cell>
          <cell r="H163">
            <v>1016.2370997845203</v>
          </cell>
          <cell r="I163">
            <v>1250.9498931635512</v>
          </cell>
          <cell r="J163">
            <v>1309.9798830734146</v>
          </cell>
          <cell r="K163">
            <v>1273.463224173873</v>
          </cell>
          <cell r="L163">
            <v>1269.9206532698354</v>
          </cell>
          <cell r="M163">
            <v>928.36730506611593</v>
          </cell>
          <cell r="N163">
            <v>870.69019863920676</v>
          </cell>
          <cell r="O163">
            <v>1065.7892025201984</v>
          </cell>
          <cell r="P163">
            <v>1035.7445004399597</v>
          </cell>
          <cell r="Q163">
            <v>887.57149216589562</v>
          </cell>
          <cell r="R163">
            <v>907.85155434203057</v>
          </cell>
          <cell r="S163">
            <v>893.78523486604297</v>
          </cell>
          <cell r="T163">
            <v>1047.8604489302411</v>
          </cell>
          <cell r="U163">
            <v>1258.4294497394901</v>
          </cell>
          <cell r="V163">
            <v>1445.5169607233454</v>
          </cell>
          <cell r="W163">
            <v>1487.9776392199744</v>
          </cell>
          <cell r="X163">
            <v>1133.6743089285158</v>
          </cell>
          <cell r="Y163">
            <v>930.25678064019723</v>
          </cell>
          <cell r="Z163">
            <v>812.85803306751461</v>
          </cell>
          <cell r="AA163">
            <v>953.49094074739628</v>
          </cell>
          <cell r="AB163">
            <v>1063.4798983749283</v>
          </cell>
          <cell r="AC163">
            <v>956.60558324116653</v>
          </cell>
          <cell r="AD163">
            <v>899.87414304806464</v>
          </cell>
          <cell r="AE163">
            <v>874.99538918056328</v>
          </cell>
          <cell r="AF163">
            <v>1138.0468665410508</v>
          </cell>
          <cell r="AG163">
            <v>1364.3659464419361</v>
          </cell>
          <cell r="AH163">
            <v>1556.2765287074462</v>
          </cell>
          <cell r="AI163">
            <v>1585.8745023125628</v>
          </cell>
          <cell r="AJ163">
            <v>1225.7158057584272</v>
          </cell>
          <cell r="AK163">
            <v>1004.9058553256948</v>
          </cell>
          <cell r="AL163">
            <v>846.0667972597364</v>
          </cell>
          <cell r="AM163">
            <v>1025.6192761718657</v>
          </cell>
          <cell r="AN163">
            <v>1181.6565046457349</v>
          </cell>
          <cell r="AO163">
            <v>1011.7055617548764</v>
          </cell>
          <cell r="AP163">
            <v>959.68327514290206</v>
          </cell>
          <cell r="AQ163">
            <v>993.83260469294578</v>
          </cell>
          <cell r="AR163">
            <v>1223.0204151379257</v>
          </cell>
          <cell r="AS163">
            <v>1483.1070018044961</v>
          </cell>
          <cell r="AT163">
            <v>1648.510735723346</v>
          </cell>
          <cell r="AU163">
            <v>1699.1398166555994</v>
          </cell>
          <cell r="AV163">
            <v>1321.6874809786339</v>
          </cell>
          <cell r="AW163">
            <v>1090.9145167185238</v>
          </cell>
          <cell r="AX163">
            <v>912.7010315623578</v>
          </cell>
          <cell r="AY163">
            <v>1099.4313357677709</v>
          </cell>
          <cell r="CA163">
            <v>12420.828836701734</v>
          </cell>
          <cell r="CB163">
            <v>12795.017343810603</v>
          </cell>
          <cell r="CC163">
            <v>13541.826592363443</v>
          </cell>
          <cell r="CD163">
            <v>13660.003198634249</v>
          </cell>
          <cell r="CE163">
            <v>15568.577429119405</v>
          </cell>
          <cell r="CF163">
            <v>16876.587980745884</v>
          </cell>
          <cell r="CG163">
            <v>17040.34747534656</v>
          </cell>
          <cell r="CH163">
            <v>17439.751617227106</v>
          </cell>
          <cell r="CI163">
            <v>17840.162162091092</v>
          </cell>
          <cell r="CJ163">
            <v>18117.352655008395</v>
          </cell>
          <cell r="CK163">
            <v>18843.02997517027</v>
          </cell>
        </row>
        <row r="165">
          <cell r="B165" t="str">
            <v>Monthly Payment of Other Taxes</v>
          </cell>
        </row>
        <row r="166">
          <cell r="B166" t="str">
            <v>12 MTD Florida Muni Franchise Tax</v>
          </cell>
          <cell r="D166">
            <v>1087.97324</v>
          </cell>
          <cell r="E166">
            <v>2107.9294300000001</v>
          </cell>
          <cell r="F166">
            <v>3026.61463</v>
          </cell>
          <cell r="G166">
            <v>3998.7632600000002</v>
          </cell>
          <cell r="H166">
            <v>4988.0355500000005</v>
          </cell>
          <cell r="I166">
            <v>6296.2833100000007</v>
          </cell>
          <cell r="J166">
            <v>7771.664060000001</v>
          </cell>
          <cell r="K166">
            <v>9236.30861</v>
          </cell>
          <cell r="L166">
            <v>10724.18823</v>
          </cell>
          <cell r="M166">
            <v>12053.768479999999</v>
          </cell>
          <cell r="N166">
            <v>13097.033839999998</v>
          </cell>
          <cell r="O166">
            <v>14184.895339999999</v>
          </cell>
          <cell r="P166">
            <v>14279.9221</v>
          </cell>
          <cell r="Q166">
            <v>14272.965909999999</v>
          </cell>
          <cell r="R166">
            <v>14391.280709999999</v>
          </cell>
          <cell r="S166">
            <v>14439.132079999999</v>
          </cell>
          <cell r="T166">
            <v>14645.859789999999</v>
          </cell>
          <cell r="U166">
            <v>14774.61203</v>
          </cell>
          <cell r="V166">
            <v>14949.23128</v>
          </cell>
          <cell r="W166">
            <v>15183.586729999999</v>
          </cell>
          <cell r="X166">
            <v>14990.707109999999</v>
          </cell>
          <cell r="Y166">
            <v>14723.12686</v>
          </cell>
          <cell r="Z166">
            <v>14607.861499999999</v>
          </cell>
          <cell r="AA166">
            <v>14608</v>
          </cell>
          <cell r="AB166">
            <v>14639</v>
          </cell>
          <cell r="AC166">
            <v>14718</v>
          </cell>
          <cell r="AD166">
            <v>14709</v>
          </cell>
          <cell r="AE166">
            <v>14688</v>
          </cell>
          <cell r="AF166">
            <v>14792</v>
          </cell>
          <cell r="AG166">
            <v>14913</v>
          </cell>
          <cell r="AH166">
            <v>15040</v>
          </cell>
          <cell r="AI166">
            <v>15152</v>
          </cell>
          <cell r="AJ166">
            <v>15256</v>
          </cell>
          <cell r="AK166">
            <v>15342</v>
          </cell>
          <cell r="AL166">
            <v>15380</v>
          </cell>
          <cell r="AM166">
            <v>15463</v>
          </cell>
          <cell r="AN166">
            <v>15598</v>
          </cell>
          <cell r="AO166">
            <v>15661</v>
          </cell>
          <cell r="AP166">
            <v>15729</v>
          </cell>
          <cell r="AQ166">
            <v>15865</v>
          </cell>
          <cell r="AR166">
            <v>15961</v>
          </cell>
          <cell r="AS166">
            <v>16096</v>
          </cell>
          <cell r="AT166">
            <v>16201</v>
          </cell>
          <cell r="AU166">
            <v>16330</v>
          </cell>
          <cell r="AV166">
            <v>16440</v>
          </cell>
          <cell r="AW166">
            <v>16537</v>
          </cell>
          <cell r="AX166">
            <v>16613</v>
          </cell>
          <cell r="AY166">
            <v>16697</v>
          </cell>
          <cell r="CA166">
            <v>14184.895339999999</v>
          </cell>
          <cell r="CB166">
            <v>14608</v>
          </cell>
          <cell r="CC166">
            <v>16697</v>
          </cell>
          <cell r="CD166">
            <v>15598</v>
          </cell>
          <cell r="CE166">
            <v>17776</v>
          </cell>
          <cell r="CF166">
            <v>19269</v>
          </cell>
        </row>
        <row r="167">
          <cell r="B167" t="str">
            <v>* Prorated Franchise Tax Paid</v>
          </cell>
          <cell r="D167">
            <v>0.09</v>
          </cell>
          <cell r="E167">
            <v>0.09</v>
          </cell>
          <cell r="F167">
            <v>0.09</v>
          </cell>
          <cell r="G167">
            <v>0.09</v>
          </cell>
          <cell r="H167">
            <v>0.09</v>
          </cell>
          <cell r="I167">
            <v>0.09</v>
          </cell>
          <cell r="J167">
            <v>0.09</v>
          </cell>
          <cell r="K167">
            <v>0.09</v>
          </cell>
          <cell r="L167">
            <v>0.09</v>
          </cell>
          <cell r="M167">
            <v>0.09</v>
          </cell>
          <cell r="N167">
            <v>0.09</v>
          </cell>
          <cell r="O167">
            <v>0.09</v>
          </cell>
          <cell r="P167">
            <v>0.09</v>
          </cell>
          <cell r="Q167">
            <v>0.09</v>
          </cell>
          <cell r="R167">
            <v>0.09</v>
          </cell>
          <cell r="S167">
            <v>0.09</v>
          </cell>
          <cell r="T167">
            <v>0.09</v>
          </cell>
          <cell r="U167">
            <v>0.09</v>
          </cell>
          <cell r="V167">
            <v>0.09</v>
          </cell>
          <cell r="W167">
            <v>0.09</v>
          </cell>
          <cell r="X167">
            <v>0.09</v>
          </cell>
          <cell r="Y167">
            <v>0.09</v>
          </cell>
          <cell r="Z167">
            <v>0.09</v>
          </cell>
          <cell r="AA167">
            <v>0.09</v>
          </cell>
          <cell r="AB167">
            <v>0.09</v>
          </cell>
          <cell r="AC167">
            <v>0.09</v>
          </cell>
          <cell r="AD167">
            <v>0.09</v>
          </cell>
          <cell r="AE167">
            <v>0.09</v>
          </cell>
          <cell r="AF167">
            <v>0.09</v>
          </cell>
          <cell r="AG167">
            <v>0.09</v>
          </cell>
          <cell r="AH167">
            <v>0.09</v>
          </cell>
          <cell r="AI167">
            <v>0.09</v>
          </cell>
          <cell r="AJ167">
            <v>0.09</v>
          </cell>
          <cell r="AK167">
            <v>0.09</v>
          </cell>
          <cell r="AL167">
            <v>0.09</v>
          </cell>
          <cell r="AM167">
            <v>0.09</v>
          </cell>
          <cell r="AN167">
            <v>0.09</v>
          </cell>
          <cell r="AO167">
            <v>0.09</v>
          </cell>
          <cell r="AP167">
            <v>0.09</v>
          </cell>
          <cell r="AQ167">
            <v>0.09</v>
          </cell>
          <cell r="AR167">
            <v>0.09</v>
          </cell>
          <cell r="AS167">
            <v>0.09</v>
          </cell>
          <cell r="AT167">
            <v>0.09</v>
          </cell>
          <cell r="AU167">
            <v>0.09</v>
          </cell>
          <cell r="AV167">
            <v>0.09</v>
          </cell>
          <cell r="AW167">
            <v>0.09</v>
          </cell>
          <cell r="AX167">
            <v>0.09</v>
          </cell>
          <cell r="AY167">
            <v>0.09</v>
          </cell>
          <cell r="CA167">
            <v>0.09</v>
          </cell>
          <cell r="CB167">
            <v>0.09</v>
          </cell>
          <cell r="CC167">
            <v>0.09</v>
          </cell>
          <cell r="CD167">
            <v>0.09</v>
          </cell>
        </row>
        <row r="168">
          <cell r="B168" t="str">
            <v>= Prorated Franchise Tax</v>
          </cell>
          <cell r="D168">
            <v>98</v>
          </cell>
          <cell r="E168">
            <v>190</v>
          </cell>
          <cell r="F168">
            <v>272</v>
          </cell>
          <cell r="G168">
            <v>360</v>
          </cell>
          <cell r="H168">
            <v>449</v>
          </cell>
          <cell r="I168">
            <v>567</v>
          </cell>
          <cell r="J168">
            <v>699</v>
          </cell>
          <cell r="K168">
            <v>831</v>
          </cell>
          <cell r="L168">
            <v>965</v>
          </cell>
          <cell r="M168">
            <v>1085</v>
          </cell>
          <cell r="N168">
            <v>1179</v>
          </cell>
          <cell r="O168">
            <v>1277</v>
          </cell>
          <cell r="P168">
            <v>1285</v>
          </cell>
          <cell r="Q168">
            <v>1285</v>
          </cell>
          <cell r="R168">
            <v>1295</v>
          </cell>
          <cell r="S168">
            <v>1300</v>
          </cell>
          <cell r="T168">
            <v>1318</v>
          </cell>
          <cell r="U168">
            <v>1330</v>
          </cell>
          <cell r="V168">
            <v>1345</v>
          </cell>
          <cell r="W168">
            <v>1367</v>
          </cell>
          <cell r="X168">
            <v>1349</v>
          </cell>
          <cell r="Y168">
            <v>1325</v>
          </cell>
          <cell r="Z168">
            <v>1315</v>
          </cell>
          <cell r="AA168">
            <v>1315</v>
          </cell>
          <cell r="AB168">
            <v>1318</v>
          </cell>
          <cell r="AC168">
            <v>1325</v>
          </cell>
          <cell r="AD168">
            <v>1324</v>
          </cell>
          <cell r="AE168">
            <v>1322</v>
          </cell>
          <cell r="AF168">
            <v>1331</v>
          </cell>
          <cell r="AG168">
            <v>1342</v>
          </cell>
          <cell r="AH168">
            <v>1354</v>
          </cell>
          <cell r="AI168">
            <v>1364</v>
          </cell>
          <cell r="AJ168">
            <v>1373</v>
          </cell>
          <cell r="AK168">
            <v>1381</v>
          </cell>
          <cell r="AL168">
            <v>1384</v>
          </cell>
          <cell r="AM168">
            <v>1392</v>
          </cell>
          <cell r="AN168">
            <v>1404</v>
          </cell>
          <cell r="AO168">
            <v>1409</v>
          </cell>
          <cell r="AP168">
            <v>1416</v>
          </cell>
          <cell r="AQ168">
            <v>1428</v>
          </cell>
          <cell r="AR168">
            <v>1436</v>
          </cell>
          <cell r="AS168">
            <v>1449</v>
          </cell>
          <cell r="AT168">
            <v>1458</v>
          </cell>
          <cell r="AU168">
            <v>1470</v>
          </cell>
          <cell r="AV168">
            <v>1480</v>
          </cell>
          <cell r="AW168">
            <v>1488</v>
          </cell>
          <cell r="AX168">
            <v>1495</v>
          </cell>
          <cell r="AY168">
            <v>1503</v>
          </cell>
          <cell r="CA168">
            <v>7972</v>
          </cell>
          <cell r="CB168">
            <v>15829</v>
          </cell>
          <cell r="CC168">
            <v>16210</v>
          </cell>
          <cell r="CD168">
            <v>17436</v>
          </cell>
          <cell r="CE168">
            <v>17776</v>
          </cell>
          <cell r="CF168">
            <v>19269</v>
          </cell>
        </row>
        <row r="169">
          <cell r="B169" t="str">
            <v>+ County Franchise Tax Paid</v>
          </cell>
          <cell r="D169">
            <v>841.19302918985909</v>
          </cell>
          <cell r="E169">
            <v>943.90185181978825</v>
          </cell>
          <cell r="F169">
            <v>809.44686192473023</v>
          </cell>
          <cell r="G169">
            <v>885.26006140272955</v>
          </cell>
          <cell r="H169">
            <v>796.82260186377221</v>
          </cell>
          <cell r="I169">
            <v>1016.2370997845203</v>
          </cell>
          <cell r="J169">
            <v>1250.9498931635512</v>
          </cell>
          <cell r="K169">
            <v>1309.9798830734146</v>
          </cell>
          <cell r="L169">
            <v>1273.463224173873</v>
          </cell>
          <cell r="M169">
            <v>1269.9206532698354</v>
          </cell>
          <cell r="N169">
            <v>928.36730506611593</v>
          </cell>
          <cell r="O169">
            <v>870.69019863920676</v>
          </cell>
          <cell r="P169">
            <v>1065.7892025201984</v>
          </cell>
          <cell r="Q169">
            <v>1035.7445004399597</v>
          </cell>
          <cell r="R169">
            <v>887.57149216589562</v>
          </cell>
          <cell r="S169">
            <v>907.85155434203057</v>
          </cell>
          <cell r="T169">
            <v>893.78523486604297</v>
          </cell>
          <cell r="U169">
            <v>1047.8604489302411</v>
          </cell>
          <cell r="V169">
            <v>1258.4294497394901</v>
          </cell>
          <cell r="W169">
            <v>1445.5169607233454</v>
          </cell>
          <cell r="X169">
            <v>1487.9776392199744</v>
          </cell>
          <cell r="Y169">
            <v>1133.6743089285158</v>
          </cell>
          <cell r="Z169">
            <v>930.25678064019723</v>
          </cell>
          <cell r="AA169">
            <v>812.85803306751461</v>
          </cell>
          <cell r="AB169">
            <v>953.49094074739628</v>
          </cell>
          <cell r="AC169">
            <v>1063.4798983749283</v>
          </cell>
          <cell r="AD169">
            <v>956.60558324116653</v>
          </cell>
          <cell r="AE169">
            <v>899.87414304806464</v>
          </cell>
          <cell r="AF169">
            <v>874.99538918056328</v>
          </cell>
          <cell r="AG169">
            <v>1138.0468665410508</v>
          </cell>
          <cell r="AH169">
            <v>1364.3659464419361</v>
          </cell>
          <cell r="AI169">
            <v>1556.2765287074462</v>
          </cell>
          <cell r="AJ169">
            <v>1585.8745023125628</v>
          </cell>
          <cell r="AK169">
            <v>1225.7158057584272</v>
          </cell>
          <cell r="AL169">
            <v>1004.9058553256948</v>
          </cell>
          <cell r="AM169">
            <v>846.0667972597364</v>
          </cell>
          <cell r="AN169">
            <v>1025.6192761718657</v>
          </cell>
          <cell r="AO169">
            <v>1181.6565046457349</v>
          </cell>
          <cell r="AP169">
            <v>1011.7055617548764</v>
          </cell>
          <cell r="AQ169">
            <v>959.68327514290206</v>
          </cell>
          <cell r="AR169">
            <v>993.83260469294578</v>
          </cell>
          <cell r="AS169">
            <v>1223.0204151379257</v>
          </cell>
          <cell r="AT169">
            <v>1483.1070018044961</v>
          </cell>
          <cell r="AU169">
            <v>1648.510735723346</v>
          </cell>
          <cell r="AV169">
            <v>1699.1398166555994</v>
          </cell>
          <cell r="AW169">
            <v>1321.6874809786339</v>
          </cell>
          <cell r="AX169">
            <v>1090.9145167185238</v>
          </cell>
          <cell r="AY169">
            <v>912.7010315623578</v>
          </cell>
          <cell r="CA169">
            <v>12196.232663371396</v>
          </cell>
          <cell r="CB169">
            <v>12907.315605583404</v>
          </cell>
          <cell r="CC169">
            <v>13469.698256938973</v>
          </cell>
          <cell r="CD169">
            <v>14551.578220989206</v>
          </cell>
          <cell r="CE169">
            <v>15568.577429119405</v>
          </cell>
          <cell r="CF169">
            <v>16876.587980745884</v>
          </cell>
        </row>
        <row r="170">
          <cell r="B170" t="str">
            <v xml:space="preserve">+ State Unemployment Comp (PM) </v>
          </cell>
          <cell r="D170">
            <v>1.169</v>
          </cell>
          <cell r="G170">
            <v>-7.6169899999999995</v>
          </cell>
          <cell r="J170">
            <v>-3.1635100000000005</v>
          </cell>
          <cell r="M170">
            <v>-0.91721999999999948</v>
          </cell>
          <cell r="P170">
            <v>-4.5875900000000005</v>
          </cell>
          <cell r="S170">
            <v>-4</v>
          </cell>
          <cell r="V170">
            <v>1</v>
          </cell>
          <cell r="Y170">
            <v>2</v>
          </cell>
          <cell r="AB170">
            <v>13.504687708679015</v>
          </cell>
          <cell r="AE170">
            <v>-4</v>
          </cell>
          <cell r="AH170">
            <v>-3</v>
          </cell>
          <cell r="AK170">
            <v>2</v>
          </cell>
          <cell r="AN170">
            <v>0.73372786032666681</v>
          </cell>
          <cell r="AQ170">
            <v>-4</v>
          </cell>
          <cell r="AT170">
            <v>-3</v>
          </cell>
          <cell r="AW170">
            <v>2</v>
          </cell>
          <cell r="CA170">
            <v>-10.52872</v>
          </cell>
          <cell r="CB170">
            <v>-5.5875900000000005</v>
          </cell>
          <cell r="CC170">
            <v>8.5046877086790147</v>
          </cell>
          <cell r="CD170">
            <v>-4.2662721396733332</v>
          </cell>
          <cell r="CE170">
            <v>30.843965887084298</v>
          </cell>
          <cell r="CF170">
            <v>31.607246258651553</v>
          </cell>
        </row>
        <row r="171">
          <cell r="B171" t="str">
            <v xml:space="preserve">+ State Unemployment Comp (PM2) </v>
          </cell>
          <cell r="D171">
            <v>1.8029999999999999</v>
          </cell>
          <cell r="G171">
            <v>11.476360000000001</v>
          </cell>
          <cell r="J171">
            <v>1.6188100000000001</v>
          </cell>
          <cell r="M171">
            <v>1.9468599999999998</v>
          </cell>
          <cell r="P171">
            <v>2.0032100000000002</v>
          </cell>
          <cell r="S171">
            <v>12</v>
          </cell>
          <cell r="V171">
            <v>-1</v>
          </cell>
          <cell r="Y171">
            <v>1</v>
          </cell>
          <cell r="AB171">
            <v>3</v>
          </cell>
          <cell r="AE171">
            <v>13</v>
          </cell>
          <cell r="AH171">
            <v>-1</v>
          </cell>
          <cell r="AK171">
            <v>2</v>
          </cell>
          <cell r="AN171">
            <v>2</v>
          </cell>
          <cell r="AQ171">
            <v>13</v>
          </cell>
          <cell r="AT171">
            <v>-1</v>
          </cell>
          <cell r="AW171">
            <v>2</v>
          </cell>
          <cell r="CA171">
            <v>16.845030000000001</v>
          </cell>
          <cell r="CB171">
            <v>14.003209999999999</v>
          </cell>
          <cell r="CC171">
            <v>17</v>
          </cell>
          <cell r="CD171">
            <v>16</v>
          </cell>
          <cell r="CE171">
            <v>30.843965887084298</v>
          </cell>
          <cell r="CF171">
            <v>31.607246258651553</v>
          </cell>
        </row>
        <row r="172">
          <cell r="B172" t="str">
            <v xml:space="preserve">+ State Unemployment Comp (PM3) </v>
          </cell>
          <cell r="D172">
            <v>1.5880000000000001</v>
          </cell>
          <cell r="G172">
            <v>48.022509999999997</v>
          </cell>
          <cell r="J172">
            <v>0.93506</v>
          </cell>
          <cell r="M172">
            <v>1.9971200000000002</v>
          </cell>
          <cell r="P172">
            <v>2.1127599999999997</v>
          </cell>
          <cell r="S172">
            <v>53</v>
          </cell>
          <cell r="V172">
            <v>1</v>
          </cell>
          <cell r="Y172">
            <v>4</v>
          </cell>
          <cell r="AB172">
            <v>2</v>
          </cell>
          <cell r="AE172">
            <v>54</v>
          </cell>
          <cell r="AH172">
            <v>17</v>
          </cell>
          <cell r="AK172">
            <v>5</v>
          </cell>
          <cell r="AN172">
            <v>2</v>
          </cell>
          <cell r="AQ172">
            <v>56</v>
          </cell>
          <cell r="AT172">
            <v>18</v>
          </cell>
          <cell r="AW172">
            <v>5</v>
          </cell>
          <cell r="CA172">
            <v>52.54269</v>
          </cell>
          <cell r="CB172">
            <v>60.112760000000002</v>
          </cell>
          <cell r="CC172">
            <v>78</v>
          </cell>
          <cell r="CD172">
            <v>81</v>
          </cell>
          <cell r="CE172">
            <v>30.843965887084298</v>
          </cell>
          <cell r="CF172">
            <v>31.607246258651553</v>
          </cell>
        </row>
        <row r="173">
          <cell r="B173" t="str">
            <v>+ Gross Receipts (PM)</v>
          </cell>
          <cell r="D173">
            <v>1323.152</v>
          </cell>
          <cell r="E173">
            <v>1681.5820800000001</v>
          </cell>
          <cell r="F173">
            <v>1581.1907900000001</v>
          </cell>
          <cell r="G173">
            <v>1468.96388</v>
          </cell>
          <cell r="H173">
            <v>1465.8912399999999</v>
          </cell>
          <cell r="I173">
            <v>1536.9819299999999</v>
          </cell>
          <cell r="J173">
            <v>1993.75233</v>
          </cell>
          <cell r="K173">
            <v>2164.0475399999996</v>
          </cell>
          <cell r="L173">
            <v>2215.5817900000002</v>
          </cell>
          <cell r="M173">
            <v>2255.5014500000002</v>
          </cell>
          <cell r="N173">
            <v>1983.20154</v>
          </cell>
          <cell r="O173">
            <v>1604.0328200000001</v>
          </cell>
          <cell r="P173">
            <v>1676.6902399999999</v>
          </cell>
          <cell r="Q173">
            <v>1809</v>
          </cell>
          <cell r="R173">
            <v>1678</v>
          </cell>
          <cell r="S173">
            <v>1569</v>
          </cell>
          <cell r="T173">
            <v>1554</v>
          </cell>
          <cell r="U173">
            <v>1595</v>
          </cell>
          <cell r="V173">
            <v>2072</v>
          </cell>
          <cell r="W173">
            <v>2438</v>
          </cell>
          <cell r="X173">
            <v>2555</v>
          </cell>
          <cell r="Y173">
            <v>2133</v>
          </cell>
          <cell r="Z173">
            <v>1768</v>
          </cell>
          <cell r="AA173">
            <v>1458</v>
          </cell>
          <cell r="AB173">
            <v>1544</v>
          </cell>
          <cell r="AC173">
            <v>1862</v>
          </cell>
          <cell r="AD173">
            <v>1823</v>
          </cell>
          <cell r="AE173">
            <v>1559</v>
          </cell>
          <cell r="AF173">
            <v>1525</v>
          </cell>
          <cell r="AG173">
            <v>1736</v>
          </cell>
          <cell r="AH173">
            <v>2258</v>
          </cell>
          <cell r="AI173">
            <v>2633</v>
          </cell>
          <cell r="AJ173">
            <v>2738</v>
          </cell>
          <cell r="AK173">
            <v>2310</v>
          </cell>
          <cell r="AL173">
            <v>1919</v>
          </cell>
          <cell r="AM173">
            <v>1539</v>
          </cell>
          <cell r="AN173">
            <v>1668</v>
          </cell>
          <cell r="AO173">
            <v>2068</v>
          </cell>
          <cell r="AP173">
            <v>1923</v>
          </cell>
          <cell r="AQ173">
            <v>1663</v>
          </cell>
          <cell r="AR173">
            <v>1728</v>
          </cell>
          <cell r="AS173">
            <v>1873</v>
          </cell>
          <cell r="AT173">
            <v>2445</v>
          </cell>
          <cell r="AU173">
            <v>2787</v>
          </cell>
          <cell r="AV173">
            <v>2919</v>
          </cell>
          <cell r="AW173">
            <v>2494</v>
          </cell>
          <cell r="AX173">
            <v>2083</v>
          </cell>
          <cell r="AY173">
            <v>1645</v>
          </cell>
          <cell r="CA173">
            <v>21273.879390000002</v>
          </cell>
          <cell r="CB173">
            <v>22305.69024</v>
          </cell>
          <cell r="CC173">
            <v>23446</v>
          </cell>
          <cell r="CD173">
            <v>25296</v>
          </cell>
          <cell r="CE173">
            <v>25415</v>
          </cell>
          <cell r="CF173">
            <v>27137</v>
          </cell>
        </row>
        <row r="174">
          <cell r="B174" t="str">
            <v>+Adj for Emergency Excise Tax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</row>
        <row r="175">
          <cell r="B175" t="str">
            <v>+ R&amp;PP Tax (12 MTD of Prior Yr)</v>
          </cell>
        </row>
        <row r="176">
          <cell r="B176" t="str">
            <v xml:space="preserve">     Florida - November Payment</v>
          </cell>
          <cell r="D176" t="str">
            <v xml:space="preserve"> </v>
          </cell>
          <cell r="N176">
            <v>14616.075290000001</v>
          </cell>
          <cell r="P176" t="str">
            <v xml:space="preserve"> </v>
          </cell>
          <cell r="Z176">
            <v>15338.337749999999</v>
          </cell>
          <cell r="AL176">
            <v>16033</v>
          </cell>
          <cell r="AX176">
            <v>16843</v>
          </cell>
          <cell r="CA176">
            <v>14616.075290000001</v>
          </cell>
          <cell r="CB176">
            <v>15338.337749999999</v>
          </cell>
          <cell r="CC176">
            <v>16033</v>
          </cell>
          <cell r="CD176">
            <v>16843</v>
          </cell>
          <cell r="CE176">
            <v>17421</v>
          </cell>
          <cell r="CF176">
            <v>17644</v>
          </cell>
        </row>
        <row r="177">
          <cell r="B177" t="str">
            <v xml:space="preserve">     Mississippi - January Payment</v>
          </cell>
          <cell r="D177">
            <v>4198.9920000000002</v>
          </cell>
          <cell r="N177" t="str">
            <v xml:space="preserve"> </v>
          </cell>
          <cell r="P177">
            <v>4134.1186400000006</v>
          </cell>
          <cell r="AB177">
            <v>4881</v>
          </cell>
          <cell r="AN177">
            <v>4844</v>
          </cell>
          <cell r="CA177">
            <v>4198.9920000000002</v>
          </cell>
          <cell r="CB177">
            <v>4134.1186400000006</v>
          </cell>
          <cell r="CC177">
            <v>4881</v>
          </cell>
          <cell r="CD177">
            <v>4844</v>
          </cell>
          <cell r="CE177">
            <v>4921</v>
          </cell>
          <cell r="CF177">
            <v>5082</v>
          </cell>
        </row>
        <row r="178">
          <cell r="B178" t="str">
            <v xml:space="preserve">     Georgia - December Payment</v>
          </cell>
          <cell r="D178" t="str">
            <v xml:space="preserve"> </v>
          </cell>
          <cell r="O178">
            <v>2401.7220000000002</v>
          </cell>
          <cell r="AA178">
            <v>818</v>
          </cell>
          <cell r="AM178">
            <v>811</v>
          </cell>
          <cell r="AY178">
            <v>860</v>
          </cell>
          <cell r="CA178">
            <v>2401.7220000000002</v>
          </cell>
          <cell r="CB178">
            <v>818</v>
          </cell>
          <cell r="CC178">
            <v>811</v>
          </cell>
          <cell r="CD178">
            <v>860</v>
          </cell>
          <cell r="CE178">
            <v>897</v>
          </cell>
          <cell r="CF178">
            <v>1034</v>
          </cell>
        </row>
        <row r="179">
          <cell r="B179" t="str">
            <v xml:space="preserve">+ Florida PSC Tax (PM) </v>
          </cell>
          <cell r="D179">
            <v>40.716999999999999</v>
          </cell>
          <cell r="J179">
            <v>63.673480000000005</v>
          </cell>
          <cell r="O179" t="str">
            <v xml:space="preserve"> </v>
          </cell>
          <cell r="P179">
            <v>51.153870000000005</v>
          </cell>
          <cell r="V179">
            <v>63</v>
          </cell>
          <cell r="AB179">
            <v>47</v>
          </cell>
          <cell r="AH179">
            <v>69</v>
          </cell>
          <cell r="AN179">
            <v>52</v>
          </cell>
          <cell r="AT179">
            <v>75</v>
          </cell>
          <cell r="CA179">
            <v>104.39048</v>
          </cell>
          <cell r="CB179">
            <v>114.15387000000001</v>
          </cell>
          <cell r="CC179">
            <v>116</v>
          </cell>
          <cell r="CD179">
            <v>127</v>
          </cell>
          <cell r="CE179">
            <v>124.5</v>
          </cell>
          <cell r="CF179">
            <v>132.5</v>
          </cell>
        </row>
        <row r="180">
          <cell r="B180" t="str">
            <v>+ Florida PSC Tax (PM2)</v>
          </cell>
          <cell r="D180">
            <v>36.277000000000001</v>
          </cell>
          <cell r="J180">
            <v>51.153930000000003</v>
          </cell>
          <cell r="P180">
            <v>48.914470000000001</v>
          </cell>
          <cell r="V180">
            <v>53</v>
          </cell>
          <cell r="AB180">
            <v>42</v>
          </cell>
          <cell r="AH180">
            <v>58</v>
          </cell>
          <cell r="AN180">
            <v>44</v>
          </cell>
          <cell r="AT180">
            <v>62</v>
          </cell>
          <cell r="CA180">
            <v>87.430930000000004</v>
          </cell>
          <cell r="CB180">
            <v>101.91446999999999</v>
          </cell>
          <cell r="CC180">
            <v>100</v>
          </cell>
          <cell r="CD180">
            <v>106</v>
          </cell>
          <cell r="CE180">
            <v>124.5</v>
          </cell>
          <cell r="CF180">
            <v>132.5</v>
          </cell>
        </row>
        <row r="181">
          <cell r="B181" t="str">
            <v>+ Florida PSC Tax (PM3)</v>
          </cell>
          <cell r="D181">
            <v>44.279000000000003</v>
          </cell>
          <cell r="J181">
            <v>41.87229</v>
          </cell>
          <cell r="P181">
            <v>52.761110000000002</v>
          </cell>
          <cell r="V181">
            <v>46</v>
          </cell>
          <cell r="AB181">
            <v>47</v>
          </cell>
          <cell r="AH181">
            <v>45</v>
          </cell>
          <cell r="AN181">
            <v>52</v>
          </cell>
          <cell r="AT181">
            <v>52</v>
          </cell>
          <cell r="CA181">
            <v>86.151290000000003</v>
          </cell>
          <cell r="CB181">
            <v>98.761110000000002</v>
          </cell>
          <cell r="CC181">
            <v>92</v>
          </cell>
          <cell r="CD181">
            <v>104</v>
          </cell>
          <cell r="CE181">
            <v>124.5</v>
          </cell>
          <cell r="CF181">
            <v>132.5</v>
          </cell>
        </row>
        <row r="182">
          <cell r="B182" t="str">
            <v>+ Florida PSC Tax (PM4)</v>
          </cell>
          <cell r="D182">
            <v>46.951999999999998</v>
          </cell>
          <cell r="J182">
            <v>46.673949999999998</v>
          </cell>
          <cell r="P182">
            <v>75.891639999999995</v>
          </cell>
          <cell r="V182">
            <v>46</v>
          </cell>
          <cell r="AB182">
            <v>56</v>
          </cell>
          <cell r="AH182">
            <v>47</v>
          </cell>
          <cell r="AN182">
            <v>62</v>
          </cell>
          <cell r="AT182">
            <v>50</v>
          </cell>
          <cell r="CA182">
            <v>93.625949999999989</v>
          </cell>
          <cell r="CB182">
            <v>121.89164</v>
          </cell>
          <cell r="CC182">
            <v>103</v>
          </cell>
          <cell r="CD182">
            <v>112</v>
          </cell>
          <cell r="CE182">
            <v>124.5</v>
          </cell>
          <cell r="CF182">
            <v>132.5</v>
          </cell>
        </row>
        <row r="183">
          <cell r="B183" t="str">
            <v>+ Florida PSC Tax (PM5)</v>
          </cell>
          <cell r="D183">
            <v>51.008000000000003</v>
          </cell>
          <cell r="J183">
            <v>39.105489999999996</v>
          </cell>
          <cell r="P183">
            <v>72.251199999999997</v>
          </cell>
          <cell r="V183">
            <v>45</v>
          </cell>
          <cell r="AB183">
            <v>75</v>
          </cell>
          <cell r="AH183">
            <v>49</v>
          </cell>
          <cell r="AN183">
            <v>80</v>
          </cell>
          <cell r="AT183">
            <v>52</v>
          </cell>
          <cell r="CA183">
            <v>90.113489999999999</v>
          </cell>
          <cell r="CB183">
            <v>117.2512</v>
          </cell>
          <cell r="CC183">
            <v>124</v>
          </cell>
          <cell r="CD183">
            <v>132</v>
          </cell>
          <cell r="CE183">
            <v>124.5</v>
          </cell>
          <cell r="CF183">
            <v>132.5</v>
          </cell>
        </row>
        <row r="184">
          <cell r="B184" t="str">
            <v>+ Florida PSC Tax (PM6)</v>
          </cell>
          <cell r="D184">
            <v>53.07</v>
          </cell>
          <cell r="J184">
            <v>38.26576</v>
          </cell>
          <cell r="P184">
            <v>72.657759999999996</v>
          </cell>
          <cell r="S184" t="str">
            <v xml:space="preserve"> </v>
          </cell>
          <cell r="V184">
            <v>51</v>
          </cell>
          <cell r="AB184">
            <v>72</v>
          </cell>
          <cell r="AH184">
            <v>53</v>
          </cell>
          <cell r="AN184">
            <v>78</v>
          </cell>
          <cell r="AT184">
            <v>59</v>
          </cell>
          <cell r="CA184">
            <v>91.335759999999993</v>
          </cell>
          <cell r="CB184">
            <v>123.65776</v>
          </cell>
          <cell r="CC184">
            <v>125</v>
          </cell>
          <cell r="CD184">
            <v>137</v>
          </cell>
          <cell r="CE184">
            <v>124.5</v>
          </cell>
          <cell r="CF184">
            <v>132.5</v>
          </cell>
        </row>
        <row r="185">
          <cell r="B185" t="str">
            <v>+ Intangible Tax (12-mtd Curr Year)</v>
          </cell>
          <cell r="D185" t="str">
            <v xml:space="preserve"> </v>
          </cell>
          <cell r="G185">
            <v>0</v>
          </cell>
          <cell r="J185" t="str">
            <v xml:space="preserve"> </v>
          </cell>
          <cell r="P185" t="str">
            <v xml:space="preserve"> </v>
          </cell>
          <cell r="S185">
            <v>0</v>
          </cell>
          <cell r="AE185">
            <v>0</v>
          </cell>
          <cell r="AQ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</row>
        <row r="186">
          <cell r="B186" t="str">
            <v>+ Unallocated Misc State &amp; Local Taxes</v>
          </cell>
          <cell r="D186">
            <v>0</v>
          </cell>
          <cell r="E186">
            <v>3.0603100000000003</v>
          </cell>
          <cell r="F186">
            <v>16.976990000000001</v>
          </cell>
          <cell r="G186">
            <v>13.5283</v>
          </cell>
          <cell r="H186">
            <v>4.3620400000000004</v>
          </cell>
          <cell r="I186">
            <v>4.0105599999999999</v>
          </cell>
          <cell r="J186">
            <v>-32.132260000000002</v>
          </cell>
          <cell r="K186">
            <v>4.6259499999999996</v>
          </cell>
          <cell r="L186">
            <v>4.5970399999999998</v>
          </cell>
          <cell r="M186">
            <v>4.43527</v>
          </cell>
          <cell r="N186">
            <v>27.078229999999998</v>
          </cell>
          <cell r="O186">
            <v>5.7426700000000004</v>
          </cell>
          <cell r="P186">
            <v>14.552</v>
          </cell>
          <cell r="Q186">
            <v>14.55</v>
          </cell>
          <cell r="R186">
            <v>19.55</v>
          </cell>
          <cell r="S186">
            <v>14.55</v>
          </cell>
          <cell r="T186">
            <v>14.55</v>
          </cell>
          <cell r="U186">
            <v>14.55</v>
          </cell>
          <cell r="V186">
            <v>14.55</v>
          </cell>
          <cell r="W186">
            <v>14.55</v>
          </cell>
          <cell r="X186">
            <v>14.55</v>
          </cell>
          <cell r="Y186">
            <v>27.501000000000001</v>
          </cell>
          <cell r="Z186">
            <v>14.55</v>
          </cell>
          <cell r="AA186">
            <v>14.55</v>
          </cell>
          <cell r="AB186">
            <v>14.552</v>
          </cell>
          <cell r="AC186">
            <v>14.55</v>
          </cell>
          <cell r="AD186">
            <v>19.55</v>
          </cell>
          <cell r="AE186">
            <v>14.55</v>
          </cell>
          <cell r="AF186">
            <v>14.55</v>
          </cell>
          <cell r="AG186">
            <v>14.55</v>
          </cell>
          <cell r="AH186">
            <v>14.55</v>
          </cell>
          <cell r="AI186">
            <v>14.55</v>
          </cell>
          <cell r="AJ186">
            <v>14.55</v>
          </cell>
          <cell r="AK186">
            <v>27.501000000000001</v>
          </cell>
          <cell r="AL186">
            <v>14.55</v>
          </cell>
          <cell r="AM186">
            <v>14.55</v>
          </cell>
          <cell r="AN186">
            <v>14.552</v>
          </cell>
          <cell r="AO186">
            <v>14.55</v>
          </cell>
          <cell r="AP186">
            <v>19.55</v>
          </cell>
          <cell r="AQ186">
            <v>14.55</v>
          </cell>
          <cell r="AR186">
            <v>14.55</v>
          </cell>
          <cell r="AS186">
            <v>14.55</v>
          </cell>
          <cell r="AT186">
            <v>14.55</v>
          </cell>
          <cell r="AU186">
            <v>14.55</v>
          </cell>
          <cell r="AV186">
            <v>14.55</v>
          </cell>
          <cell r="AW186">
            <v>27.501000000000001</v>
          </cell>
          <cell r="AX186">
            <v>14.55</v>
          </cell>
          <cell r="AY186">
            <v>14.55</v>
          </cell>
          <cell r="CA186">
            <v>56.2851</v>
          </cell>
          <cell r="CB186">
            <v>192.55300000000003</v>
          </cell>
          <cell r="CC186">
            <v>192.55300000000003</v>
          </cell>
          <cell r="CD186">
            <v>192.55300000000003</v>
          </cell>
          <cell r="CE186">
            <v>192.553</v>
          </cell>
          <cell r="CF186">
            <v>192.553</v>
          </cell>
        </row>
        <row r="187">
          <cell r="B187" t="str">
            <v>+ Federal Unemployment Comp (PM)</v>
          </cell>
          <cell r="D187">
            <v>1.431</v>
          </cell>
          <cell r="G187">
            <v>-12.98767</v>
          </cell>
          <cell r="J187">
            <v>-2.8782199999999998</v>
          </cell>
          <cell r="M187">
            <v>-0.21769999999999998</v>
          </cell>
          <cell r="P187">
            <v>-4.4465200000000005</v>
          </cell>
          <cell r="S187">
            <v>-5</v>
          </cell>
          <cell r="V187">
            <v>4</v>
          </cell>
          <cell r="Y187">
            <v>3</v>
          </cell>
          <cell r="AB187">
            <v>2.6277682038734582</v>
          </cell>
          <cell r="AE187">
            <v>-5</v>
          </cell>
          <cell r="AH187">
            <v>4</v>
          </cell>
          <cell r="AK187">
            <v>2</v>
          </cell>
          <cell r="AN187">
            <v>3.3977013107646741</v>
          </cell>
          <cell r="AQ187">
            <v>-5</v>
          </cell>
          <cell r="AT187">
            <v>4</v>
          </cell>
          <cell r="AW187">
            <v>2</v>
          </cell>
          <cell r="CA187">
            <v>-14.65259</v>
          </cell>
          <cell r="CB187">
            <v>-2.4465199999999996</v>
          </cell>
          <cell r="CC187">
            <v>3.6277682038734582</v>
          </cell>
          <cell r="CD187">
            <v>4.3977013107646741</v>
          </cell>
          <cell r="CE187">
            <v>37.927938774949361</v>
          </cell>
          <cell r="CF187">
            <v>38.879988389250521</v>
          </cell>
        </row>
        <row r="188">
          <cell r="B188" t="str">
            <v>+ Federal Unemployment Comp (PM2)</v>
          </cell>
          <cell r="D188">
            <v>2.056</v>
          </cell>
          <cell r="G188">
            <v>15.81682</v>
          </cell>
          <cell r="J188">
            <v>1.85999</v>
          </cell>
          <cell r="M188">
            <v>2.1660999999999997</v>
          </cell>
          <cell r="P188">
            <v>2.2112699999999998</v>
          </cell>
          <cell r="S188">
            <v>18</v>
          </cell>
          <cell r="V188">
            <v>2</v>
          </cell>
          <cell r="Y188">
            <v>2</v>
          </cell>
          <cell r="AB188">
            <v>2</v>
          </cell>
          <cell r="AE188">
            <v>18</v>
          </cell>
          <cell r="AH188">
            <v>2</v>
          </cell>
          <cell r="AK188">
            <v>3</v>
          </cell>
          <cell r="AN188">
            <v>2</v>
          </cell>
          <cell r="AQ188">
            <v>19</v>
          </cell>
          <cell r="AT188">
            <v>2</v>
          </cell>
          <cell r="AW188">
            <v>3</v>
          </cell>
          <cell r="CA188">
            <v>21.898910000000001</v>
          </cell>
          <cell r="CB188">
            <v>24.211269999999999</v>
          </cell>
          <cell r="CC188">
            <v>25</v>
          </cell>
          <cell r="CD188">
            <v>26</v>
          </cell>
          <cell r="CE188">
            <v>37.927938774949361</v>
          </cell>
          <cell r="CF188">
            <v>38.879988389250521</v>
          </cell>
        </row>
        <row r="189">
          <cell r="B189" t="str">
            <v>+ Federal Unemployment Comp (PM3)</v>
          </cell>
          <cell r="D189">
            <v>1.8959999999999999</v>
          </cell>
          <cell r="E189" t="str">
            <v xml:space="preserve"> </v>
          </cell>
          <cell r="G189">
            <v>67.003439999999998</v>
          </cell>
          <cell r="J189">
            <v>0.88788999999999996</v>
          </cell>
          <cell r="M189">
            <v>2.1391199999999997</v>
          </cell>
          <cell r="P189">
            <v>2.34301</v>
          </cell>
          <cell r="S189">
            <v>73</v>
          </cell>
          <cell r="V189">
            <v>2</v>
          </cell>
          <cell r="Y189">
            <v>2</v>
          </cell>
          <cell r="AB189">
            <v>2</v>
          </cell>
          <cell r="AE189">
            <v>75</v>
          </cell>
          <cell r="AH189">
            <v>2</v>
          </cell>
          <cell r="AK189">
            <v>2</v>
          </cell>
          <cell r="AN189">
            <v>2</v>
          </cell>
          <cell r="AQ189">
            <v>77</v>
          </cell>
          <cell r="AT189">
            <v>2</v>
          </cell>
          <cell r="AW189">
            <v>3</v>
          </cell>
          <cell r="CA189">
            <v>71.926450000000003</v>
          </cell>
          <cell r="CB189">
            <v>79.343010000000007</v>
          </cell>
          <cell r="CC189">
            <v>81</v>
          </cell>
          <cell r="CD189">
            <v>84</v>
          </cell>
          <cell r="CE189">
            <v>37.927938774949361</v>
          </cell>
          <cell r="CF189">
            <v>38.879988389250521</v>
          </cell>
        </row>
        <row r="190">
          <cell r="B190" t="str">
            <v>+ Miss Franchise Tax (12MTD)-Mar Paymt</v>
          </cell>
          <cell r="D190" t="str">
            <v xml:space="preserve"> </v>
          </cell>
          <cell r="F190">
            <v>9.58</v>
          </cell>
          <cell r="R190">
            <v>103.19800000000001</v>
          </cell>
          <cell r="AD190">
            <v>216</v>
          </cell>
          <cell r="AP190">
            <v>238</v>
          </cell>
          <cell r="CA190">
            <v>9.58</v>
          </cell>
          <cell r="CB190">
            <v>103.19800000000001</v>
          </cell>
          <cell r="CC190">
            <v>216</v>
          </cell>
          <cell r="CD190">
            <v>238</v>
          </cell>
          <cell r="CE190">
            <v>251</v>
          </cell>
          <cell r="CF190">
            <v>259</v>
          </cell>
        </row>
        <row r="191">
          <cell r="B191" t="str">
            <v xml:space="preserve">         Total Monthly Payment</v>
          </cell>
          <cell r="D191">
            <v>6744</v>
          </cell>
          <cell r="E191">
            <v>2819</v>
          </cell>
          <cell r="F191">
            <v>2689</v>
          </cell>
          <cell r="G191">
            <v>2849</v>
          </cell>
          <cell r="H191">
            <v>2716</v>
          </cell>
          <cell r="I191">
            <v>3124</v>
          </cell>
          <cell r="J191">
            <v>4192</v>
          </cell>
          <cell r="K191">
            <v>4310</v>
          </cell>
          <cell r="L191">
            <v>4459</v>
          </cell>
          <cell r="M191">
            <v>4622</v>
          </cell>
          <cell r="N191">
            <v>18734</v>
          </cell>
          <cell r="O191">
            <v>6159</v>
          </cell>
          <cell r="P191">
            <v>8549</v>
          </cell>
          <cell r="Q191">
            <v>4144</v>
          </cell>
          <cell r="R191">
            <v>3983</v>
          </cell>
          <cell r="S191">
            <v>3938</v>
          </cell>
          <cell r="T191">
            <v>3780</v>
          </cell>
          <cell r="U191">
            <v>3987</v>
          </cell>
          <cell r="V191">
            <v>5003</v>
          </cell>
          <cell r="W191">
            <v>5265</v>
          </cell>
          <cell r="X191">
            <v>5407</v>
          </cell>
          <cell r="Y191">
            <v>4633</v>
          </cell>
          <cell r="Z191">
            <v>19366</v>
          </cell>
          <cell r="AA191">
            <v>4418</v>
          </cell>
          <cell r="AB191">
            <v>9075</v>
          </cell>
          <cell r="AC191">
            <v>4265</v>
          </cell>
          <cell r="AD191">
            <v>4339</v>
          </cell>
          <cell r="AE191">
            <v>3946</v>
          </cell>
          <cell r="AF191">
            <v>3746</v>
          </cell>
          <cell r="AG191">
            <v>4231</v>
          </cell>
          <cell r="AH191">
            <v>5333</v>
          </cell>
          <cell r="AI191">
            <v>5568</v>
          </cell>
          <cell r="AJ191">
            <v>5711</v>
          </cell>
          <cell r="AK191">
            <v>4960</v>
          </cell>
          <cell r="AL191">
            <v>20355</v>
          </cell>
          <cell r="AM191">
            <v>4603</v>
          </cell>
          <cell r="AN191">
            <v>9336</v>
          </cell>
          <cell r="AO191">
            <v>4673</v>
          </cell>
          <cell r="AP191">
            <v>4608</v>
          </cell>
          <cell r="AQ191">
            <v>4221</v>
          </cell>
          <cell r="AR191">
            <v>4172</v>
          </cell>
          <cell r="AS191">
            <v>4560</v>
          </cell>
          <cell r="AT191">
            <v>5773</v>
          </cell>
          <cell r="AU191">
            <v>5920</v>
          </cell>
          <cell r="AV191">
            <v>6113</v>
          </cell>
          <cell r="AW191">
            <v>5348</v>
          </cell>
          <cell r="AX191">
            <v>21526</v>
          </cell>
          <cell r="AY191">
            <v>4935</v>
          </cell>
          <cell r="CA191">
            <v>63417</v>
          </cell>
          <cell r="CB191">
            <v>72473</v>
          </cell>
          <cell r="CC191">
            <v>76132</v>
          </cell>
          <cell r="CD191">
            <v>81185</v>
          </cell>
          <cell r="CE191">
            <v>83395</v>
          </cell>
          <cell r="CF191">
            <v>88501</v>
          </cell>
        </row>
      </sheetData>
      <sheetData sheetId="11">
        <row r="1">
          <cell r="A1" t="str">
            <v xml:space="preserve"> </v>
          </cell>
        </row>
        <row r="2">
          <cell r="H2" t="str">
            <v xml:space="preserve">        GULF POWER COMPANY</v>
          </cell>
          <cell r="L2" t="str">
            <v>January 2006 Planning Case</v>
          </cell>
          <cell r="T2" t="str">
            <v xml:space="preserve">        GULF POWER COMPANY</v>
          </cell>
          <cell r="X2" t="str">
            <v>January 2006 Planning Case</v>
          </cell>
          <cell r="AA2" t="str">
            <v xml:space="preserve"> </v>
          </cell>
          <cell r="AF2" t="str">
            <v xml:space="preserve">        GULF POWER COMPANY</v>
          </cell>
          <cell r="AJ2" t="str">
            <v>January 2006 Planning Case</v>
          </cell>
          <cell r="AM2" t="str">
            <v xml:space="preserve"> </v>
          </cell>
          <cell r="AR2" t="str">
            <v xml:space="preserve">        GULF POWER COMPANY</v>
          </cell>
          <cell r="AV2" t="str">
            <v>January 2006 Planning Case</v>
          </cell>
          <cell r="AY2" t="str">
            <v xml:space="preserve"> </v>
          </cell>
          <cell r="BD2" t="str">
            <v xml:space="preserve">        GULF POWER COMPANY</v>
          </cell>
          <cell r="BH2" t="str">
            <v>January 2006 Planning Case</v>
          </cell>
          <cell r="BK2" t="str">
            <v xml:space="preserve"> </v>
          </cell>
          <cell r="BP2" t="str">
            <v xml:space="preserve">        GULF POWER COMPANY</v>
          </cell>
          <cell r="BT2" t="str">
            <v>January 2006 Planning Case</v>
          </cell>
          <cell r="BW2" t="str">
            <v xml:space="preserve"> </v>
          </cell>
          <cell r="CB2" t="str">
            <v xml:space="preserve">        GULF POWER COMPANY</v>
          </cell>
          <cell r="CF2" t="str">
            <v>January 2006 Planning Case</v>
          </cell>
          <cell r="CI2" t="str">
            <v xml:space="preserve"> </v>
          </cell>
        </row>
        <row r="3">
          <cell r="E3">
            <v>2005</v>
          </cell>
          <cell r="F3">
            <v>38936.789489467592</v>
          </cell>
          <cell r="H3" t="str">
            <v xml:space="preserve"> GROSS PROPERTY ADDITIONS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GROSS PROPERTY ADDITIONS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GROSS PROPERTY ADDITIONS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GROSS PROPERTY ADDITIONS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GROSS PROPERTY ADDITIONS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GROSS PROPERTY ADDITIONS</v>
          </cell>
          <cell r="BT3" t="str">
            <v>Full Actual thru Nov 2005</v>
          </cell>
          <cell r="CB3" t="str">
            <v xml:space="preserve"> GROSS PROPERTY ADDITIONS</v>
          </cell>
          <cell r="CF3" t="str">
            <v>Full Actual thru Nov 2005</v>
          </cell>
        </row>
        <row r="4">
          <cell r="F4">
            <v>38936.789489467592</v>
          </cell>
          <cell r="H4" t="str">
            <v xml:space="preserve"> 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 xml:space="preserve">     (DOLLARS IN THOUSANDS)</v>
          </cell>
          <cell r="CF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Income before Dividends</v>
          </cell>
          <cell r="D8">
            <v>7381.5749000000142</v>
          </cell>
          <cell r="E8">
            <v>4350.5200899999936</v>
          </cell>
          <cell r="F8">
            <v>2969.6359799999818</v>
          </cell>
          <cell r="G8">
            <v>2015.4554800000155</v>
          </cell>
          <cell r="H8">
            <v>7793.1731199999895</v>
          </cell>
          <cell r="I8">
            <v>11790.621529999986</v>
          </cell>
          <cell r="J8">
            <v>14016.654490000014</v>
          </cell>
          <cell r="K8">
            <v>12673.888350000016</v>
          </cell>
          <cell r="L8">
            <v>10473.352719999988</v>
          </cell>
          <cell r="M8">
            <v>4879.3828899999971</v>
          </cell>
          <cell r="N8">
            <v>3178.1081300000014</v>
          </cell>
          <cell r="O8">
            <v>-5550.9910799999925</v>
          </cell>
          <cell r="P8">
            <v>7903.7785913495472</v>
          </cell>
          <cell r="Q8">
            <v>5393.3286003127905</v>
          </cell>
          <cell r="R8">
            <v>2713.7103477916276</v>
          </cell>
          <cell r="S8">
            <v>3487.5185919302876</v>
          </cell>
          <cell r="T8">
            <v>8252.3686112862633</v>
          </cell>
          <cell r="U8">
            <v>10922.550442995163</v>
          </cell>
          <cell r="V8">
            <v>13307.782738308604</v>
          </cell>
          <cell r="W8">
            <v>12458.220456987987</v>
          </cell>
          <cell r="X8">
            <v>7866.5623038330159</v>
          </cell>
          <cell r="Y8">
            <v>3266.9187040148104</v>
          </cell>
          <cell r="Z8">
            <v>2896.2577946923834</v>
          </cell>
          <cell r="AA8">
            <v>918.52766473624251</v>
          </cell>
          <cell r="AB8">
            <v>8820.6301312881296</v>
          </cell>
          <cell r="AC8">
            <v>5860.3782296975332</v>
          </cell>
          <cell r="AD8">
            <v>3612.3659690942191</v>
          </cell>
          <cell r="AE8">
            <v>4116.0434159329361</v>
          </cell>
          <cell r="AF8">
            <v>9497.8513616530818</v>
          </cell>
          <cell r="AG8">
            <v>11104.679214112959</v>
          </cell>
          <cell r="AH8">
            <v>13217.69073260537</v>
          </cell>
          <cell r="AI8">
            <v>13628.87292561126</v>
          </cell>
          <cell r="AJ8">
            <v>7957.8493778419625</v>
          </cell>
          <cell r="AK8">
            <v>3972.270279212159</v>
          </cell>
          <cell r="AL8">
            <v>2225.1677847660612</v>
          </cell>
          <cell r="AM8">
            <v>1854.5319442933824</v>
          </cell>
          <cell r="AN8">
            <v>9516.1262635666535</v>
          </cell>
          <cell r="AO8">
            <v>4556.4292531068395</v>
          </cell>
          <cell r="AP8">
            <v>1218.6474803332512</v>
          </cell>
          <cell r="AQ8">
            <v>5550.8989960341014</v>
          </cell>
          <cell r="AR8">
            <v>11156.286941704486</v>
          </cell>
          <cell r="AS8">
            <v>12503.708834784316</v>
          </cell>
          <cell r="AT8">
            <v>14701.061037141782</v>
          </cell>
          <cell r="AU8">
            <v>13176.57701589799</v>
          </cell>
          <cell r="AV8">
            <v>8590.2244061738402</v>
          </cell>
          <cell r="AW8">
            <v>6825.9247734917708</v>
          </cell>
          <cell r="AX8">
            <v>5745.740178624188</v>
          </cell>
          <cell r="AY8">
            <v>7615.9496285513178</v>
          </cell>
          <cell r="CA8">
            <v>75971.376600000003</v>
          </cell>
          <cell r="CB8">
            <v>79387.52484823874</v>
          </cell>
          <cell r="CC8">
            <v>85868.331366109065</v>
          </cell>
          <cell r="CD8">
            <v>101157.57480941054</v>
          </cell>
          <cell r="CE8">
            <v>108921</v>
          </cell>
          <cell r="CF8">
            <v>113593</v>
          </cell>
        </row>
        <row r="9">
          <cell r="B9" t="str">
            <v>Add Non cash Items</v>
          </cell>
        </row>
        <row r="10">
          <cell r="B10" t="str">
            <v xml:space="preserve">     Depreciation &amp; Amortization</v>
          </cell>
          <cell r="D10">
            <v>7401</v>
          </cell>
          <cell r="E10">
            <v>7396</v>
          </cell>
          <cell r="F10">
            <v>7415</v>
          </cell>
          <cell r="G10">
            <v>7558</v>
          </cell>
          <cell r="H10">
            <v>7678</v>
          </cell>
          <cell r="I10">
            <v>7712</v>
          </cell>
          <cell r="J10">
            <v>7693</v>
          </cell>
          <cell r="K10">
            <v>7696</v>
          </cell>
          <cell r="L10">
            <v>7716</v>
          </cell>
          <cell r="M10">
            <v>7802</v>
          </cell>
          <cell r="N10">
            <v>7635</v>
          </cell>
          <cell r="O10">
            <v>7772</v>
          </cell>
          <cell r="P10">
            <v>7793</v>
          </cell>
          <cell r="Q10">
            <v>7817</v>
          </cell>
          <cell r="R10">
            <v>7829</v>
          </cell>
          <cell r="S10">
            <v>7837</v>
          </cell>
          <cell r="T10">
            <v>7852</v>
          </cell>
          <cell r="U10">
            <v>7875</v>
          </cell>
          <cell r="V10">
            <v>7885</v>
          </cell>
          <cell r="W10">
            <v>7900</v>
          </cell>
          <cell r="X10">
            <v>7910</v>
          </cell>
          <cell r="Y10">
            <v>7920</v>
          </cell>
          <cell r="Z10">
            <v>7929</v>
          </cell>
          <cell r="AA10">
            <v>7976</v>
          </cell>
          <cell r="AB10">
            <v>8005</v>
          </cell>
          <cell r="AC10">
            <v>8012</v>
          </cell>
          <cell r="AD10">
            <v>8013</v>
          </cell>
          <cell r="AE10">
            <v>8030</v>
          </cell>
          <cell r="AF10">
            <v>8050</v>
          </cell>
          <cell r="AG10">
            <v>8105</v>
          </cell>
          <cell r="AH10">
            <v>8154</v>
          </cell>
          <cell r="AI10">
            <v>8168</v>
          </cell>
          <cell r="AJ10">
            <v>8178</v>
          </cell>
          <cell r="AK10">
            <v>8188</v>
          </cell>
          <cell r="AL10">
            <v>8197</v>
          </cell>
          <cell r="AM10">
            <v>8236</v>
          </cell>
          <cell r="AN10">
            <v>8181</v>
          </cell>
          <cell r="AO10">
            <v>8189</v>
          </cell>
          <cell r="AP10">
            <v>8200</v>
          </cell>
          <cell r="AQ10">
            <v>8218</v>
          </cell>
          <cell r="AR10">
            <v>8241</v>
          </cell>
          <cell r="AS10">
            <v>8262</v>
          </cell>
          <cell r="AT10">
            <v>8264</v>
          </cell>
          <cell r="AU10">
            <v>8276</v>
          </cell>
          <cell r="AV10">
            <v>8287</v>
          </cell>
          <cell r="AW10">
            <v>8298</v>
          </cell>
          <cell r="AX10">
            <v>8309</v>
          </cell>
          <cell r="AY10">
            <v>8426</v>
          </cell>
          <cell r="CA10">
            <v>91474</v>
          </cell>
          <cell r="CB10">
            <v>94523</v>
          </cell>
          <cell r="CC10">
            <v>97336</v>
          </cell>
          <cell r="CD10">
            <v>99151</v>
          </cell>
          <cell r="CE10">
            <v>103799</v>
          </cell>
          <cell r="CF10">
            <v>116547</v>
          </cell>
        </row>
        <row r="11">
          <cell r="B11" t="str">
            <v xml:space="preserve">     Deferred Income Tax - Net</v>
          </cell>
          <cell r="D11">
            <v>-4299.6080000000002</v>
          </cell>
          <cell r="E11">
            <v>-584.52300000000105</v>
          </cell>
          <cell r="F11">
            <v>1136.6730000000025</v>
          </cell>
          <cell r="G11">
            <v>1373.5880000000034</v>
          </cell>
          <cell r="H11">
            <v>-1162.6370000000024</v>
          </cell>
          <cell r="I11">
            <v>983.22599999999511</v>
          </cell>
          <cell r="J11">
            <v>21327.953999999998</v>
          </cell>
          <cell r="K11">
            <v>9140.5169999999998</v>
          </cell>
          <cell r="L11">
            <v>6804.4969999999958</v>
          </cell>
          <cell r="M11">
            <v>1563.5829999999987</v>
          </cell>
          <cell r="N11">
            <v>820.73799999999756</v>
          </cell>
          <cell r="O11">
            <v>-3941.390999999996</v>
          </cell>
          <cell r="P11">
            <v>-1411</v>
          </cell>
          <cell r="Q11">
            <v>-1411</v>
          </cell>
          <cell r="R11">
            <v>-1411</v>
          </cell>
          <cell r="S11">
            <v>-1411</v>
          </cell>
          <cell r="T11">
            <v>-1411</v>
          </cell>
          <cell r="U11">
            <v>-1411</v>
          </cell>
          <cell r="V11">
            <v>-1411</v>
          </cell>
          <cell r="W11">
            <v>-1411</v>
          </cell>
          <cell r="X11">
            <v>-1411</v>
          </cell>
          <cell r="Y11">
            <v>-1411</v>
          </cell>
          <cell r="Z11">
            <v>-1411</v>
          </cell>
          <cell r="AA11">
            <v>-1404.2809999999995</v>
          </cell>
          <cell r="AB11">
            <v>-668</v>
          </cell>
          <cell r="AC11">
            <v>-668</v>
          </cell>
          <cell r="AD11">
            <v>-668</v>
          </cell>
          <cell r="AE11">
            <v>-668</v>
          </cell>
          <cell r="AF11">
            <v>-668</v>
          </cell>
          <cell r="AG11">
            <v>-668</v>
          </cell>
          <cell r="AH11">
            <v>-668</v>
          </cell>
          <cell r="AI11">
            <v>-668</v>
          </cell>
          <cell r="AJ11">
            <v>-668</v>
          </cell>
          <cell r="AK11">
            <v>-668</v>
          </cell>
          <cell r="AL11">
            <v>-668</v>
          </cell>
          <cell r="AM11">
            <v>-667.50999999999976</v>
          </cell>
          <cell r="AN11">
            <v>-616</v>
          </cell>
          <cell r="AO11">
            <v>-616</v>
          </cell>
          <cell r="AP11">
            <v>-616</v>
          </cell>
          <cell r="AQ11">
            <v>-616</v>
          </cell>
          <cell r="AR11">
            <v>-616</v>
          </cell>
          <cell r="AS11">
            <v>-616</v>
          </cell>
          <cell r="AT11">
            <v>-616</v>
          </cell>
          <cell r="AU11">
            <v>-616</v>
          </cell>
          <cell r="AV11">
            <v>-616</v>
          </cell>
          <cell r="AW11">
            <v>-616</v>
          </cell>
          <cell r="AX11">
            <v>-616</v>
          </cell>
          <cell r="AY11">
            <v>-620.50399999999695</v>
          </cell>
          <cell r="CA11">
            <v>33162.616999999991</v>
          </cell>
          <cell r="CB11">
            <v>-16925.280999999999</v>
          </cell>
          <cell r="CC11">
            <v>-8015.51</v>
          </cell>
          <cell r="CD11">
            <v>-7396.5039999999972</v>
          </cell>
          <cell r="CE11">
            <v>-1875.8690000000033</v>
          </cell>
          <cell r="CF11">
            <v>-3586.2380000000026</v>
          </cell>
        </row>
        <row r="12">
          <cell r="B12" t="str">
            <v xml:space="preserve">     Deferred Investment Tax Credits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</row>
        <row r="13">
          <cell r="B13" t="str">
            <v xml:space="preserve">     Allowance for Equity Used Dur. Con.</v>
          </cell>
          <cell r="D13">
            <v>-228.03279999999998</v>
          </cell>
          <cell r="E13">
            <v>-236.89291</v>
          </cell>
          <cell r="F13">
            <v>-253.98339000000001</v>
          </cell>
          <cell r="G13">
            <v>-224.26244</v>
          </cell>
          <cell r="H13">
            <v>0</v>
          </cell>
          <cell r="I13">
            <v>-86.09789999999991</v>
          </cell>
          <cell r="J13">
            <v>-19.302</v>
          </cell>
          <cell r="K13">
            <v>-19.904620000000111</v>
          </cell>
          <cell r="L13">
            <v>-25.251109999999869</v>
          </cell>
          <cell r="M13">
            <v>-38.662950000000187</v>
          </cell>
          <cell r="N13">
            <v>-49.624319999999834</v>
          </cell>
          <cell r="O13">
            <v>14.01024</v>
          </cell>
          <cell r="P13">
            <v>-5</v>
          </cell>
          <cell r="Q13">
            <v>-12</v>
          </cell>
          <cell r="R13">
            <v>-23</v>
          </cell>
          <cell r="S13">
            <v>-37</v>
          </cell>
          <cell r="T13">
            <v>-51</v>
          </cell>
          <cell r="U13">
            <v>-67</v>
          </cell>
          <cell r="V13">
            <v>-78</v>
          </cell>
          <cell r="W13">
            <v>-82</v>
          </cell>
          <cell r="X13">
            <v>-95</v>
          </cell>
          <cell r="Y13">
            <v>-110</v>
          </cell>
          <cell r="Z13">
            <v>-120</v>
          </cell>
          <cell r="AA13">
            <v>-133</v>
          </cell>
          <cell r="AB13">
            <v>-160</v>
          </cell>
          <cell r="AC13">
            <v>-199</v>
          </cell>
          <cell r="AD13">
            <v>-241</v>
          </cell>
          <cell r="AE13">
            <v>-284</v>
          </cell>
          <cell r="AF13">
            <v>-326</v>
          </cell>
          <cell r="AG13">
            <v>-330</v>
          </cell>
          <cell r="AH13">
            <v>-333</v>
          </cell>
          <cell r="AI13">
            <v>-371</v>
          </cell>
          <cell r="AJ13">
            <v>-410</v>
          </cell>
          <cell r="AK13">
            <v>-452</v>
          </cell>
          <cell r="AL13">
            <v>-494</v>
          </cell>
          <cell r="AM13">
            <v>-537</v>
          </cell>
          <cell r="AN13">
            <v>-579</v>
          </cell>
          <cell r="AO13">
            <v>-621</v>
          </cell>
          <cell r="AP13">
            <v>-663</v>
          </cell>
          <cell r="AQ13">
            <v>-704</v>
          </cell>
          <cell r="AR13">
            <v>-745</v>
          </cell>
          <cell r="AS13">
            <v>-787</v>
          </cell>
          <cell r="AT13">
            <v>-827</v>
          </cell>
          <cell r="AU13">
            <v>-866</v>
          </cell>
          <cell r="AV13">
            <v>-903</v>
          </cell>
          <cell r="AW13">
            <v>-941</v>
          </cell>
          <cell r="AX13">
            <v>-979</v>
          </cell>
          <cell r="AY13">
            <v>-941</v>
          </cell>
          <cell r="CA13">
            <v>-1168.0041999999996</v>
          </cell>
          <cell r="CB13">
            <v>-813</v>
          </cell>
          <cell r="CC13">
            <v>-4137</v>
          </cell>
          <cell r="CD13">
            <v>-9556</v>
          </cell>
          <cell r="CE13">
            <v>-13654.572216577539</v>
          </cell>
          <cell r="CF13">
            <v>-2373.0282794117647</v>
          </cell>
        </row>
        <row r="14">
          <cell r="B14" t="str">
            <v xml:space="preserve">          Subtotal</v>
          </cell>
          <cell r="D14">
            <v>10254.934100000013</v>
          </cell>
          <cell r="E14">
            <v>10925.104179999993</v>
          </cell>
          <cell r="F14">
            <v>11267.325589999984</v>
          </cell>
          <cell r="G14">
            <v>10722.781040000018</v>
          </cell>
          <cell r="H14">
            <v>14308.536119999986</v>
          </cell>
          <cell r="I14">
            <v>20399.74962999998</v>
          </cell>
          <cell r="J14">
            <v>43018.30649000001</v>
          </cell>
          <cell r="K14">
            <v>29490.500730000014</v>
          </cell>
          <cell r="L14">
            <v>24968.598609999983</v>
          </cell>
          <cell r="M14">
            <v>14206.302939999996</v>
          </cell>
          <cell r="N14">
            <v>11584.221809999999</v>
          </cell>
          <cell r="O14">
            <v>-1706.3718399999884</v>
          </cell>
          <cell r="P14">
            <v>14280.778591349546</v>
          </cell>
          <cell r="Q14">
            <v>11787.328600312791</v>
          </cell>
          <cell r="R14">
            <v>9108.710347791628</v>
          </cell>
          <cell r="S14">
            <v>9876.5185919302876</v>
          </cell>
          <cell r="T14">
            <v>14642.368611286263</v>
          </cell>
          <cell r="U14">
            <v>17319.550442995162</v>
          </cell>
          <cell r="V14">
            <v>19703.782738308604</v>
          </cell>
          <cell r="W14">
            <v>18865.220456987987</v>
          </cell>
          <cell r="X14">
            <v>14270.562303833016</v>
          </cell>
          <cell r="Y14">
            <v>9665.9187040148099</v>
          </cell>
          <cell r="Z14">
            <v>9294.257794692383</v>
          </cell>
          <cell r="AA14">
            <v>7357.2466647362435</v>
          </cell>
          <cell r="AB14">
            <v>15997.63013128813</v>
          </cell>
          <cell r="AC14">
            <v>13005.378229697533</v>
          </cell>
          <cell r="AD14">
            <v>10716.365969094219</v>
          </cell>
          <cell r="AE14">
            <v>11194.043415932936</v>
          </cell>
          <cell r="AF14">
            <v>16553.851361653084</v>
          </cell>
          <cell r="AG14">
            <v>18211.679214112959</v>
          </cell>
          <cell r="AH14">
            <v>20370.69073260537</v>
          </cell>
          <cell r="AI14">
            <v>20757.87292561126</v>
          </cell>
          <cell r="AJ14">
            <v>15057.849377841962</v>
          </cell>
          <cell r="AK14">
            <v>11040.27027921216</v>
          </cell>
          <cell r="AL14">
            <v>9260.1677847660612</v>
          </cell>
          <cell r="AM14">
            <v>8886.0219442933831</v>
          </cell>
          <cell r="AN14">
            <v>16502.126263566654</v>
          </cell>
          <cell r="AO14">
            <v>11508.429253106839</v>
          </cell>
          <cell r="AP14">
            <v>8139.6474803332512</v>
          </cell>
          <cell r="AQ14">
            <v>12448.898996034102</v>
          </cell>
          <cell r="AR14">
            <v>18036.286941704486</v>
          </cell>
          <cell r="AS14">
            <v>19362.708834784316</v>
          </cell>
          <cell r="AT14">
            <v>21522.061037141782</v>
          </cell>
          <cell r="AU14">
            <v>19970.57701589799</v>
          </cell>
          <cell r="AV14">
            <v>15358.224406173838</v>
          </cell>
          <cell r="AW14">
            <v>13566.92477349177</v>
          </cell>
          <cell r="AX14">
            <v>12459.740178624188</v>
          </cell>
          <cell r="AY14">
            <v>14480.445628551321</v>
          </cell>
          <cell r="CA14">
            <v>199439.98939999996</v>
          </cell>
          <cell r="CB14">
            <v>156172.24384823869</v>
          </cell>
          <cell r="CC14">
            <v>171051.82136610904</v>
          </cell>
          <cell r="CD14">
            <v>183356.07080941056</v>
          </cell>
          <cell r="CE14">
            <v>197189.55878342246</v>
          </cell>
          <cell r="CF14">
            <v>224180.73372058824</v>
          </cell>
        </row>
        <row r="16">
          <cell r="B16" t="str">
            <v>Less:</v>
          </cell>
        </row>
        <row r="17">
          <cell r="B17" t="str">
            <v xml:space="preserve">     Dividends on Common Stock</v>
          </cell>
          <cell r="D17">
            <v>0</v>
          </cell>
          <cell r="E17">
            <v>17100</v>
          </cell>
          <cell r="F17">
            <v>0</v>
          </cell>
          <cell r="G17">
            <v>17100</v>
          </cell>
          <cell r="H17">
            <v>0</v>
          </cell>
          <cell r="I17">
            <v>0</v>
          </cell>
          <cell r="J17">
            <v>17100</v>
          </cell>
          <cell r="K17">
            <v>0</v>
          </cell>
          <cell r="L17">
            <v>0</v>
          </cell>
          <cell r="M17">
            <v>17100</v>
          </cell>
          <cell r="N17">
            <v>0</v>
          </cell>
          <cell r="O17">
            <v>0</v>
          </cell>
          <cell r="P17">
            <v>0</v>
          </cell>
          <cell r="Q17">
            <v>17575</v>
          </cell>
          <cell r="R17">
            <v>0</v>
          </cell>
          <cell r="S17">
            <v>17575</v>
          </cell>
          <cell r="T17">
            <v>0</v>
          </cell>
          <cell r="U17">
            <v>0</v>
          </cell>
          <cell r="V17">
            <v>17575</v>
          </cell>
          <cell r="W17">
            <v>0</v>
          </cell>
          <cell r="X17">
            <v>0</v>
          </cell>
          <cell r="Y17">
            <v>17575</v>
          </cell>
          <cell r="Z17">
            <v>0</v>
          </cell>
          <cell r="AA17">
            <v>0</v>
          </cell>
          <cell r="AB17">
            <v>0</v>
          </cell>
          <cell r="AC17">
            <v>18375</v>
          </cell>
          <cell r="AD17">
            <v>0</v>
          </cell>
          <cell r="AE17">
            <v>18375</v>
          </cell>
          <cell r="AF17">
            <v>0</v>
          </cell>
          <cell r="AG17">
            <v>0</v>
          </cell>
          <cell r="AH17">
            <v>18375</v>
          </cell>
          <cell r="AI17">
            <v>0</v>
          </cell>
          <cell r="AJ17">
            <v>0</v>
          </cell>
          <cell r="AK17">
            <v>18375</v>
          </cell>
          <cell r="AL17">
            <v>0</v>
          </cell>
          <cell r="AM17">
            <v>0</v>
          </cell>
          <cell r="AN17">
            <v>0</v>
          </cell>
          <cell r="AO17">
            <v>19850</v>
          </cell>
          <cell r="AP17">
            <v>0</v>
          </cell>
          <cell r="AQ17">
            <v>19850</v>
          </cell>
          <cell r="AR17">
            <v>0</v>
          </cell>
          <cell r="AS17">
            <v>0</v>
          </cell>
          <cell r="AT17">
            <v>19850</v>
          </cell>
          <cell r="AU17">
            <v>0</v>
          </cell>
          <cell r="AV17">
            <v>0</v>
          </cell>
          <cell r="AW17">
            <v>19850</v>
          </cell>
          <cell r="AX17">
            <v>0</v>
          </cell>
          <cell r="AY17">
            <v>0</v>
          </cell>
          <cell r="CA17">
            <v>68400</v>
          </cell>
          <cell r="CB17">
            <v>70300</v>
          </cell>
          <cell r="CC17">
            <v>73500</v>
          </cell>
          <cell r="CD17">
            <v>79400</v>
          </cell>
          <cell r="CE17">
            <v>86400</v>
          </cell>
          <cell r="CF17">
            <v>90800</v>
          </cell>
        </row>
        <row r="18">
          <cell r="B18" t="str">
            <v xml:space="preserve">     Dividends on Preferred Stock</v>
          </cell>
          <cell r="D18">
            <v>18.05339</v>
          </cell>
          <cell r="E18">
            <v>18.05339</v>
          </cell>
          <cell r="F18">
            <v>18.0534</v>
          </cell>
          <cell r="G18">
            <v>18.05339</v>
          </cell>
          <cell r="H18">
            <v>18.05339</v>
          </cell>
          <cell r="I18">
            <v>18.0534</v>
          </cell>
          <cell r="J18">
            <v>18.05339</v>
          </cell>
          <cell r="K18">
            <v>18.05339</v>
          </cell>
          <cell r="L18">
            <v>18.0534</v>
          </cell>
          <cell r="M18">
            <v>307.05003000000005</v>
          </cell>
          <cell r="N18">
            <v>128.33332999999999</v>
          </cell>
          <cell r="O18">
            <v>163.55282</v>
          </cell>
          <cell r="P18">
            <v>280.27397260273972</v>
          </cell>
          <cell r="Q18">
            <v>253.15068493150685</v>
          </cell>
          <cell r="R18">
            <v>280.27397260273972</v>
          </cell>
          <cell r="S18">
            <v>271.23287671232873</v>
          </cell>
          <cell r="T18">
            <v>280.27397260273972</v>
          </cell>
          <cell r="U18">
            <v>271.23287671232873</v>
          </cell>
          <cell r="V18">
            <v>280.27397260273972</v>
          </cell>
          <cell r="W18">
            <v>280.27397260273972</v>
          </cell>
          <cell r="X18">
            <v>271.23287671232873</v>
          </cell>
          <cell r="Y18">
            <v>280.27397260273972</v>
          </cell>
          <cell r="Z18">
            <v>271.23287671232873</v>
          </cell>
          <cell r="AA18">
            <v>280.27397260273972</v>
          </cell>
          <cell r="AB18">
            <v>280.27397260273972</v>
          </cell>
          <cell r="AC18">
            <v>253.15068493150685</v>
          </cell>
          <cell r="AD18">
            <v>280.27397260273972</v>
          </cell>
          <cell r="AE18">
            <v>271.23287671232873</v>
          </cell>
          <cell r="AF18">
            <v>280.27397260273972</v>
          </cell>
          <cell r="AG18">
            <v>271.23287671232873</v>
          </cell>
          <cell r="AH18">
            <v>280.27397260273972</v>
          </cell>
          <cell r="AI18">
            <v>280.27397260273972</v>
          </cell>
          <cell r="AJ18">
            <v>271.23287671232873</v>
          </cell>
          <cell r="AK18">
            <v>280.27397260273972</v>
          </cell>
          <cell r="AL18">
            <v>271.23287671232873</v>
          </cell>
          <cell r="AM18">
            <v>280.27397260273972</v>
          </cell>
          <cell r="AN18">
            <v>279.50819672131149</v>
          </cell>
          <cell r="AO18">
            <v>261.47540983606558</v>
          </cell>
          <cell r="AP18">
            <v>279.50819672131149</v>
          </cell>
          <cell r="AQ18">
            <v>270.49180327868851</v>
          </cell>
          <cell r="AR18">
            <v>279.50819672131149</v>
          </cell>
          <cell r="AS18">
            <v>471.31147540983608</v>
          </cell>
          <cell r="AT18">
            <v>487.02185792349729</v>
          </cell>
          <cell r="AU18">
            <v>487.02185792349729</v>
          </cell>
          <cell r="AV18">
            <v>471.31147540983608</v>
          </cell>
          <cell r="AW18">
            <v>487.02185792349729</v>
          </cell>
          <cell r="AX18">
            <v>471.31147540983608</v>
          </cell>
          <cell r="AY18">
            <v>487.02185792349729</v>
          </cell>
          <cell r="CA18">
            <v>761.41672000000005</v>
          </cell>
          <cell r="CB18">
            <v>3299.9999999999995</v>
          </cell>
          <cell r="CC18">
            <v>3299.9999999999995</v>
          </cell>
          <cell r="CD18">
            <v>4732.5136612021861</v>
          </cell>
          <cell r="CE18">
            <v>5750</v>
          </cell>
          <cell r="CF18">
            <v>5750</v>
          </cell>
        </row>
        <row r="19">
          <cell r="B19" t="str">
            <v xml:space="preserve">          Subtotal</v>
          </cell>
          <cell r="D19">
            <v>10236.880710000014</v>
          </cell>
          <cell r="E19">
            <v>-6192.949210000007</v>
          </cell>
          <cell r="F19">
            <v>11249.272189999983</v>
          </cell>
          <cell r="G19">
            <v>-6395.272349999982</v>
          </cell>
          <cell r="H19">
            <v>14290.482729999987</v>
          </cell>
          <cell r="I19">
            <v>20381.69622999998</v>
          </cell>
          <cell r="J19">
            <v>25900.253100000009</v>
          </cell>
          <cell r="K19">
            <v>29472.447340000013</v>
          </cell>
          <cell r="L19">
            <v>24950.545209999982</v>
          </cell>
          <cell r="M19">
            <v>-3200.7470900000039</v>
          </cell>
          <cell r="N19">
            <v>11455.88848</v>
          </cell>
          <cell r="O19">
            <v>-1869.9246599999883</v>
          </cell>
          <cell r="P19">
            <v>14000.504618746807</v>
          </cell>
          <cell r="Q19">
            <v>-6040.822084618716</v>
          </cell>
          <cell r="R19">
            <v>8828.4363751888886</v>
          </cell>
          <cell r="S19">
            <v>-7969.7142847820414</v>
          </cell>
          <cell r="T19">
            <v>14362.094638683524</v>
          </cell>
          <cell r="U19">
            <v>17048.317566282833</v>
          </cell>
          <cell r="V19">
            <v>1848.5087657058643</v>
          </cell>
          <cell r="W19">
            <v>18584.946484385247</v>
          </cell>
          <cell r="X19">
            <v>13999.329427120687</v>
          </cell>
          <cell r="Y19">
            <v>-8189.3552685879295</v>
          </cell>
          <cell r="Z19">
            <v>9023.0249179800539</v>
          </cell>
          <cell r="AA19">
            <v>7076.9726921335041</v>
          </cell>
          <cell r="AB19">
            <v>15717.35615868539</v>
          </cell>
          <cell r="AC19">
            <v>-5622.7724552339732</v>
          </cell>
          <cell r="AD19">
            <v>10436.091996491479</v>
          </cell>
          <cell r="AE19">
            <v>-7452.1894607793929</v>
          </cell>
          <cell r="AF19">
            <v>16273.577389050344</v>
          </cell>
          <cell r="AG19">
            <v>17940.44633740063</v>
          </cell>
          <cell r="AH19">
            <v>1715.4167600026299</v>
          </cell>
          <cell r="AI19">
            <v>20477.598953008521</v>
          </cell>
          <cell r="AJ19">
            <v>14786.616501129633</v>
          </cell>
          <cell r="AK19">
            <v>-7615.0036933905794</v>
          </cell>
          <cell r="AL19">
            <v>8988.9349080537322</v>
          </cell>
          <cell r="AM19">
            <v>8605.7479716906437</v>
          </cell>
          <cell r="AN19">
            <v>16222.618066845342</v>
          </cell>
          <cell r="AO19">
            <v>-8603.0461567292277</v>
          </cell>
          <cell r="AP19">
            <v>7860.1392836119394</v>
          </cell>
          <cell r="AQ19">
            <v>-7671.5928072445859</v>
          </cell>
          <cell r="AR19">
            <v>17756.778744983174</v>
          </cell>
          <cell r="AS19">
            <v>18891.397359374481</v>
          </cell>
          <cell r="AT19">
            <v>1185.0391792182852</v>
          </cell>
          <cell r="AU19">
            <v>19483.555157974493</v>
          </cell>
          <cell r="AV19">
            <v>14886.912930764001</v>
          </cell>
          <cell r="AW19">
            <v>-6770.0970844317271</v>
          </cell>
          <cell r="AX19">
            <v>11988.428703214351</v>
          </cell>
          <cell r="AY19">
            <v>13993.423770627824</v>
          </cell>
          <cell r="CA19">
            <v>130278.57267999998</v>
          </cell>
          <cell r="CB19">
            <v>82572.243848238737</v>
          </cell>
          <cell r="CC19">
            <v>94251.821366109056</v>
          </cell>
          <cell r="CD19">
            <v>99223.557148208332</v>
          </cell>
          <cell r="CE19">
            <v>105039.55878342246</v>
          </cell>
          <cell r="CF19">
            <v>127630.73372058824</v>
          </cell>
        </row>
        <row r="21">
          <cell r="B21" t="str">
            <v xml:space="preserve">Decrease (Increase) in Net Current Assets </v>
          </cell>
        </row>
        <row r="22">
          <cell r="B22" t="str">
            <v>Excluding STD &amp; LTD due within 1 yr.</v>
          </cell>
        </row>
        <row r="23">
          <cell r="B23" t="str">
            <v xml:space="preserve">     Cash &amp; Temporary Investment</v>
          </cell>
          <cell r="D23">
            <v>9505.8414499999999</v>
          </cell>
          <cell r="E23">
            <v>-22919.298370000004</v>
          </cell>
          <cell r="F23">
            <v>40437.602560000007</v>
          </cell>
          <cell r="G23">
            <v>34218.095760000004</v>
          </cell>
          <cell r="H23">
            <v>280.6866399999999</v>
          </cell>
          <cell r="I23">
            <v>1011.5310399999998</v>
          </cell>
          <cell r="J23">
            <v>-2401.2151899999999</v>
          </cell>
          <cell r="K23">
            <v>-28319.71933</v>
          </cell>
          <cell r="L23">
            <v>-481.51824000000124</v>
          </cell>
          <cell r="M23">
            <v>28106.994560000003</v>
          </cell>
          <cell r="N23">
            <v>1608.6142799999998</v>
          </cell>
          <cell r="O23">
            <v>-233.7531899999999</v>
          </cell>
          <cell r="P23">
            <v>-97.423879999999826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CA23">
            <v>60813.861970000005</v>
          </cell>
          <cell r="CB23">
            <v>-97.423879999999826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</row>
        <row r="24">
          <cell r="B24" t="str">
            <v xml:space="preserve">     Receivables - Net</v>
          </cell>
          <cell r="D24">
            <v>-16590</v>
          </cell>
          <cell r="E24">
            <v>17841</v>
          </cell>
          <cell r="F24">
            <v>11077</v>
          </cell>
          <cell r="G24">
            <v>-9209</v>
          </cell>
          <cell r="H24">
            <v>-426</v>
          </cell>
          <cell r="I24">
            <v>-9795</v>
          </cell>
          <cell r="J24">
            <v>-13881</v>
          </cell>
          <cell r="K24">
            <v>-6514</v>
          </cell>
          <cell r="L24">
            <v>-2019</v>
          </cell>
          <cell r="M24">
            <v>4513</v>
          </cell>
          <cell r="N24">
            <v>7894</v>
          </cell>
          <cell r="O24">
            <v>-7791</v>
          </cell>
          <cell r="P24">
            <v>-1205</v>
          </cell>
          <cell r="Q24">
            <v>768</v>
          </cell>
          <cell r="R24">
            <v>8532</v>
          </cell>
          <cell r="S24">
            <v>9015</v>
          </cell>
          <cell r="T24">
            <v>-5368</v>
          </cell>
          <cell r="U24">
            <v>-13705</v>
          </cell>
          <cell r="V24">
            <v>-15442</v>
          </cell>
          <cell r="W24">
            <v>306</v>
          </cell>
          <cell r="X24">
            <v>-4265</v>
          </cell>
          <cell r="Y24">
            <v>16934</v>
          </cell>
          <cell r="Z24">
            <v>-1464</v>
          </cell>
          <cell r="AA24">
            <v>2271</v>
          </cell>
          <cell r="AB24">
            <v>-15008</v>
          </cell>
          <cell r="AC24">
            <v>346</v>
          </cell>
          <cell r="AD24">
            <v>9023</v>
          </cell>
          <cell r="AE24">
            <v>2083</v>
          </cell>
          <cell r="AF24">
            <v>-62</v>
          </cell>
          <cell r="AG24">
            <v>-12133</v>
          </cell>
          <cell r="AH24">
            <v>-16209</v>
          </cell>
          <cell r="AI24">
            <v>545</v>
          </cell>
          <cell r="AJ24">
            <v>-5651</v>
          </cell>
          <cell r="AK24">
            <v>17346</v>
          </cell>
          <cell r="AL24">
            <v>2459</v>
          </cell>
          <cell r="AM24">
            <v>3505</v>
          </cell>
          <cell r="AN24">
            <v>-11342</v>
          </cell>
          <cell r="AO24">
            <v>-3011</v>
          </cell>
          <cell r="AP24">
            <v>4585</v>
          </cell>
          <cell r="AQ24">
            <v>685</v>
          </cell>
          <cell r="AR24">
            <v>3572</v>
          </cell>
          <cell r="AS24">
            <v>-12576</v>
          </cell>
          <cell r="AT24">
            <v>-15937</v>
          </cell>
          <cell r="AU24">
            <v>-245</v>
          </cell>
          <cell r="AV24">
            <v>-3115</v>
          </cell>
          <cell r="AW24">
            <v>13121</v>
          </cell>
          <cell r="AX24">
            <v>7046</v>
          </cell>
          <cell r="AY24">
            <v>-4090</v>
          </cell>
          <cell r="CA24">
            <v>-24900</v>
          </cell>
          <cell r="CB24">
            <v>-3623</v>
          </cell>
          <cell r="CC24">
            <v>-13756</v>
          </cell>
          <cell r="CD24">
            <v>-21307</v>
          </cell>
          <cell r="CE24">
            <v>-25988</v>
          </cell>
          <cell r="CF24">
            <v>-16832</v>
          </cell>
        </row>
        <row r="25">
          <cell r="B25" t="str">
            <v xml:space="preserve">     Fuel Inventory</v>
          </cell>
          <cell r="D25">
            <v>9467.1193100000019</v>
          </cell>
          <cell r="E25">
            <v>-7870.0372800000068</v>
          </cell>
          <cell r="F25">
            <v>-13246.704769999995</v>
          </cell>
          <cell r="G25">
            <v>-6313.4588900000072</v>
          </cell>
          <cell r="H25">
            <v>-2326.8554799999947</v>
          </cell>
          <cell r="I25">
            <v>2299.0185299999994</v>
          </cell>
          <cell r="J25">
            <v>6191.1467600000014</v>
          </cell>
          <cell r="K25">
            <v>8365.9764299999988</v>
          </cell>
          <cell r="L25">
            <v>-2378.61445</v>
          </cell>
          <cell r="M25">
            <v>-8764.7405899999958</v>
          </cell>
          <cell r="N25">
            <v>4169.0475499999939</v>
          </cell>
          <cell r="O25">
            <v>-1332.261800000002</v>
          </cell>
          <cell r="P25">
            <v>-3520.2036299999945</v>
          </cell>
          <cell r="Q25">
            <v>1777</v>
          </cell>
          <cell r="R25">
            <v>-402</v>
          </cell>
          <cell r="S25">
            <v>-2839</v>
          </cell>
          <cell r="T25">
            <v>3906</v>
          </cell>
          <cell r="U25">
            <v>338</v>
          </cell>
          <cell r="V25">
            <v>-2458</v>
          </cell>
          <cell r="W25">
            <v>1771</v>
          </cell>
          <cell r="X25">
            <v>317</v>
          </cell>
          <cell r="Y25">
            <v>-1806</v>
          </cell>
          <cell r="Z25">
            <v>-2416</v>
          </cell>
          <cell r="AA25">
            <v>-462</v>
          </cell>
          <cell r="AB25">
            <v>-1036</v>
          </cell>
          <cell r="AC25">
            <v>140</v>
          </cell>
          <cell r="AD25">
            <v>-86</v>
          </cell>
          <cell r="AE25">
            <v>-557</v>
          </cell>
          <cell r="AF25">
            <v>-1086</v>
          </cell>
          <cell r="AG25">
            <v>-160</v>
          </cell>
          <cell r="AH25">
            <v>69</v>
          </cell>
          <cell r="AI25">
            <v>290</v>
          </cell>
          <cell r="AJ25">
            <v>132</v>
          </cell>
          <cell r="AK25">
            <v>292</v>
          </cell>
          <cell r="AL25">
            <v>319</v>
          </cell>
          <cell r="AM25">
            <v>72</v>
          </cell>
          <cell r="AN25">
            <v>-4008</v>
          </cell>
          <cell r="AO25">
            <v>-1660</v>
          </cell>
          <cell r="AP25">
            <v>-1434</v>
          </cell>
          <cell r="AQ25">
            <v>-928</v>
          </cell>
          <cell r="AR25">
            <v>-609</v>
          </cell>
          <cell r="AS25">
            <v>-1</v>
          </cell>
          <cell r="AT25">
            <v>197</v>
          </cell>
          <cell r="AU25">
            <v>360</v>
          </cell>
          <cell r="AV25">
            <v>168</v>
          </cell>
          <cell r="AW25">
            <v>-970</v>
          </cell>
          <cell r="AX25">
            <v>509</v>
          </cell>
          <cell r="AY25">
            <v>502</v>
          </cell>
          <cell r="CA25">
            <v>-11740.36468000001</v>
          </cell>
          <cell r="CB25">
            <v>-5794.2036299999945</v>
          </cell>
          <cell r="CC25">
            <v>-1611</v>
          </cell>
          <cell r="CD25">
            <v>-7874</v>
          </cell>
          <cell r="CE25">
            <v>756</v>
          </cell>
          <cell r="CF25">
            <v>2893</v>
          </cell>
        </row>
        <row r="26">
          <cell r="B26" t="str">
            <v xml:space="preserve">     Other Materials &amp; Supplies</v>
          </cell>
          <cell r="D26">
            <v>377</v>
          </cell>
          <cell r="E26">
            <v>350</v>
          </cell>
          <cell r="F26">
            <v>-263</v>
          </cell>
          <cell r="G26">
            <v>381</v>
          </cell>
          <cell r="H26">
            <v>408</v>
          </cell>
          <cell r="I26">
            <v>16</v>
          </cell>
          <cell r="J26">
            <v>233</v>
          </cell>
          <cell r="K26">
            <v>-344</v>
          </cell>
          <cell r="L26">
            <v>575</v>
          </cell>
          <cell r="M26">
            <v>201</v>
          </cell>
          <cell r="N26">
            <v>7</v>
          </cell>
          <cell r="O26">
            <v>1843</v>
          </cell>
          <cell r="P26">
            <v>-62</v>
          </cell>
          <cell r="Q26">
            <v>-82</v>
          </cell>
          <cell r="R26">
            <v>-56</v>
          </cell>
          <cell r="S26">
            <v>-40</v>
          </cell>
          <cell r="T26">
            <v>-25</v>
          </cell>
          <cell r="U26">
            <v>5</v>
          </cell>
          <cell r="V26">
            <v>24</v>
          </cell>
          <cell r="W26">
            <v>72</v>
          </cell>
          <cell r="X26">
            <v>101</v>
          </cell>
          <cell r="Y26">
            <v>74</v>
          </cell>
          <cell r="Z26">
            <v>67</v>
          </cell>
          <cell r="AA26">
            <v>-41</v>
          </cell>
          <cell r="AB26">
            <v>-13475</v>
          </cell>
          <cell r="AC26">
            <v>775</v>
          </cell>
          <cell r="AD26">
            <v>803</v>
          </cell>
          <cell r="AE26">
            <v>819</v>
          </cell>
          <cell r="AF26">
            <v>834</v>
          </cell>
          <cell r="AG26">
            <v>866</v>
          </cell>
          <cell r="AH26">
            <v>885</v>
          </cell>
          <cell r="AI26">
            <v>934</v>
          </cell>
          <cell r="AJ26">
            <v>963</v>
          </cell>
          <cell r="AK26">
            <v>933</v>
          </cell>
          <cell r="AL26">
            <v>924</v>
          </cell>
          <cell r="AM26">
            <v>793</v>
          </cell>
          <cell r="AN26">
            <v>218</v>
          </cell>
          <cell r="AO26">
            <v>218</v>
          </cell>
          <cell r="AP26">
            <v>247</v>
          </cell>
          <cell r="AQ26">
            <v>263</v>
          </cell>
          <cell r="AR26">
            <v>279</v>
          </cell>
          <cell r="AS26">
            <v>311</v>
          </cell>
          <cell r="AT26">
            <v>330</v>
          </cell>
          <cell r="AU26">
            <v>382</v>
          </cell>
          <cell r="AV26">
            <v>411</v>
          </cell>
          <cell r="AW26">
            <v>380</v>
          </cell>
          <cell r="AX26">
            <v>370</v>
          </cell>
          <cell r="AY26">
            <v>230</v>
          </cell>
          <cell r="CA26">
            <v>3784</v>
          </cell>
          <cell r="CB26">
            <v>37</v>
          </cell>
          <cell r="CC26">
            <v>-3946</v>
          </cell>
          <cell r="CD26">
            <v>3639</v>
          </cell>
          <cell r="CE26">
            <v>455</v>
          </cell>
          <cell r="CF26">
            <v>-143</v>
          </cell>
        </row>
        <row r="27">
          <cell r="B27" t="str">
            <v xml:space="preserve">     Accrued Unbilled Revenue</v>
          </cell>
          <cell r="D27">
            <v>3020.1904800000048</v>
          </cell>
          <cell r="E27">
            <v>6988.4547199999943</v>
          </cell>
          <cell r="F27">
            <v>-2691.7539800000013</v>
          </cell>
          <cell r="G27">
            <v>757.72289000000092</v>
          </cell>
          <cell r="H27">
            <v>-10718.208739999998</v>
          </cell>
          <cell r="I27">
            <v>-6670.283620000002</v>
          </cell>
          <cell r="J27">
            <v>-3270.5426099999968</v>
          </cell>
          <cell r="K27">
            <v>-174.70461000000068</v>
          </cell>
          <cell r="L27">
            <v>1659.3628299999982</v>
          </cell>
          <cell r="M27">
            <v>11906.058850000001</v>
          </cell>
          <cell r="N27">
            <v>1568.7941399999982</v>
          </cell>
          <cell r="O27">
            <v>-6436.4485099999947</v>
          </cell>
          <cell r="P27">
            <v>1320.9649999999965</v>
          </cell>
          <cell r="Q27">
            <v>5214.5579999999973</v>
          </cell>
          <cell r="R27">
            <v>-1535.4239999999991</v>
          </cell>
          <cell r="S27">
            <v>-1065.0109999999986</v>
          </cell>
          <cell r="T27">
            <v>-8927.9479999999967</v>
          </cell>
          <cell r="U27">
            <v>-4113.9190000000017</v>
          </cell>
          <cell r="V27">
            <v>-2188.3110000000015</v>
          </cell>
          <cell r="W27">
            <v>-934.12799999999697</v>
          </cell>
          <cell r="X27">
            <v>7132.3729999999996</v>
          </cell>
          <cell r="Y27">
            <v>5101.2880000000005</v>
          </cell>
          <cell r="Z27">
            <v>817.03600000000006</v>
          </cell>
          <cell r="AA27">
            <v>-3858.1779999999999</v>
          </cell>
          <cell r="AB27">
            <v>1367.4800000000032</v>
          </cell>
          <cell r="AC27">
            <v>5735.4340000000011</v>
          </cell>
          <cell r="AD27">
            <v>-1503.7669999999998</v>
          </cell>
          <cell r="AE27">
            <v>-951.31100000000151</v>
          </cell>
          <cell r="AF27">
            <v>-9873.8839999999982</v>
          </cell>
          <cell r="AG27">
            <v>-4505.0350000000035</v>
          </cell>
          <cell r="AH27">
            <v>-2432.635000000002</v>
          </cell>
          <cell r="AI27">
            <v>-897.00800000000163</v>
          </cell>
          <cell r="AJ27">
            <v>7739.5360000000001</v>
          </cell>
          <cell r="AK27">
            <v>5387.6779999999999</v>
          </cell>
          <cell r="AL27">
            <v>1013.2620000000024</v>
          </cell>
          <cell r="AM27">
            <v>-4191.6049999999959</v>
          </cell>
          <cell r="AN27">
            <v>1507.3680000000022</v>
          </cell>
          <cell r="AO27">
            <v>6025.6770000000033</v>
          </cell>
          <cell r="AP27">
            <v>-1522.0769999999975</v>
          </cell>
          <cell r="AQ27">
            <v>-1216.1489999999976</v>
          </cell>
          <cell r="AR27">
            <v>-10514.821000000004</v>
          </cell>
          <cell r="AS27">
            <v>-4925.18</v>
          </cell>
          <cell r="AT27">
            <v>-2520.6259999999966</v>
          </cell>
          <cell r="AU27">
            <v>-1089.4720000000016</v>
          </cell>
          <cell r="AV27">
            <v>8407.6050000000032</v>
          </cell>
          <cell r="AW27">
            <v>6008.1979999999967</v>
          </cell>
          <cell r="AX27">
            <v>968.44099999999889</v>
          </cell>
          <cell r="AY27">
            <v>-4465.1030000000028</v>
          </cell>
          <cell r="CA27">
            <v>-4061.3581599999961</v>
          </cell>
          <cell r="CB27">
            <v>-3036.6990000000005</v>
          </cell>
          <cell r="CC27">
            <v>-3111.8549999999959</v>
          </cell>
          <cell r="CD27">
            <v>-3336.1389999999956</v>
          </cell>
          <cell r="CE27">
            <v>-11994.484378836249</v>
          </cell>
          <cell r="CF27">
            <v>-5196.7325671738508</v>
          </cell>
        </row>
        <row r="28">
          <cell r="B28" t="str">
            <v xml:space="preserve">     Accounts Payable</v>
          </cell>
          <cell r="D28">
            <v>-32020.600659999996</v>
          </cell>
          <cell r="E28">
            <v>-3580.7757200000051</v>
          </cell>
          <cell r="F28">
            <v>-4562.0904699999955</v>
          </cell>
          <cell r="G28">
            <v>-25727.735970000009</v>
          </cell>
          <cell r="H28">
            <v>-4906.7151400000002</v>
          </cell>
          <cell r="I28">
            <v>6000.1918000000005</v>
          </cell>
          <cell r="J28">
            <v>58413.564739999987</v>
          </cell>
          <cell r="K28">
            <v>-4390.3761299999896</v>
          </cell>
          <cell r="L28">
            <v>17850.296390000003</v>
          </cell>
          <cell r="M28">
            <v>-30949.919280000002</v>
          </cell>
          <cell r="N28">
            <v>-12836.875530000005</v>
          </cell>
          <cell r="O28">
            <v>4298.3608800000075</v>
          </cell>
          <cell r="P28">
            <v>-23419.751360865572</v>
          </cell>
          <cell r="Q28">
            <v>-37828.055997874457</v>
          </cell>
          <cell r="R28">
            <v>11142.049944910599</v>
          </cell>
          <cell r="S28">
            <v>-4618.3180864510286</v>
          </cell>
          <cell r="T28">
            <v>-1950.7939474704108</v>
          </cell>
          <cell r="U28">
            <v>7511.6394581881759</v>
          </cell>
          <cell r="V28">
            <v>3770.7286170185253</v>
          </cell>
          <cell r="W28">
            <v>-1823.7823155700898</v>
          </cell>
          <cell r="X28">
            <v>-2073.5540548878271</v>
          </cell>
          <cell r="Y28">
            <v>-6948.3112040764536</v>
          </cell>
          <cell r="Z28">
            <v>1709.8647570172252</v>
          </cell>
          <cell r="AA28">
            <v>641.52436742800637</v>
          </cell>
          <cell r="AB28">
            <v>13613.438495224967</v>
          </cell>
          <cell r="AC28">
            <v>-12253.412493987591</v>
          </cell>
          <cell r="AD28">
            <v>6866.6261558445403</v>
          </cell>
          <cell r="AE28">
            <v>-4152.343522782714</v>
          </cell>
          <cell r="AF28">
            <v>2774.0268122595153</v>
          </cell>
          <cell r="AG28">
            <v>4587.200537745055</v>
          </cell>
          <cell r="AH28">
            <v>3578.3035968759359</v>
          </cell>
          <cell r="AI28">
            <v>-308.88697571237572</v>
          </cell>
          <cell r="AJ28">
            <v>-5662.2415263748408</v>
          </cell>
          <cell r="AK28">
            <v>-1647.7713952292033</v>
          </cell>
          <cell r="AL28">
            <v>-2673.2843088312584</v>
          </cell>
          <cell r="AM28">
            <v>-301.12449244427262</v>
          </cell>
          <cell r="AN28">
            <v>10798.163312761266</v>
          </cell>
          <cell r="AO28">
            <v>-11691.89532298749</v>
          </cell>
          <cell r="AP28">
            <v>11865.296798273448</v>
          </cell>
          <cell r="AQ28">
            <v>-1876.7548739807171</v>
          </cell>
          <cell r="AR28">
            <v>-5561.9220540028109</v>
          </cell>
          <cell r="AS28">
            <v>3931.9424117895105</v>
          </cell>
          <cell r="AT28">
            <v>4520.1905620411853</v>
          </cell>
          <cell r="AU28">
            <v>1159.2409482795993</v>
          </cell>
          <cell r="AV28">
            <v>-3993.937142710216</v>
          </cell>
          <cell r="AW28">
            <v>-2736.3061391532538</v>
          </cell>
          <cell r="AX28">
            <v>-13764.66612095492</v>
          </cell>
          <cell r="AY28">
            <v>7950.7043372643893</v>
          </cell>
          <cell r="CA28">
            <v>-32412.675090000004</v>
          </cell>
          <cell r="CB28">
            <v>-53886.759822633307</v>
          </cell>
          <cell r="CC28">
            <v>4420.5308825877582</v>
          </cell>
          <cell r="CD28">
            <v>600.05671661999077</v>
          </cell>
          <cell r="CE28">
            <v>7679.5240600860707</v>
          </cell>
          <cell r="CF28">
            <v>1998.7054934784828</v>
          </cell>
        </row>
        <row r="29">
          <cell r="B29" t="str">
            <v xml:space="preserve">     Taxes Accrued</v>
          </cell>
          <cell r="D29">
            <v>7156.5972100000035</v>
          </cell>
          <cell r="E29">
            <v>4575.7624799999976</v>
          </cell>
          <cell r="F29">
            <v>-7605.5109899999989</v>
          </cell>
          <cell r="G29">
            <v>-2935.0301499999987</v>
          </cell>
          <cell r="H29">
            <v>7977.2397399999973</v>
          </cell>
          <cell r="I29">
            <v>3187.7887800000008</v>
          </cell>
          <cell r="J29">
            <v>22065.782029999998</v>
          </cell>
          <cell r="K29">
            <v>552.01714000000356</v>
          </cell>
          <cell r="L29">
            <v>3290.450579999997</v>
          </cell>
          <cell r="M29">
            <v>5290.9336900000035</v>
          </cell>
          <cell r="N29">
            <v>-13176.921190000003</v>
          </cell>
          <cell r="O29">
            <v>10502.316970000002</v>
          </cell>
          <cell r="P29">
            <v>703.27850043995932</v>
          </cell>
          <cell r="Q29">
            <v>5921.1214921658939</v>
          </cell>
          <cell r="R29">
            <v>-3574.5984456579681</v>
          </cell>
          <cell r="S29">
            <v>6033.335234866041</v>
          </cell>
          <cell r="T29">
            <v>6525.4104489302408</v>
          </cell>
          <cell r="U29">
            <v>11951.979449739491</v>
          </cell>
          <cell r="V29">
            <v>9653.0669607233503</v>
          </cell>
          <cell r="W29">
            <v>11360.527639219974</v>
          </cell>
          <cell r="X29">
            <v>-16448.775691071489</v>
          </cell>
          <cell r="Y29">
            <v>1036.7577806401969</v>
          </cell>
          <cell r="Z29">
            <v>-11339.591966932487</v>
          </cell>
          <cell r="AA29">
            <v>-25856.82660334005</v>
          </cell>
          <cell r="AB29">
            <v>1952.0318983749257</v>
          </cell>
          <cell r="AC29">
            <v>5536.1555832411686</v>
          </cell>
          <cell r="AD29">
            <v>489.42414304806152</v>
          </cell>
          <cell r="AE29">
            <v>5332.5453891805664</v>
          </cell>
          <cell r="AF29">
            <v>6917.596866541051</v>
          </cell>
          <cell r="AG29">
            <v>11194.915946441932</v>
          </cell>
          <cell r="AH29">
            <v>8991.8265287074464</v>
          </cell>
          <cell r="AI29">
            <v>11272.42450231257</v>
          </cell>
          <cell r="AJ29">
            <v>-15845.734194241581</v>
          </cell>
          <cell r="AK29">
            <v>774.40685532569478</v>
          </cell>
          <cell r="AL29">
            <v>-13573.38320274026</v>
          </cell>
          <cell r="AM29">
            <v>-24211.699294657043</v>
          </cell>
          <cell r="AN29">
            <v>2681.2085046457323</v>
          </cell>
          <cell r="AO29">
            <v>4318.2555617548787</v>
          </cell>
          <cell r="AP29">
            <v>-908.76672485709969</v>
          </cell>
          <cell r="AQ29">
            <v>6205.3826046929444</v>
          </cell>
          <cell r="AR29">
            <v>7968.570415137925</v>
          </cell>
          <cell r="AS29">
            <v>11948.657001804495</v>
          </cell>
          <cell r="AT29">
            <v>9306.0607357233457</v>
          </cell>
          <cell r="AU29">
            <v>10805.689816655598</v>
          </cell>
          <cell r="AV29">
            <v>-18062.762519021366</v>
          </cell>
          <cell r="AW29">
            <v>2243.4155167185236</v>
          </cell>
          <cell r="AX29">
            <v>-12534.748968437641</v>
          </cell>
          <cell r="AY29">
            <v>-23148.702950246126</v>
          </cell>
          <cell r="CA29">
            <v>40881.426290000003</v>
          </cell>
          <cell r="CB29">
            <v>-4034.3152002768475</v>
          </cell>
          <cell r="CC29">
            <v>-1169.4889784654624</v>
          </cell>
          <cell r="CD29">
            <v>822.25899457121341</v>
          </cell>
          <cell r="CE29">
            <v>278.7769541711059</v>
          </cell>
          <cell r="CF29">
            <v>626.29384000000027</v>
          </cell>
        </row>
        <row r="30">
          <cell r="B30" t="str">
            <v xml:space="preserve">     Interest Accrued</v>
          </cell>
          <cell r="D30">
            <v>-2845.9733899999992</v>
          </cell>
          <cell r="E30">
            <v>2441.2360499999995</v>
          </cell>
          <cell r="F30">
            <v>1225.7623199999989</v>
          </cell>
          <cell r="G30">
            <v>-2636.9418199999991</v>
          </cell>
          <cell r="H30">
            <v>701.42617999999948</v>
          </cell>
          <cell r="I30">
            <v>680.89022000000023</v>
          </cell>
          <cell r="J30">
            <v>-2889.08626</v>
          </cell>
          <cell r="K30">
            <v>2303.4785300000003</v>
          </cell>
          <cell r="L30">
            <v>1266.4278200000008</v>
          </cell>
          <cell r="M30">
            <v>-2312.076320000001</v>
          </cell>
          <cell r="N30">
            <v>507.68571000000065</v>
          </cell>
          <cell r="O30">
            <v>1605.6892599999992</v>
          </cell>
          <cell r="P30">
            <v>-179.04282676940693</v>
          </cell>
          <cell r="Q30">
            <v>1763.9559431506877</v>
          </cell>
          <cell r="R30">
            <v>-689.17603236301147</v>
          </cell>
          <cell r="S30">
            <v>-724.46916815068289</v>
          </cell>
          <cell r="T30">
            <v>1266.2815344178089</v>
          </cell>
          <cell r="U30">
            <v>-1987.4699014383559</v>
          </cell>
          <cell r="V30">
            <v>-965.24552311643947</v>
          </cell>
          <cell r="W30">
            <v>1981.8248094283781</v>
          </cell>
          <cell r="X30">
            <v>-932.11085319549693</v>
          </cell>
          <cell r="Y30">
            <v>-516.34631253691077</v>
          </cell>
          <cell r="Z30">
            <v>1066.8166467543269</v>
          </cell>
          <cell r="AA30">
            <v>-328.03351288146041</v>
          </cell>
          <cell r="AB30">
            <v>-315.81442369465094</v>
          </cell>
          <cell r="AC30">
            <v>1981.4418849764197</v>
          </cell>
          <cell r="AD30">
            <v>-1638.1252485684981</v>
          </cell>
          <cell r="AE30">
            <v>-290.43589869979587</v>
          </cell>
          <cell r="AF30">
            <v>2300.6314814461111</v>
          </cell>
          <cell r="AG30">
            <v>-2616.7230301016971</v>
          </cell>
          <cell r="AH30">
            <v>-69.052390587005902</v>
          </cell>
          <cell r="AI30">
            <v>1975.9508672338097</v>
          </cell>
          <cell r="AJ30">
            <v>-1684.1698947027235</v>
          </cell>
          <cell r="AK30">
            <v>-126.29477867128844</v>
          </cell>
          <cell r="AL30">
            <v>1945.1484580888082</v>
          </cell>
          <cell r="AM30">
            <v>-910.43906443457854</v>
          </cell>
          <cell r="AN30">
            <v>205.51431698476881</v>
          </cell>
          <cell r="AO30">
            <v>1013.2730059519563</v>
          </cell>
          <cell r="AP30">
            <v>-1134.51705605998</v>
          </cell>
          <cell r="AQ30">
            <v>223.42200659112859</v>
          </cell>
          <cell r="AR30">
            <v>1268.7013000813895</v>
          </cell>
          <cell r="AS30">
            <v>-2271.5884148695923</v>
          </cell>
          <cell r="AT30">
            <v>333.30952461060315</v>
          </cell>
          <cell r="AU30">
            <v>1180.7181391482773</v>
          </cell>
          <cell r="AV30">
            <v>-1284.2305299665177</v>
          </cell>
          <cell r="AW30">
            <v>283.16915299050379</v>
          </cell>
          <cell r="AX30">
            <v>1140.1436049947979</v>
          </cell>
          <cell r="AY30">
            <v>-591.45223187452029</v>
          </cell>
          <cell r="CA30">
            <v>48.518299999999726</v>
          </cell>
          <cell r="CB30">
            <v>-243.01519670056314</v>
          </cell>
          <cell r="CC30">
            <v>552.11796228491039</v>
          </cell>
          <cell r="CD30">
            <v>366.46281858281509</v>
          </cell>
          <cell r="CE30">
            <v>316.37671232877619</v>
          </cell>
          <cell r="CF30">
            <v>327.49315068492797</v>
          </cell>
        </row>
        <row r="31">
          <cell r="B31" t="str">
            <v xml:space="preserve">     Other - Net</v>
          </cell>
          <cell r="D31">
            <v>-2395</v>
          </cell>
          <cell r="E31">
            <v>13342</v>
          </cell>
          <cell r="F31">
            <v>-21922</v>
          </cell>
          <cell r="G31">
            <v>28338</v>
          </cell>
          <cell r="H31">
            <v>-121</v>
          </cell>
          <cell r="I31">
            <v>-21787</v>
          </cell>
          <cell r="J31">
            <v>12898</v>
          </cell>
          <cell r="K31">
            <v>-10080</v>
          </cell>
          <cell r="L31">
            <v>-21114</v>
          </cell>
          <cell r="M31">
            <v>32705</v>
          </cell>
          <cell r="N31">
            <v>-1963</v>
          </cell>
          <cell r="O31">
            <v>-12093</v>
          </cell>
          <cell r="P31">
            <v>2471</v>
          </cell>
          <cell r="Q31">
            <v>17171</v>
          </cell>
          <cell r="R31">
            <v>-17698</v>
          </cell>
          <cell r="S31">
            <v>17178</v>
          </cell>
          <cell r="T31">
            <v>8030</v>
          </cell>
          <cell r="U31">
            <v>-17592</v>
          </cell>
          <cell r="V31">
            <v>17767</v>
          </cell>
          <cell r="W31">
            <v>19</v>
          </cell>
          <cell r="X31">
            <v>-18424</v>
          </cell>
          <cell r="Y31">
            <v>16662</v>
          </cell>
          <cell r="Z31">
            <v>-1753</v>
          </cell>
          <cell r="AA31">
            <v>-17093</v>
          </cell>
          <cell r="AB31">
            <v>-486</v>
          </cell>
          <cell r="AC31">
            <v>17961</v>
          </cell>
          <cell r="AD31">
            <v>-18731</v>
          </cell>
          <cell r="AE31">
            <v>21321</v>
          </cell>
          <cell r="AF31">
            <v>-441</v>
          </cell>
          <cell r="AG31">
            <v>-18337</v>
          </cell>
          <cell r="AH31">
            <v>18467</v>
          </cell>
          <cell r="AI31">
            <v>-100</v>
          </cell>
          <cell r="AJ31">
            <v>-19341</v>
          </cell>
          <cell r="AK31">
            <v>17330</v>
          </cell>
          <cell r="AL31">
            <v>-1924</v>
          </cell>
          <cell r="AM31">
            <v>-17914</v>
          </cell>
          <cell r="AN31">
            <v>-336</v>
          </cell>
          <cell r="AO31">
            <v>19360</v>
          </cell>
          <cell r="AP31">
            <v>-20159</v>
          </cell>
          <cell r="AQ31">
            <v>19458</v>
          </cell>
          <cell r="AR31">
            <v>-465</v>
          </cell>
          <cell r="AS31">
            <v>-19115</v>
          </cell>
          <cell r="AT31">
            <v>19933</v>
          </cell>
          <cell r="AU31">
            <v>-37</v>
          </cell>
          <cell r="AV31">
            <v>-20819</v>
          </cell>
          <cell r="AW31">
            <v>18818</v>
          </cell>
          <cell r="AX31">
            <v>-1016</v>
          </cell>
          <cell r="AY31">
            <v>-20031</v>
          </cell>
          <cell r="CA31">
            <v>-4192</v>
          </cell>
          <cell r="CB31">
            <v>6738</v>
          </cell>
          <cell r="CC31">
            <v>-2195</v>
          </cell>
          <cell r="CD31">
            <v>-4409</v>
          </cell>
          <cell r="CE31">
            <v>12241</v>
          </cell>
          <cell r="CF31">
            <v>-2316</v>
          </cell>
        </row>
        <row r="32">
          <cell r="B32" t="str">
            <v xml:space="preserve">          Subtotal</v>
          </cell>
          <cell r="D32">
            <v>-24324.825599999986</v>
          </cell>
          <cell r="E32">
            <v>11168.341879999974</v>
          </cell>
          <cell r="F32">
            <v>2449.3046700000123</v>
          </cell>
          <cell r="G32">
            <v>16872.651819999988</v>
          </cell>
          <cell r="H32">
            <v>-9131.4267999999975</v>
          </cell>
          <cell r="I32">
            <v>-25056.863250000002</v>
          </cell>
          <cell r="J32">
            <v>77359.649469999989</v>
          </cell>
          <cell r="K32">
            <v>-38601.327969999984</v>
          </cell>
          <cell r="L32">
            <v>-1351.595070000003</v>
          </cell>
          <cell r="M32">
            <v>40696.25091000001</v>
          </cell>
          <cell r="N32">
            <v>-12221.655040000016</v>
          </cell>
          <cell r="O32">
            <v>-9637.0963899999879</v>
          </cell>
          <cell r="P32">
            <v>-23988.178197195019</v>
          </cell>
          <cell r="Q32">
            <v>-5294.4205625578761</v>
          </cell>
          <cell r="R32">
            <v>-4281.1485331103795</v>
          </cell>
          <cell r="S32">
            <v>22939.536980264333</v>
          </cell>
          <cell r="T32">
            <v>3455.9500358776422</v>
          </cell>
          <cell r="U32">
            <v>-17591.76999351069</v>
          </cell>
          <cell r="V32">
            <v>10161.239054625436</v>
          </cell>
          <cell r="W32">
            <v>12752.442133078264</v>
          </cell>
          <cell r="X32">
            <v>-34593.067599154812</v>
          </cell>
          <cell r="Y32">
            <v>30537.388264026835</v>
          </cell>
          <cell r="Z32">
            <v>-13311.874563160934</v>
          </cell>
          <cell r="AA32">
            <v>-44726.513748793506</v>
          </cell>
          <cell r="AB32">
            <v>-13387.864030094755</v>
          </cell>
          <cell r="AC32">
            <v>20221.618974229998</v>
          </cell>
          <cell r="AD32">
            <v>-4776.8419496758961</v>
          </cell>
          <cell r="AE32">
            <v>23604.454967698053</v>
          </cell>
          <cell r="AF32">
            <v>1363.3711602466792</v>
          </cell>
          <cell r="AG32">
            <v>-21103.641545914714</v>
          </cell>
          <cell r="AH32">
            <v>13280.442734996373</v>
          </cell>
          <cell r="AI32">
            <v>13711.480393834001</v>
          </cell>
          <cell r="AJ32">
            <v>-39349.609615319147</v>
          </cell>
          <cell r="AK32">
            <v>40289.018681425201</v>
          </cell>
          <cell r="AL32">
            <v>-11510.257053482708</v>
          </cell>
          <cell r="AM32">
            <v>-43158.867851535892</v>
          </cell>
          <cell r="AN32">
            <v>-275.74586560823082</v>
          </cell>
          <cell r="AO32">
            <v>14572.310244719349</v>
          </cell>
          <cell r="AP32">
            <v>-8461.0639826436291</v>
          </cell>
          <cell r="AQ32">
            <v>22813.90073730336</v>
          </cell>
          <cell r="AR32">
            <v>-4062.4713387835</v>
          </cell>
          <cell r="AS32">
            <v>-22697.169001275586</v>
          </cell>
          <cell r="AT32">
            <v>16161.934822375137</v>
          </cell>
          <cell r="AU32">
            <v>12516.176904083473</v>
          </cell>
          <cell r="AV32">
            <v>-38288.325191698095</v>
          </cell>
          <cell r="AW32">
            <v>37147.476530555767</v>
          </cell>
          <cell r="AX32">
            <v>-17281.830484397764</v>
          </cell>
          <cell r="AY32">
            <v>-43643.553844856258</v>
          </cell>
          <cell r="CA32">
            <v>28221.408629999994</v>
          </cell>
          <cell r="CB32">
            <v>-63940.416729610712</v>
          </cell>
          <cell r="CC32">
            <v>-20816.69513359281</v>
          </cell>
          <cell r="CD32">
            <v>-31498.360470225976</v>
          </cell>
          <cell r="CE32">
            <v>-16255.806652250296</v>
          </cell>
          <cell r="CF32">
            <v>-18642.240083010442</v>
          </cell>
        </row>
        <row r="34">
          <cell r="B34" t="str">
            <v>Working Capital Check</v>
          </cell>
        </row>
        <row r="37">
          <cell r="B37" t="str">
            <v>Others - Net (incl. Equity AFUDC)</v>
          </cell>
          <cell r="D37">
            <v>18666.476850000006</v>
          </cell>
          <cell r="E37">
            <v>6731.1622099999959</v>
          </cell>
          <cell r="F37">
            <v>-48396.644220000017</v>
          </cell>
          <cell r="G37">
            <v>-4533.4758299999949</v>
          </cell>
          <cell r="H37">
            <v>4821.8027399999801</v>
          </cell>
          <cell r="I37">
            <v>4128.7713100000556</v>
          </cell>
          <cell r="J37">
            <v>-405.38165000000441</v>
          </cell>
          <cell r="K37">
            <v>1485.6085200000034</v>
          </cell>
          <cell r="L37">
            <v>-9039.0489600000183</v>
          </cell>
          <cell r="M37">
            <v>-11411.176930000009</v>
          </cell>
          <cell r="N37">
            <v>-5506.3022100000244</v>
          </cell>
          <cell r="O37">
            <v>7225.938240000005</v>
          </cell>
          <cell r="P37">
            <v>-20268.936465664403</v>
          </cell>
          <cell r="Q37">
            <v>4869.3632837608893</v>
          </cell>
          <cell r="R37">
            <v>4793.6752827082673</v>
          </cell>
          <cell r="S37">
            <v>4480.3582507680694</v>
          </cell>
          <cell r="T37">
            <v>4579.2312466380099</v>
          </cell>
          <cell r="U37">
            <v>-105141.02044954602</v>
          </cell>
          <cell r="V37">
            <v>7282.6053849777672</v>
          </cell>
          <cell r="W37">
            <v>4364.1344175417034</v>
          </cell>
          <cell r="X37">
            <v>4552.1897244155844</v>
          </cell>
          <cell r="Y37">
            <v>4094.1327484270441</v>
          </cell>
          <cell r="Z37">
            <v>3983.4228746516164</v>
          </cell>
          <cell r="AA37">
            <v>4070.5830254784232</v>
          </cell>
          <cell r="AB37">
            <v>4497.0097548549384</v>
          </cell>
          <cell r="AC37">
            <v>1795.6367472540442</v>
          </cell>
          <cell r="AD37">
            <v>1796.806533696843</v>
          </cell>
          <cell r="AE37">
            <v>1450.303164286539</v>
          </cell>
          <cell r="AF37">
            <v>1511.3356109284068</v>
          </cell>
          <cell r="AG37">
            <v>1850.1353992850636</v>
          </cell>
          <cell r="AH37">
            <v>4935.067551584536</v>
          </cell>
          <cell r="AI37">
            <v>1948.4463560276199</v>
          </cell>
          <cell r="AJ37">
            <v>2091.7679355706641</v>
          </cell>
          <cell r="AK37">
            <v>1635.4420011144393</v>
          </cell>
          <cell r="AL37">
            <v>1337.1755531502713</v>
          </cell>
          <cell r="AM37">
            <v>1593.1169106713496</v>
          </cell>
          <cell r="AN37">
            <v>4115.4970035631122</v>
          </cell>
          <cell r="AO37">
            <v>1514.1535959357861</v>
          </cell>
          <cell r="AP37">
            <v>1479.437989297905</v>
          </cell>
          <cell r="AQ37">
            <v>1140.6477739168768</v>
          </cell>
          <cell r="AR37">
            <v>1210.1544107876834</v>
          </cell>
          <cell r="AS37">
            <v>1480.2521068134956</v>
          </cell>
          <cell r="AT37">
            <v>4633.0379216845176</v>
          </cell>
          <cell r="AU37">
            <v>1557.8188495448267</v>
          </cell>
          <cell r="AV37">
            <v>1728.6132921529643</v>
          </cell>
          <cell r="AW37">
            <v>1233.4479577929887</v>
          </cell>
          <cell r="AX37">
            <v>1081.9041567872046</v>
          </cell>
          <cell r="AY37">
            <v>1322.4466754042514</v>
          </cell>
          <cell r="CA37">
            <v>-36232.269930000024</v>
          </cell>
          <cell r="CB37">
            <v>-78340.260675843048</v>
          </cell>
          <cell r="CC37">
            <v>26442.243518424715</v>
          </cell>
          <cell r="CD37">
            <v>22497.411733681613</v>
          </cell>
          <cell r="CE37">
            <v>19866.169192904315</v>
          </cell>
          <cell r="CF37">
            <v>32565.021201551237</v>
          </cell>
        </row>
        <row r="38">
          <cell r="B38" t="str">
            <v xml:space="preserve">     Total Funds from Internal Sources</v>
          </cell>
          <cell r="D38">
            <v>4578.5319600000348</v>
          </cell>
          <cell r="E38">
            <v>11706.554879999963</v>
          </cell>
          <cell r="F38">
            <v>-34698.067360000023</v>
          </cell>
          <cell r="G38">
            <v>5943.9036400000123</v>
          </cell>
          <cell r="H38">
            <v>9980.8586699999687</v>
          </cell>
          <cell r="I38">
            <v>-546.39570999996704</v>
          </cell>
          <cell r="J38">
            <v>102854.52092</v>
          </cell>
          <cell r="K38">
            <v>-7643.2721099999671</v>
          </cell>
          <cell r="L38">
            <v>14559.901179999961</v>
          </cell>
          <cell r="M38">
            <v>26084.326889999997</v>
          </cell>
          <cell r="N38">
            <v>-6272.0687700000408</v>
          </cell>
          <cell r="O38">
            <v>-4281.0828099999708</v>
          </cell>
          <cell r="P38">
            <v>-30256.610044112615</v>
          </cell>
          <cell r="Q38">
            <v>-6465.8793634157028</v>
          </cell>
          <cell r="R38">
            <v>9340.9631247867765</v>
          </cell>
          <cell r="S38">
            <v>19450.180946250359</v>
          </cell>
          <cell r="T38">
            <v>22397.275921199176</v>
          </cell>
          <cell r="U38">
            <v>-105684.47287677389</v>
          </cell>
          <cell r="V38">
            <v>19292.353205309068</v>
          </cell>
          <cell r="W38">
            <v>35701.523035005215</v>
          </cell>
          <cell r="X38">
            <v>-16041.548447618541</v>
          </cell>
          <cell r="Y38">
            <v>26442.165743865949</v>
          </cell>
          <cell r="Z38">
            <v>-305.4267705292641</v>
          </cell>
          <cell r="AA38">
            <v>-33578.958031181581</v>
          </cell>
          <cell r="AB38">
            <v>6826.5018834455732</v>
          </cell>
          <cell r="AC38">
            <v>16394.48326625007</v>
          </cell>
          <cell r="AD38">
            <v>7456.0565805124261</v>
          </cell>
          <cell r="AE38">
            <v>17602.568671205197</v>
          </cell>
          <cell r="AF38">
            <v>19148.28416022543</v>
          </cell>
          <cell r="AG38">
            <v>-1313.0598092290202</v>
          </cell>
          <cell r="AH38">
            <v>19930.92704658354</v>
          </cell>
          <cell r="AI38">
            <v>36137.525702870145</v>
          </cell>
          <cell r="AJ38">
            <v>-22471.22517861885</v>
          </cell>
          <cell r="AK38">
            <v>34309.456989149061</v>
          </cell>
          <cell r="AL38">
            <v>-1184.1465922787047</v>
          </cell>
          <cell r="AM38">
            <v>-32960.002969173896</v>
          </cell>
          <cell r="AN38">
            <v>20062.369204800223</v>
          </cell>
          <cell r="AO38">
            <v>7483.4176839259071</v>
          </cell>
          <cell r="AP38">
            <v>878.51329026621534</v>
          </cell>
          <cell r="AQ38">
            <v>16282.955703975651</v>
          </cell>
          <cell r="AR38">
            <v>14904.461816987357</v>
          </cell>
          <cell r="AS38">
            <v>-2325.5195350876093</v>
          </cell>
          <cell r="AT38">
            <v>21980.01192327794</v>
          </cell>
          <cell r="AU38">
            <v>33557.550911602797</v>
          </cell>
          <cell r="AV38">
            <v>-21672.798968781128</v>
          </cell>
          <cell r="AW38">
            <v>31610.827403917028</v>
          </cell>
          <cell r="AX38">
            <v>-4211.4976243962083</v>
          </cell>
          <cell r="AY38">
            <v>-28327.683398824185</v>
          </cell>
          <cell r="CA38">
            <v>122267.71137999996</v>
          </cell>
          <cell r="CB38">
            <v>-59708.43355721503</v>
          </cell>
          <cell r="CC38">
            <v>99877.369750940969</v>
          </cell>
          <cell r="CD38">
            <v>90222.608411663969</v>
          </cell>
          <cell r="CE38">
            <v>108649.92132407648</v>
          </cell>
          <cell r="CF38">
            <v>141553.51483912903</v>
          </cell>
        </row>
        <row r="40">
          <cell r="B40" t="str">
            <v>External Sources</v>
          </cell>
        </row>
        <row r="41">
          <cell r="B41" t="str">
            <v xml:space="preserve">     First Mortgage Bonds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</row>
        <row r="42">
          <cell r="B42" t="str">
            <v xml:space="preserve">     First Mortgage Bonds Retirements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-30000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-25000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CA42">
            <v>-30000</v>
          </cell>
          <cell r="CB42">
            <v>-25000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B43" t="str">
            <v xml:space="preserve">     Preferred Stock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55000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35000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CA43">
            <v>55000</v>
          </cell>
          <cell r="CB43">
            <v>0</v>
          </cell>
          <cell r="CC43">
            <v>0</v>
          </cell>
          <cell r="CD43">
            <v>35000</v>
          </cell>
          <cell r="CE43">
            <v>0</v>
          </cell>
          <cell r="CF43">
            <v>0</v>
          </cell>
        </row>
        <row r="44">
          <cell r="B44" t="str">
            <v xml:space="preserve">     Preferred Stock Retirements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-4236.1000000000004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CA44">
            <v>-4236.1000000000004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</row>
        <row r="45">
          <cell r="B45" t="str">
            <v xml:space="preserve">     Capital Contribution by Southern (Net)</v>
          </cell>
          <cell r="D45">
            <v>16.718</v>
          </cell>
          <cell r="E45">
            <v>16.718</v>
          </cell>
          <cell r="F45">
            <v>16.717999999999961</v>
          </cell>
          <cell r="G45">
            <v>16.718</v>
          </cell>
          <cell r="H45">
            <v>16.718</v>
          </cell>
          <cell r="I45">
            <v>16.717999999999847</v>
          </cell>
          <cell r="J45">
            <v>16.718</v>
          </cell>
          <cell r="K45">
            <v>16.718</v>
          </cell>
          <cell r="L45">
            <v>17.059999999999945</v>
          </cell>
          <cell r="M45">
            <v>16.718</v>
          </cell>
          <cell r="N45">
            <v>16.718000000000004</v>
          </cell>
          <cell r="O45">
            <v>16.717999999999847</v>
          </cell>
          <cell r="P45">
            <v>21069.981352969698</v>
          </cell>
          <cell r="Q45">
            <v>69.981352969696971</v>
          </cell>
          <cell r="R45">
            <v>1114.4361173333334</v>
          </cell>
          <cell r="S45">
            <v>69.981352969696971</v>
          </cell>
          <cell r="T45">
            <v>69.981352969696971</v>
          </cell>
          <cell r="U45">
            <v>69.981352969696971</v>
          </cell>
          <cell r="V45">
            <v>69.981352969696971</v>
          </cell>
          <cell r="W45">
            <v>69.981352969696971</v>
          </cell>
          <cell r="X45">
            <v>69.981352969696971</v>
          </cell>
          <cell r="Y45">
            <v>69.981352969696971</v>
          </cell>
          <cell r="Z45">
            <v>69.981352969696971</v>
          </cell>
          <cell r="AA45">
            <v>3676.9813529696967</v>
          </cell>
          <cell r="AB45">
            <v>53048.346612488713</v>
          </cell>
          <cell r="AC45">
            <v>71.053794060606066</v>
          </cell>
          <cell r="AD45">
            <v>1136.5382653333334</v>
          </cell>
          <cell r="AE45">
            <v>71.053794060606066</v>
          </cell>
          <cell r="AF45">
            <v>71.053794060606066</v>
          </cell>
          <cell r="AG45">
            <v>71.053794060606066</v>
          </cell>
          <cell r="AH45">
            <v>71.053794060606066</v>
          </cell>
          <cell r="AI45">
            <v>71.053794060606066</v>
          </cell>
          <cell r="AJ45">
            <v>71.053794060606066</v>
          </cell>
          <cell r="AK45">
            <v>71.053794060606066</v>
          </cell>
          <cell r="AL45">
            <v>71.053794060606066</v>
          </cell>
          <cell r="AM45">
            <v>71.053794060606378</v>
          </cell>
          <cell r="AN45">
            <v>43581.622189808841</v>
          </cell>
          <cell r="AO45">
            <v>74.782677333333339</v>
          </cell>
          <cell r="AP45">
            <v>1213.3875493333335</v>
          </cell>
          <cell r="AQ45">
            <v>74.782677333333339</v>
          </cell>
          <cell r="AR45">
            <v>74.782677333333339</v>
          </cell>
          <cell r="AS45">
            <v>74.782677333333339</v>
          </cell>
          <cell r="AT45">
            <v>74.782677333333339</v>
          </cell>
          <cell r="AU45">
            <v>74.782677333333339</v>
          </cell>
          <cell r="AV45">
            <v>74.782677333333339</v>
          </cell>
          <cell r="AW45">
            <v>74.782677333333339</v>
          </cell>
          <cell r="AX45">
            <v>74.782677333333339</v>
          </cell>
          <cell r="AY45">
            <v>74.782677333333595</v>
          </cell>
          <cell r="CA45">
            <v>200.95799999999957</v>
          </cell>
          <cell r="CB45">
            <v>26491.231000000014</v>
          </cell>
          <cell r="CC45">
            <v>54895.422818428131</v>
          </cell>
          <cell r="CD45">
            <v>45542.836512475536</v>
          </cell>
          <cell r="CE45">
            <v>15939.999895652702</v>
          </cell>
          <cell r="CF45">
            <v>13097.7786820168</v>
          </cell>
        </row>
        <row r="46">
          <cell r="B46" t="str">
            <v xml:space="preserve">     Pollution Control Obligations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</row>
        <row r="47">
          <cell r="B47" t="str">
            <v xml:space="preserve">     Pollution Control Obligations Retirements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-12075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CA47">
            <v>0</v>
          </cell>
          <cell r="CB47">
            <v>-12075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</row>
        <row r="48">
          <cell r="B48" t="str">
            <v xml:space="preserve">     Other Long Term Debt Retirements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60000</v>
          </cell>
          <cell r="L48">
            <v>0</v>
          </cell>
          <cell r="M48">
            <v>-100000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129000</v>
          </cell>
          <cell r="V48">
            <v>-1675.5247305026737</v>
          </cell>
          <cell r="W48">
            <v>-1787.5313057999754</v>
          </cell>
          <cell r="X48">
            <v>-1819.2200841126451</v>
          </cell>
          <cell r="Y48">
            <v>-1485.9749541376652</v>
          </cell>
          <cell r="Z48">
            <v>-1306.4929529098515</v>
          </cell>
          <cell r="AA48">
            <v>58794.879481138458</v>
          </cell>
          <cell r="AB48">
            <v>-1340.0667657377599</v>
          </cell>
          <cell r="AC48">
            <v>-1413.6832842106039</v>
          </cell>
          <cell r="AD48">
            <v>-1229.374887154702</v>
          </cell>
          <cell r="AE48">
            <v>-1241.2747350737493</v>
          </cell>
          <cell r="AF48">
            <v>-1254.0046263617301</v>
          </cell>
          <cell r="AG48">
            <v>18433.29111782389</v>
          </cell>
          <cell r="AH48">
            <v>-1717.5438929825004</v>
          </cell>
          <cell r="AI48">
            <v>-1836.4819975013711</v>
          </cell>
          <cell r="AJ48">
            <v>-1850.4159027688615</v>
          </cell>
          <cell r="AK48">
            <v>-1540.863418163497</v>
          </cell>
          <cell r="AL48">
            <v>-1329.4470653919873</v>
          </cell>
          <cell r="AM48">
            <v>63799.300484020256</v>
          </cell>
          <cell r="AN48">
            <v>-1372.5115124036827</v>
          </cell>
          <cell r="AO48">
            <v>-1451.1558925859347</v>
          </cell>
          <cell r="AP48">
            <v>-1261.1895032159271</v>
          </cell>
          <cell r="AQ48">
            <v>-1273.7616862638106</v>
          </cell>
          <cell r="AR48">
            <v>-1297.7366874377469</v>
          </cell>
          <cell r="AS48">
            <v>-1581.100317810424</v>
          </cell>
          <cell r="AT48">
            <v>-1773.8352992786181</v>
          </cell>
          <cell r="AU48">
            <v>-1873.1789862577098</v>
          </cell>
          <cell r="AV48">
            <v>-1914.0637752350506</v>
          </cell>
          <cell r="AW48">
            <v>-1555.110916431237</v>
          </cell>
          <cell r="AX48">
            <v>-1371.9707235001022</v>
          </cell>
          <cell r="AY48">
            <v>43733.489381002211</v>
          </cell>
          <cell r="CA48">
            <v>-40000</v>
          </cell>
          <cell r="CB48">
            <v>179720.13545367564</v>
          </cell>
          <cell r="CC48">
            <v>67479.435026497376</v>
          </cell>
          <cell r="CD48">
            <v>27007.874080581969</v>
          </cell>
          <cell r="CE48">
            <v>26618.226329666595</v>
          </cell>
          <cell r="CF48">
            <v>21301.371818804098</v>
          </cell>
        </row>
        <row r="49">
          <cell r="B49" t="str">
            <v xml:space="preserve">     Interim Indebtedness</v>
          </cell>
          <cell r="D49">
            <v>0</v>
          </cell>
          <cell r="E49">
            <v>0</v>
          </cell>
          <cell r="F49">
            <v>0</v>
          </cell>
          <cell r="G49">
            <v>4939.2194400000008</v>
          </cell>
          <cell r="H49">
            <v>3288.8705699999991</v>
          </cell>
          <cell r="I49">
            <v>5481.7683499999985</v>
          </cell>
          <cell r="J49">
            <v>-43709.858359999998</v>
          </cell>
          <cell r="K49">
            <v>0</v>
          </cell>
          <cell r="L49">
            <v>0</v>
          </cell>
          <cell r="M49">
            <v>89875.244439999995</v>
          </cell>
          <cell r="N49">
            <v>-34875.244439999995</v>
          </cell>
          <cell r="O49">
            <v>14464.834499999997</v>
          </cell>
          <cell r="P49">
            <v>12025.36127576427</v>
          </cell>
          <cell r="Q49">
            <v>16528.807046934249</v>
          </cell>
          <cell r="R49">
            <v>4756.2496486131859</v>
          </cell>
          <cell r="S49">
            <v>17925.208385761958</v>
          </cell>
          <cell r="T49">
            <v>-1397.4840084966272</v>
          </cell>
          <cell r="U49">
            <v>-88142.874583329743</v>
          </cell>
          <cell r="V49">
            <v>-8638.4166630996624</v>
          </cell>
          <cell r="W49">
            <v>-25910.08504107752</v>
          </cell>
          <cell r="X49">
            <v>30774.832404947269</v>
          </cell>
          <cell r="Y49">
            <v>-14572.470372567594</v>
          </cell>
          <cell r="Z49">
            <v>36162.417862565635</v>
          </cell>
          <cell r="AA49">
            <v>-18939.135291570696</v>
          </cell>
          <cell r="AB49">
            <v>-30240.046454299205</v>
          </cell>
          <cell r="AC49">
            <v>2810.6563443518826</v>
          </cell>
          <cell r="AD49">
            <v>14047.174680099466</v>
          </cell>
          <cell r="AE49">
            <v>7747.1237805690034</v>
          </cell>
          <cell r="AF49">
            <v>1914.534051275863</v>
          </cell>
          <cell r="AG49">
            <v>2194.8267760524977</v>
          </cell>
          <cell r="AH49">
            <v>-3816.4653692582069</v>
          </cell>
          <cell r="AI49">
            <v>-20439.104589047052</v>
          </cell>
          <cell r="AJ49">
            <v>40407.787893094835</v>
          </cell>
          <cell r="AK49">
            <v>-15550.24044227125</v>
          </cell>
          <cell r="AL49">
            <v>18320.036529501958</v>
          </cell>
          <cell r="AM49">
            <v>-19110.398540414724</v>
          </cell>
          <cell r="AN49">
            <v>-44835.879700034595</v>
          </cell>
          <cell r="AO49">
            <v>10176.887367375839</v>
          </cell>
          <cell r="AP49">
            <v>19734.913989367651</v>
          </cell>
          <cell r="AQ49">
            <v>5488.0889087957403</v>
          </cell>
          <cell r="AR49">
            <v>4685.5298393118355</v>
          </cell>
          <cell r="AS49">
            <v>-13518.326426166623</v>
          </cell>
          <cell r="AT49">
            <v>-5583.9033302394673</v>
          </cell>
          <cell r="AU49">
            <v>-18047.404384320536</v>
          </cell>
          <cell r="AV49">
            <v>39404.520048146209</v>
          </cell>
          <cell r="AW49">
            <v>-13403.077796732359</v>
          </cell>
          <cell r="AX49">
            <v>20590.801966121871</v>
          </cell>
          <cell r="AY49">
            <v>-2903.0221348574923</v>
          </cell>
          <cell r="CA49">
            <v>39464.834499999997</v>
          </cell>
          <cell r="CB49">
            <v>-39427.589335555269</v>
          </cell>
          <cell r="CC49">
            <v>-1714.1153403449316</v>
          </cell>
          <cell r="CD49">
            <v>1789.1283467680696</v>
          </cell>
          <cell r="CE49">
            <v>-527.75756523398741</v>
          </cell>
          <cell r="CF49">
            <v>1903.843573658196</v>
          </cell>
        </row>
        <row r="50">
          <cell r="B50" t="str">
            <v xml:space="preserve">          Total Funds from External Sources</v>
          </cell>
          <cell r="D50">
            <v>16.718</v>
          </cell>
          <cell r="E50">
            <v>16.718</v>
          </cell>
          <cell r="F50">
            <v>16.717999999999961</v>
          </cell>
          <cell r="G50">
            <v>4955.9374400000006</v>
          </cell>
          <cell r="H50">
            <v>3305.588569999999</v>
          </cell>
          <cell r="I50">
            <v>5498.4863499999983</v>
          </cell>
          <cell r="J50">
            <v>-43693.140359999998</v>
          </cell>
          <cell r="K50">
            <v>30016.718000000001</v>
          </cell>
          <cell r="L50">
            <v>17.059999999999945</v>
          </cell>
          <cell r="M50">
            <v>-14344.137560000003</v>
          </cell>
          <cell r="N50">
            <v>20141.473560000006</v>
          </cell>
          <cell r="O50">
            <v>14481.552499999998</v>
          </cell>
          <cell r="P50">
            <v>33095.342628733968</v>
          </cell>
          <cell r="Q50">
            <v>16598.788399903948</v>
          </cell>
          <cell r="R50">
            <v>5870.6857659465195</v>
          </cell>
          <cell r="S50">
            <v>5920.1897387316549</v>
          </cell>
          <cell r="T50">
            <v>-1327.5026555269303</v>
          </cell>
          <cell r="U50">
            <v>40927.106769639955</v>
          </cell>
          <cell r="V50">
            <v>-10243.960040632639</v>
          </cell>
          <cell r="W50">
            <v>-27627.634993907799</v>
          </cell>
          <cell r="X50">
            <v>29025.59367380432</v>
          </cell>
          <cell r="Y50">
            <v>-15988.463973735561</v>
          </cell>
          <cell r="Z50">
            <v>9925.9062626254818</v>
          </cell>
          <cell r="AA50">
            <v>43532.725542537461</v>
          </cell>
          <cell r="AB50">
            <v>21468.233392451752</v>
          </cell>
          <cell r="AC50">
            <v>1468.0268542018848</v>
          </cell>
          <cell r="AD50">
            <v>13954.338058278097</v>
          </cell>
          <cell r="AE50">
            <v>6576.9028395558598</v>
          </cell>
          <cell r="AF50">
            <v>731.58321897473911</v>
          </cell>
          <cell r="AG50">
            <v>20699.171687936992</v>
          </cell>
          <cell r="AH50">
            <v>-5462.955468180101</v>
          </cell>
          <cell r="AI50">
            <v>-22204.532792487818</v>
          </cell>
          <cell r="AJ50">
            <v>38628.425784386578</v>
          </cell>
          <cell r="AK50">
            <v>-17020.05006637414</v>
          </cell>
          <cell r="AL50">
            <v>17061.643258170578</v>
          </cell>
          <cell r="AM50">
            <v>44759.95573766614</v>
          </cell>
          <cell r="AN50">
            <v>-2626.7690226294362</v>
          </cell>
          <cell r="AO50">
            <v>8800.5141521232381</v>
          </cell>
          <cell r="AP50">
            <v>19687.112035485057</v>
          </cell>
          <cell r="AQ50">
            <v>4289.1098998652633</v>
          </cell>
          <cell r="AR50">
            <v>3462.575829207422</v>
          </cell>
          <cell r="AS50">
            <v>19975.355933356292</v>
          </cell>
          <cell r="AT50">
            <v>-7282.9559521847523</v>
          </cell>
          <cell r="AU50">
            <v>-19845.800693244913</v>
          </cell>
          <cell r="AV50">
            <v>37565.238950244493</v>
          </cell>
          <cell r="AW50">
            <v>-14883.406035830263</v>
          </cell>
          <cell r="AX50">
            <v>19293.613919955103</v>
          </cell>
          <cell r="AY50">
            <v>40905.249923478055</v>
          </cell>
          <cell r="CA50">
            <v>20429.692500000005</v>
          </cell>
          <cell r="CB50">
            <v>129708.77711812037</v>
          </cell>
          <cell r="CC50">
            <v>120660.74250458056</v>
          </cell>
          <cell r="CD50">
            <v>109339.83893982554</v>
          </cell>
          <cell r="CE50">
            <v>42030.468660085309</v>
          </cell>
          <cell r="CF50">
            <v>36302.994074479095</v>
          </cell>
        </row>
        <row r="52">
          <cell r="B52" t="str">
            <v>Gross Property Additions</v>
          </cell>
          <cell r="D52">
            <v>4595.2499600000347</v>
          </cell>
          <cell r="E52">
            <v>11723.272879999964</v>
          </cell>
          <cell r="F52">
            <v>-34681.349360000022</v>
          </cell>
          <cell r="G52">
            <v>10899.841080000013</v>
          </cell>
          <cell r="H52">
            <v>13286.447239999969</v>
          </cell>
          <cell r="I52">
            <v>4952.0906400000313</v>
          </cell>
          <cell r="J52">
            <v>59161.380559999998</v>
          </cell>
          <cell r="K52">
            <v>22373.445890000032</v>
          </cell>
          <cell r="L52">
            <v>14576.96117999996</v>
          </cell>
          <cell r="M52">
            <v>11740.189329999994</v>
          </cell>
          <cell r="N52">
            <v>13869.404789999964</v>
          </cell>
          <cell r="O52">
            <v>10200.469690000027</v>
          </cell>
          <cell r="P52">
            <v>2838.7325846213535</v>
          </cell>
          <cell r="Q52">
            <v>10132.909036488245</v>
          </cell>
          <cell r="R52">
            <v>15211.648890733297</v>
          </cell>
          <cell r="S52">
            <v>25370.370684982016</v>
          </cell>
          <cell r="T52">
            <v>21069.773265672247</v>
          </cell>
          <cell r="U52">
            <v>-64757.36610713393</v>
          </cell>
          <cell r="V52">
            <v>9048.3931646764286</v>
          </cell>
          <cell r="W52">
            <v>8073.8880410974161</v>
          </cell>
          <cell r="X52">
            <v>12984.045226185779</v>
          </cell>
          <cell r="Y52">
            <v>10453.701770130388</v>
          </cell>
          <cell r="Z52">
            <v>9620.4794920962177</v>
          </cell>
          <cell r="AA52">
            <v>9953.7675113558798</v>
          </cell>
          <cell r="AB52">
            <v>28294.735275897325</v>
          </cell>
          <cell r="AC52">
            <v>17862.510120451956</v>
          </cell>
          <cell r="AD52">
            <v>21410.394638790523</v>
          </cell>
          <cell r="AE52">
            <v>24179.471510761057</v>
          </cell>
          <cell r="AF52">
            <v>19879.867379200168</v>
          </cell>
          <cell r="AG52">
            <v>19386.111878707972</v>
          </cell>
          <cell r="AH52">
            <v>14467.971578403438</v>
          </cell>
          <cell r="AI52">
            <v>13932.992910382327</v>
          </cell>
          <cell r="AJ52">
            <v>16157.200605767728</v>
          </cell>
          <cell r="AK52">
            <v>17289.406922774921</v>
          </cell>
          <cell r="AL52">
            <v>15877.496665891873</v>
          </cell>
          <cell r="AM52">
            <v>11799.952768492243</v>
          </cell>
          <cell r="AN52">
            <v>17435.600182170787</v>
          </cell>
          <cell r="AO52">
            <v>16283.931836049145</v>
          </cell>
          <cell r="AP52">
            <v>20565.625325751273</v>
          </cell>
          <cell r="AQ52">
            <v>20572.065603840914</v>
          </cell>
          <cell r="AR52">
            <v>18367.037646194778</v>
          </cell>
          <cell r="AS52">
            <v>17649.836398268682</v>
          </cell>
          <cell r="AT52">
            <v>14697.055971093188</v>
          </cell>
          <cell r="AU52">
            <v>13711.750218357884</v>
          </cell>
          <cell r="AV52">
            <v>15892.439981463365</v>
          </cell>
          <cell r="AW52">
            <v>16727.421368086765</v>
          </cell>
          <cell r="AX52">
            <v>15082.116295558895</v>
          </cell>
          <cell r="AY52">
            <v>12577.56652465387</v>
          </cell>
          <cell r="CA52">
            <v>142697.40387999997</v>
          </cell>
          <cell r="CB52">
            <v>70000.343560905327</v>
          </cell>
          <cell r="CC52">
            <v>220538.11225552153</v>
          </cell>
          <cell r="CD52">
            <v>199562.44735148954</v>
          </cell>
          <cell r="CE52">
            <v>150680.3899841618</v>
          </cell>
          <cell r="CF52">
            <v>177856.50891360812</v>
          </cell>
        </row>
      </sheetData>
      <sheetData sheetId="12">
        <row r="2">
          <cell r="H2" t="str">
            <v xml:space="preserve">       GULF POWER COMPANY</v>
          </cell>
          <cell r="L2" t="str">
            <v>January 2006 Planning Case</v>
          </cell>
          <cell r="T2" t="str">
            <v xml:space="preserve">       GULF POWER COMPANY</v>
          </cell>
          <cell r="X2" t="str">
            <v>January 2006 Planning Case</v>
          </cell>
          <cell r="AF2" t="str">
            <v xml:space="preserve">       GULF POWER COMPANY</v>
          </cell>
          <cell r="AJ2" t="str">
            <v>January 2006 Planning Case</v>
          </cell>
          <cell r="AR2" t="str">
            <v xml:space="preserve">       GULF POWER COMPANY</v>
          </cell>
          <cell r="AV2" t="str">
            <v>January 2006 Planning Case</v>
          </cell>
          <cell r="BD2" t="str">
            <v xml:space="preserve">       GULF POWER COMPANY</v>
          </cell>
          <cell r="BH2" t="str">
            <v>January 2006 Planning Case</v>
          </cell>
          <cell r="BP2" t="str">
            <v xml:space="preserve">       GULF POWER COMPANY</v>
          </cell>
          <cell r="BT2" t="str">
            <v>January 2006 Planning Case</v>
          </cell>
          <cell r="CC2" t="str">
            <v xml:space="preserve">       GULF POWER COMPANY</v>
          </cell>
          <cell r="CG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 xml:space="preserve">         AFUDC CALCULATION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       AFUDC CALCULATION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       AFUDC CALCULATION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       AFUDC CALCULATION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       AFUDC CALCULATION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       AFUDC CALCULATION</v>
          </cell>
          <cell r="BT3" t="str">
            <v>Full Actual thru Nov 2005</v>
          </cell>
          <cell r="CA3">
            <v>38936.789489467592</v>
          </cell>
          <cell r="CC3" t="str">
            <v xml:space="preserve">         AFUDC CALCULATION</v>
          </cell>
          <cell r="CG3" t="str">
            <v>Full Actual thru Nov 2005</v>
          </cell>
        </row>
        <row r="4">
          <cell r="F4">
            <v>38936.789489467592</v>
          </cell>
          <cell r="H4" t="str">
            <v xml:space="preserve"> 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A4">
            <v>38936.789489467592</v>
          </cell>
          <cell r="CC4" t="str">
            <v xml:space="preserve">     (DOLLARS IN THOUSANDS)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9">
          <cell r="B9" t="str">
            <v>12 Month Average Cmpd Rate</v>
          </cell>
          <cell r="D9">
            <v>7.4800000000000005E-2</v>
          </cell>
          <cell r="E9">
            <v>7.4800000000000005E-2</v>
          </cell>
          <cell r="F9">
            <v>7.4800000000000005E-2</v>
          </cell>
          <cell r="G9">
            <v>7.4800000000000005E-2</v>
          </cell>
          <cell r="H9">
            <v>7.4800000000000005E-2</v>
          </cell>
          <cell r="I9">
            <v>7.4800000000000005E-2</v>
          </cell>
          <cell r="J9">
            <v>7.4800000000000005E-2</v>
          </cell>
          <cell r="K9">
            <v>7.4800000000000005E-2</v>
          </cell>
          <cell r="L9">
            <v>7.4800000000000005E-2</v>
          </cell>
          <cell r="M9">
            <v>7.4800000000000005E-2</v>
          </cell>
          <cell r="N9">
            <v>7.4800000000000005E-2</v>
          </cell>
          <cell r="O9">
            <v>7.4800000000000005E-2</v>
          </cell>
          <cell r="P9">
            <v>7.4800000000000005E-2</v>
          </cell>
          <cell r="Q9">
            <v>7.4800000000000005E-2</v>
          </cell>
          <cell r="R9">
            <v>7.4800000000000005E-2</v>
          </cell>
          <cell r="S9">
            <v>7.4800000000000005E-2</v>
          </cell>
          <cell r="T9">
            <v>7.4800000000000005E-2</v>
          </cell>
          <cell r="U9">
            <v>7.4800000000000005E-2</v>
          </cell>
          <cell r="V9">
            <v>7.4800000000000005E-2</v>
          </cell>
          <cell r="W9">
            <v>7.4800000000000005E-2</v>
          </cell>
          <cell r="X9">
            <v>7.4800000000000005E-2</v>
          </cell>
          <cell r="Y9">
            <v>7.4800000000000005E-2</v>
          </cell>
          <cell r="Z9">
            <v>7.4800000000000005E-2</v>
          </cell>
          <cell r="AA9">
            <v>7.4800000000000005E-2</v>
          </cell>
          <cell r="AB9">
            <v>7.4800000000000005E-2</v>
          </cell>
          <cell r="AC9">
            <v>7.4800000000000005E-2</v>
          </cell>
          <cell r="AD9">
            <v>7.4800000000000005E-2</v>
          </cell>
          <cell r="AE9">
            <v>7.4800000000000005E-2</v>
          </cell>
          <cell r="AF9">
            <v>7.4800000000000005E-2</v>
          </cell>
          <cell r="AG9">
            <v>7.4800000000000005E-2</v>
          </cell>
          <cell r="AH9">
            <v>7.4800000000000005E-2</v>
          </cell>
          <cell r="AI9">
            <v>7.4800000000000005E-2</v>
          </cell>
          <cell r="AJ9">
            <v>7.4800000000000005E-2</v>
          </cell>
          <cell r="AK9">
            <v>7.4800000000000005E-2</v>
          </cell>
          <cell r="AL9">
            <v>7.4800000000000005E-2</v>
          </cell>
          <cell r="AM9">
            <v>7.4800000000000005E-2</v>
          </cell>
          <cell r="AN9">
            <v>7.4800000000000005E-2</v>
          </cell>
          <cell r="AO9">
            <v>7.4800000000000005E-2</v>
          </cell>
          <cell r="AP9">
            <v>7.4800000000000005E-2</v>
          </cell>
          <cell r="AQ9">
            <v>7.4800000000000005E-2</v>
          </cell>
          <cell r="AR9">
            <v>7.4800000000000005E-2</v>
          </cell>
          <cell r="AS9">
            <v>7.4800000000000005E-2</v>
          </cell>
          <cell r="AT9">
            <v>7.4800000000000005E-2</v>
          </cell>
          <cell r="AU9">
            <v>7.4800000000000005E-2</v>
          </cell>
          <cell r="AV9">
            <v>7.4800000000000005E-2</v>
          </cell>
          <cell r="AW9">
            <v>7.4800000000000005E-2</v>
          </cell>
          <cell r="AX9">
            <v>7.4800000000000005E-2</v>
          </cell>
          <cell r="AY9">
            <v>7.4800000000000005E-2</v>
          </cell>
          <cell r="CA9">
            <v>7.4800000000000005E-2</v>
          </cell>
          <cell r="CB9">
            <v>7.4800000000000005E-2</v>
          </cell>
          <cell r="CC9">
            <v>7.4800000000000005E-2</v>
          </cell>
          <cell r="CD9">
            <v>7.4800000000000005E-2</v>
          </cell>
          <cell r="CE9">
            <v>7.4800000000000005E-2</v>
          </cell>
        </row>
        <row r="10">
          <cell r="B10" t="str">
            <v>Monthly AFUDC Rate</v>
          </cell>
          <cell r="D10">
            <v>6.0299999999999998E-3</v>
          </cell>
          <cell r="E10">
            <v>6.0299999999999998E-3</v>
          </cell>
          <cell r="F10">
            <v>6.0299999999999998E-3</v>
          </cell>
          <cell r="G10">
            <v>6.0299999999999998E-3</v>
          </cell>
          <cell r="H10">
            <v>6.0299999999999998E-3</v>
          </cell>
          <cell r="I10">
            <v>6.0299999999999998E-3</v>
          </cell>
          <cell r="J10">
            <v>6.0299999999999998E-3</v>
          </cell>
          <cell r="K10">
            <v>6.0299999999999998E-3</v>
          </cell>
          <cell r="L10">
            <v>6.0299999999999998E-3</v>
          </cell>
          <cell r="M10">
            <v>6.0299999999999998E-3</v>
          </cell>
          <cell r="N10">
            <v>6.0299999999999998E-3</v>
          </cell>
          <cell r="O10">
            <v>6.0299999999999998E-3</v>
          </cell>
          <cell r="P10">
            <v>6.0299999999999998E-3</v>
          </cell>
          <cell r="Q10">
            <v>6.0299999999999998E-3</v>
          </cell>
          <cell r="R10">
            <v>6.0299999999999998E-3</v>
          </cell>
          <cell r="S10">
            <v>6.0299999999999998E-3</v>
          </cell>
          <cell r="T10">
            <v>6.0299999999999998E-3</v>
          </cell>
          <cell r="U10">
            <v>6.0299999999999998E-3</v>
          </cell>
          <cell r="V10">
            <v>6.0299999999999998E-3</v>
          </cell>
          <cell r="W10">
            <v>6.0299999999999998E-3</v>
          </cell>
          <cell r="X10">
            <v>6.0299999999999998E-3</v>
          </cell>
          <cell r="Y10">
            <v>6.0299999999999998E-3</v>
          </cell>
          <cell r="Z10">
            <v>6.0299999999999998E-3</v>
          </cell>
          <cell r="AA10">
            <v>6.0299999999999998E-3</v>
          </cell>
          <cell r="AB10">
            <v>6.0299999999999998E-3</v>
          </cell>
          <cell r="AC10">
            <v>6.0299999999999998E-3</v>
          </cell>
          <cell r="AD10">
            <v>6.0299999999999998E-3</v>
          </cell>
          <cell r="AE10">
            <v>6.0299999999999998E-3</v>
          </cell>
          <cell r="AF10">
            <v>6.0299999999999998E-3</v>
          </cell>
          <cell r="AG10">
            <v>6.0299999999999998E-3</v>
          </cell>
          <cell r="AH10">
            <v>6.0299999999999998E-3</v>
          </cell>
          <cell r="AI10">
            <v>6.0299999999999998E-3</v>
          </cell>
          <cell r="AJ10">
            <v>6.0299999999999998E-3</v>
          </cell>
          <cell r="AK10">
            <v>6.0299999999999998E-3</v>
          </cell>
          <cell r="AL10">
            <v>6.0299999999999998E-3</v>
          </cell>
          <cell r="AM10">
            <v>6.0299999999999998E-3</v>
          </cell>
          <cell r="AN10">
            <v>6.0299999999999998E-3</v>
          </cell>
          <cell r="AO10">
            <v>6.0299999999999998E-3</v>
          </cell>
          <cell r="AP10">
            <v>6.0299999999999998E-3</v>
          </cell>
          <cell r="AQ10">
            <v>6.0299999999999998E-3</v>
          </cell>
          <cell r="AR10">
            <v>6.0299999999999998E-3</v>
          </cell>
          <cell r="AS10">
            <v>6.0299999999999998E-3</v>
          </cell>
          <cell r="AT10">
            <v>6.0299999999999998E-3</v>
          </cell>
          <cell r="AU10">
            <v>6.0299999999999998E-3</v>
          </cell>
          <cell r="AV10">
            <v>6.0299999999999998E-3</v>
          </cell>
          <cell r="AW10">
            <v>6.0299999999999998E-3</v>
          </cell>
          <cell r="AX10">
            <v>6.0299999999999998E-3</v>
          </cell>
          <cell r="AY10">
            <v>6.0299999999999998E-3</v>
          </cell>
          <cell r="CA10">
            <v>6.0299999999999998E-3</v>
          </cell>
          <cell r="CB10">
            <v>6.0299999999999998E-3</v>
          </cell>
          <cell r="CC10">
            <v>6.0299999999999998E-3</v>
          </cell>
          <cell r="CD10">
            <v>6.0299999999999998E-3</v>
          </cell>
          <cell r="CE10">
            <v>6.0299999999999998E-3</v>
          </cell>
        </row>
        <row r="12">
          <cell r="B12" t="str">
            <v>Debt Component of Annual Rate</v>
          </cell>
          <cell r="D12">
            <v>2.29E-2</v>
          </cell>
          <cell r="E12">
            <v>2.29E-2</v>
          </cell>
          <cell r="F12">
            <v>2.29E-2</v>
          </cell>
          <cell r="G12">
            <v>2.29E-2</v>
          </cell>
          <cell r="H12">
            <v>2.29E-2</v>
          </cell>
          <cell r="I12">
            <v>2.29E-2</v>
          </cell>
          <cell r="J12">
            <v>2.29E-2</v>
          </cell>
          <cell r="K12">
            <v>2.29E-2</v>
          </cell>
          <cell r="L12">
            <v>2.29E-2</v>
          </cell>
          <cell r="M12">
            <v>2.29E-2</v>
          </cell>
          <cell r="N12">
            <v>2.29E-2</v>
          </cell>
          <cell r="O12">
            <v>2.29E-2</v>
          </cell>
          <cell r="P12">
            <v>2.29E-2</v>
          </cell>
          <cell r="Q12">
            <v>2.29E-2</v>
          </cell>
          <cell r="R12">
            <v>2.29E-2</v>
          </cell>
          <cell r="S12">
            <v>2.29E-2</v>
          </cell>
          <cell r="T12">
            <v>2.29E-2</v>
          </cell>
          <cell r="U12">
            <v>2.29E-2</v>
          </cell>
          <cell r="V12">
            <v>2.29E-2</v>
          </cell>
          <cell r="W12">
            <v>2.29E-2</v>
          </cell>
          <cell r="X12">
            <v>2.29E-2</v>
          </cell>
          <cell r="Y12">
            <v>2.29E-2</v>
          </cell>
          <cell r="Z12">
            <v>2.29E-2</v>
          </cell>
          <cell r="AA12">
            <v>2.29E-2</v>
          </cell>
          <cell r="AB12">
            <v>2.29E-2</v>
          </cell>
          <cell r="AC12">
            <v>2.29E-2</v>
          </cell>
          <cell r="AD12">
            <v>2.29E-2</v>
          </cell>
          <cell r="AE12">
            <v>2.29E-2</v>
          </cell>
          <cell r="AF12">
            <v>2.29E-2</v>
          </cell>
          <cell r="AG12">
            <v>2.29E-2</v>
          </cell>
          <cell r="AH12">
            <v>2.29E-2</v>
          </cell>
          <cell r="AI12">
            <v>2.29E-2</v>
          </cell>
          <cell r="AJ12">
            <v>2.29E-2</v>
          </cell>
          <cell r="AK12">
            <v>2.29E-2</v>
          </cell>
          <cell r="AL12">
            <v>2.29E-2</v>
          </cell>
          <cell r="AM12">
            <v>2.29E-2</v>
          </cell>
          <cell r="AN12">
            <v>2.29E-2</v>
          </cell>
          <cell r="AO12">
            <v>2.29E-2</v>
          </cell>
          <cell r="AP12">
            <v>2.29E-2</v>
          </cell>
          <cell r="AQ12">
            <v>2.29E-2</v>
          </cell>
          <cell r="AR12">
            <v>2.29E-2</v>
          </cell>
          <cell r="AS12">
            <v>2.29E-2</v>
          </cell>
          <cell r="AT12">
            <v>2.29E-2</v>
          </cell>
          <cell r="AU12">
            <v>2.29E-2</v>
          </cell>
          <cell r="AV12">
            <v>2.29E-2</v>
          </cell>
          <cell r="AW12">
            <v>2.29E-2</v>
          </cell>
          <cell r="AX12">
            <v>2.29E-2</v>
          </cell>
          <cell r="AY12">
            <v>2.29E-2</v>
          </cell>
          <cell r="CD12">
            <v>2.29E-2</v>
          </cell>
          <cell r="CE12">
            <v>2.29E-2</v>
          </cell>
        </row>
        <row r="13">
          <cell r="B13" t="str">
            <v>Equity Component of Annual Rate</v>
          </cell>
          <cell r="D13">
            <v>5.1900000000000002E-2</v>
          </cell>
          <cell r="E13">
            <v>5.1900000000000002E-2</v>
          </cell>
          <cell r="F13">
            <v>5.1900000000000002E-2</v>
          </cell>
          <cell r="G13">
            <v>5.1900000000000002E-2</v>
          </cell>
          <cell r="H13">
            <v>5.1900000000000002E-2</v>
          </cell>
          <cell r="I13">
            <v>5.1900000000000002E-2</v>
          </cell>
          <cell r="J13">
            <v>5.1900000000000002E-2</v>
          </cell>
          <cell r="K13">
            <v>5.1900000000000002E-2</v>
          </cell>
          <cell r="L13">
            <v>5.1900000000000002E-2</v>
          </cell>
          <cell r="M13">
            <v>5.1900000000000002E-2</v>
          </cell>
          <cell r="N13">
            <v>5.1900000000000002E-2</v>
          </cell>
          <cell r="O13">
            <v>5.1900000000000002E-2</v>
          </cell>
          <cell r="P13">
            <v>5.1900000000000002E-2</v>
          </cell>
          <cell r="Q13">
            <v>5.1900000000000002E-2</v>
          </cell>
          <cell r="R13">
            <v>5.1900000000000002E-2</v>
          </cell>
          <cell r="S13">
            <v>5.1900000000000002E-2</v>
          </cell>
          <cell r="T13">
            <v>5.1900000000000002E-2</v>
          </cell>
          <cell r="U13">
            <v>5.1900000000000002E-2</v>
          </cell>
          <cell r="V13">
            <v>5.1900000000000002E-2</v>
          </cell>
          <cell r="W13">
            <v>5.1900000000000002E-2</v>
          </cell>
          <cell r="X13">
            <v>5.1900000000000002E-2</v>
          </cell>
          <cell r="Y13">
            <v>5.1900000000000002E-2</v>
          </cell>
          <cell r="Z13">
            <v>5.1900000000000002E-2</v>
          </cell>
          <cell r="AA13">
            <v>5.1900000000000002E-2</v>
          </cell>
          <cell r="AB13">
            <v>5.1900000000000002E-2</v>
          </cell>
          <cell r="AC13">
            <v>5.1900000000000002E-2</v>
          </cell>
          <cell r="AD13">
            <v>5.1900000000000002E-2</v>
          </cell>
          <cell r="AE13">
            <v>5.1900000000000002E-2</v>
          </cell>
          <cell r="AF13">
            <v>5.1900000000000002E-2</v>
          </cell>
          <cell r="AG13">
            <v>5.1900000000000002E-2</v>
          </cell>
          <cell r="AH13">
            <v>5.1900000000000002E-2</v>
          </cell>
          <cell r="AI13">
            <v>5.1900000000000002E-2</v>
          </cell>
          <cell r="AJ13">
            <v>5.1900000000000002E-2</v>
          </cell>
          <cell r="AK13">
            <v>5.1900000000000002E-2</v>
          </cell>
          <cell r="AL13">
            <v>5.1900000000000002E-2</v>
          </cell>
          <cell r="AM13">
            <v>5.1900000000000002E-2</v>
          </cell>
          <cell r="AN13">
            <v>5.1900000000000002E-2</v>
          </cell>
          <cell r="AO13">
            <v>5.1900000000000002E-2</v>
          </cell>
          <cell r="AP13">
            <v>5.1900000000000002E-2</v>
          </cell>
          <cell r="AQ13">
            <v>5.1900000000000002E-2</v>
          </cell>
          <cell r="AR13">
            <v>5.1900000000000002E-2</v>
          </cell>
          <cell r="AS13">
            <v>5.1900000000000002E-2</v>
          </cell>
          <cell r="AT13">
            <v>5.1900000000000002E-2</v>
          </cell>
          <cell r="AU13">
            <v>5.1900000000000002E-2</v>
          </cell>
          <cell r="AV13">
            <v>5.1900000000000002E-2</v>
          </cell>
          <cell r="AW13">
            <v>5.1900000000000002E-2</v>
          </cell>
          <cell r="AX13">
            <v>5.1900000000000002E-2</v>
          </cell>
          <cell r="AY13">
            <v>5.1900000000000002E-2</v>
          </cell>
          <cell r="CD13">
            <v>5.1900000000000002E-2</v>
          </cell>
          <cell r="CE13">
            <v>5.1900000000000002E-2</v>
          </cell>
        </row>
        <row r="16">
          <cell r="B16" t="str">
            <v>Short Term Debt Rate</v>
          </cell>
          <cell r="D16">
            <v>3.4481503965445269E-2</v>
          </cell>
          <cell r="E16">
            <v>3.4481503965445269E-2</v>
          </cell>
          <cell r="F16">
            <v>3.4481503965445269E-2</v>
          </cell>
          <cell r="G16">
            <v>3.4481503965445269E-2</v>
          </cell>
          <cell r="H16">
            <v>3.4481503965445269E-2</v>
          </cell>
          <cell r="I16">
            <v>3.4481503965445269E-2</v>
          </cell>
          <cell r="J16">
            <v>3.4481503965445269E-2</v>
          </cell>
          <cell r="K16">
            <v>3.4481503965445269E-2</v>
          </cell>
          <cell r="L16">
            <v>3.4481503965445269E-2</v>
          </cell>
          <cell r="M16">
            <v>3.4481503965445269E-2</v>
          </cell>
          <cell r="N16">
            <v>3.4481503965445269E-2</v>
          </cell>
          <cell r="O16">
            <v>3.4481503965445269E-2</v>
          </cell>
          <cell r="P16">
            <v>4.7392144236960719E-2</v>
          </cell>
          <cell r="Q16">
            <v>4.7392144236960719E-2</v>
          </cell>
          <cell r="R16">
            <v>4.7392144236960719E-2</v>
          </cell>
          <cell r="S16">
            <v>4.7392144236960719E-2</v>
          </cell>
          <cell r="T16">
            <v>4.7392144236960719E-2</v>
          </cell>
          <cell r="U16">
            <v>4.7392144236960719E-2</v>
          </cell>
          <cell r="V16">
            <v>4.7392144236960719E-2</v>
          </cell>
          <cell r="W16">
            <v>4.7392144236960719E-2</v>
          </cell>
          <cell r="X16">
            <v>4.7392144236960719E-2</v>
          </cell>
          <cell r="Y16">
            <v>4.7392144236960719E-2</v>
          </cell>
          <cell r="Z16">
            <v>4.7392144236960719E-2</v>
          </cell>
          <cell r="AA16">
            <v>4.7392144236960719E-2</v>
          </cell>
          <cell r="AB16">
            <v>4.8345524207593173E-2</v>
          </cell>
          <cell r="AC16">
            <v>4.8345524207593173E-2</v>
          </cell>
          <cell r="AD16">
            <v>4.8345524207593173E-2</v>
          </cell>
          <cell r="AE16">
            <v>4.8345524207593173E-2</v>
          </cell>
          <cell r="AF16">
            <v>4.8345524207593173E-2</v>
          </cell>
          <cell r="AG16">
            <v>4.8345524207593173E-2</v>
          </cell>
          <cell r="AH16">
            <v>4.8345524207593173E-2</v>
          </cell>
          <cell r="AI16">
            <v>4.8345524207593173E-2</v>
          </cell>
          <cell r="AJ16">
            <v>4.8345524207593173E-2</v>
          </cell>
          <cell r="AK16">
            <v>4.8345524207593173E-2</v>
          </cell>
          <cell r="AL16">
            <v>4.8345524207593173E-2</v>
          </cell>
          <cell r="AM16">
            <v>4.8345524207593173E-2</v>
          </cell>
          <cell r="AN16">
            <v>4.8345524207593173E-2</v>
          </cell>
          <cell r="AO16">
            <v>4.8345524207593173E-2</v>
          </cell>
          <cell r="AP16">
            <v>4.8345524207593173E-2</v>
          </cell>
          <cell r="AQ16">
            <v>4.8345524207593173E-2</v>
          </cell>
          <cell r="AR16">
            <v>4.8345524207593173E-2</v>
          </cell>
          <cell r="AS16">
            <v>4.8345524207593173E-2</v>
          </cell>
          <cell r="AT16">
            <v>4.8345524207593173E-2</v>
          </cell>
          <cell r="AU16">
            <v>4.8345524207593173E-2</v>
          </cell>
          <cell r="AV16">
            <v>4.8345524207593173E-2</v>
          </cell>
          <cell r="AW16">
            <v>4.8345524207593173E-2</v>
          </cell>
          <cell r="AX16">
            <v>4.8345524207593173E-2</v>
          </cell>
          <cell r="AY16">
            <v>4.8345524207593173E-2</v>
          </cell>
          <cell r="CD16">
            <v>4.9443829033351726E-2</v>
          </cell>
          <cell r="CE16">
            <v>4.9491747080585874E-2</v>
          </cell>
        </row>
        <row r="17">
          <cell r="B17" t="str">
            <v>Short Term Debt Balance</v>
          </cell>
          <cell r="D17">
            <v>55101</v>
          </cell>
          <cell r="E17">
            <v>55101</v>
          </cell>
          <cell r="F17">
            <v>55101</v>
          </cell>
          <cell r="G17">
            <v>55101</v>
          </cell>
          <cell r="H17">
            <v>55101</v>
          </cell>
          <cell r="I17">
            <v>55101</v>
          </cell>
          <cell r="J17">
            <v>55101</v>
          </cell>
          <cell r="K17">
            <v>55101</v>
          </cell>
          <cell r="L17">
            <v>55101</v>
          </cell>
          <cell r="M17">
            <v>55101</v>
          </cell>
          <cell r="N17">
            <v>55101</v>
          </cell>
          <cell r="O17">
            <v>55101</v>
          </cell>
          <cell r="P17">
            <v>77650</v>
          </cell>
          <cell r="Q17">
            <v>77650</v>
          </cell>
          <cell r="R17">
            <v>77650</v>
          </cell>
          <cell r="S17">
            <v>77650</v>
          </cell>
          <cell r="T17">
            <v>77650</v>
          </cell>
          <cell r="U17">
            <v>77650</v>
          </cell>
          <cell r="V17">
            <v>77650</v>
          </cell>
          <cell r="W17">
            <v>77650</v>
          </cell>
          <cell r="X17">
            <v>77650</v>
          </cell>
          <cell r="Y17">
            <v>77650</v>
          </cell>
          <cell r="Z17">
            <v>77650</v>
          </cell>
          <cell r="AA17">
            <v>77650</v>
          </cell>
          <cell r="AB17">
            <v>43065</v>
          </cell>
          <cell r="AC17">
            <v>43065</v>
          </cell>
          <cell r="AD17">
            <v>43065</v>
          </cell>
          <cell r="AE17">
            <v>43065</v>
          </cell>
          <cell r="AF17">
            <v>43065</v>
          </cell>
          <cell r="AG17">
            <v>43065</v>
          </cell>
          <cell r="AH17">
            <v>43065</v>
          </cell>
          <cell r="AI17">
            <v>43065</v>
          </cell>
          <cell r="AJ17">
            <v>43065</v>
          </cell>
          <cell r="AK17">
            <v>43065</v>
          </cell>
          <cell r="AL17">
            <v>43065</v>
          </cell>
          <cell r="AM17">
            <v>43065</v>
          </cell>
          <cell r="AN17">
            <v>43065</v>
          </cell>
          <cell r="AO17">
            <v>43065</v>
          </cell>
          <cell r="AP17">
            <v>43065</v>
          </cell>
          <cell r="AQ17">
            <v>43065</v>
          </cell>
          <cell r="AR17">
            <v>43065</v>
          </cell>
          <cell r="AS17">
            <v>43065</v>
          </cell>
          <cell r="AT17">
            <v>43065</v>
          </cell>
          <cell r="AU17">
            <v>43065</v>
          </cell>
          <cell r="AV17">
            <v>43065</v>
          </cell>
          <cell r="AW17">
            <v>43065</v>
          </cell>
          <cell r="AX17">
            <v>43065</v>
          </cell>
          <cell r="AY17">
            <v>43065</v>
          </cell>
          <cell r="CD17">
            <v>48956.554974498402</v>
          </cell>
          <cell r="CE17">
            <v>51302.585037684432</v>
          </cell>
        </row>
        <row r="18">
          <cell r="B18" t="str">
            <v>Avg CWIP Balance (Curr Year Proj)</v>
          </cell>
          <cell r="D18">
            <v>42876</v>
          </cell>
          <cell r="E18">
            <v>42876</v>
          </cell>
          <cell r="F18">
            <v>42876</v>
          </cell>
          <cell r="G18">
            <v>42876</v>
          </cell>
          <cell r="H18">
            <v>42876</v>
          </cell>
          <cell r="I18">
            <v>42876</v>
          </cell>
          <cell r="J18">
            <v>42876</v>
          </cell>
          <cell r="K18">
            <v>42876</v>
          </cell>
          <cell r="L18">
            <v>42876</v>
          </cell>
          <cell r="M18">
            <v>42876</v>
          </cell>
          <cell r="N18">
            <v>42876</v>
          </cell>
          <cell r="O18">
            <v>42876</v>
          </cell>
          <cell r="P18">
            <v>60329</v>
          </cell>
          <cell r="Q18">
            <v>60329</v>
          </cell>
          <cell r="R18">
            <v>60329</v>
          </cell>
          <cell r="S18">
            <v>60329</v>
          </cell>
          <cell r="T18">
            <v>60329</v>
          </cell>
          <cell r="U18">
            <v>60329</v>
          </cell>
          <cell r="V18">
            <v>60329</v>
          </cell>
          <cell r="W18">
            <v>60329</v>
          </cell>
          <cell r="X18">
            <v>60329</v>
          </cell>
          <cell r="Y18">
            <v>60329</v>
          </cell>
          <cell r="Z18">
            <v>60329</v>
          </cell>
          <cell r="AA18">
            <v>60329</v>
          </cell>
          <cell r="AB18">
            <v>135444</v>
          </cell>
          <cell r="AC18">
            <v>135444</v>
          </cell>
          <cell r="AD18">
            <v>135444</v>
          </cell>
          <cell r="AE18">
            <v>135444</v>
          </cell>
          <cell r="AF18">
            <v>135444</v>
          </cell>
          <cell r="AG18">
            <v>135444</v>
          </cell>
          <cell r="AH18">
            <v>135444</v>
          </cell>
          <cell r="AI18">
            <v>135444</v>
          </cell>
          <cell r="AJ18">
            <v>135444</v>
          </cell>
          <cell r="AK18">
            <v>135444</v>
          </cell>
          <cell r="AL18">
            <v>135444</v>
          </cell>
          <cell r="AM18">
            <v>135444</v>
          </cell>
          <cell r="AN18">
            <v>135444</v>
          </cell>
          <cell r="AO18">
            <v>135444</v>
          </cell>
          <cell r="AP18">
            <v>135444</v>
          </cell>
          <cell r="AQ18">
            <v>135444</v>
          </cell>
          <cell r="AR18">
            <v>135444</v>
          </cell>
          <cell r="AS18">
            <v>135444</v>
          </cell>
          <cell r="AT18">
            <v>135444</v>
          </cell>
          <cell r="AU18">
            <v>135444</v>
          </cell>
          <cell r="AV18">
            <v>135444</v>
          </cell>
          <cell r="AW18">
            <v>135444</v>
          </cell>
          <cell r="AX18">
            <v>135444</v>
          </cell>
          <cell r="AY18">
            <v>135444</v>
          </cell>
          <cell r="CD18">
            <v>188090.59166499993</v>
          </cell>
          <cell r="CE18">
            <v>279932.33632999985</v>
          </cell>
        </row>
        <row r="19">
          <cell r="B19" t="str">
            <v>Short Term Debt/CWIP Balance Ratio</v>
          </cell>
          <cell r="D19">
            <v>1.2851245452001119</v>
          </cell>
          <cell r="E19">
            <v>1.2851245452001119</v>
          </cell>
          <cell r="F19">
            <v>1.2851245452001119</v>
          </cell>
          <cell r="G19">
            <v>1.2851245452001119</v>
          </cell>
          <cell r="H19">
            <v>1.2851245452001119</v>
          </cell>
          <cell r="I19">
            <v>1.2851245452001119</v>
          </cell>
          <cell r="J19">
            <v>1.2851245452001119</v>
          </cell>
          <cell r="K19">
            <v>1.2851245452001119</v>
          </cell>
          <cell r="L19">
            <v>1.2851245452001119</v>
          </cell>
          <cell r="M19">
            <v>1.2851245452001119</v>
          </cell>
          <cell r="N19">
            <v>1.2851245452001119</v>
          </cell>
          <cell r="O19">
            <v>1.2851245452001119</v>
          </cell>
          <cell r="P19">
            <v>1.2871090188798091</v>
          </cell>
          <cell r="Q19">
            <v>1.2871090188798091</v>
          </cell>
          <cell r="R19">
            <v>1.2871090188798091</v>
          </cell>
          <cell r="S19">
            <v>1.2871090188798091</v>
          </cell>
          <cell r="T19">
            <v>1.2871090188798091</v>
          </cell>
          <cell r="U19">
            <v>1.2871090188798091</v>
          </cell>
          <cell r="V19">
            <v>1.2871090188798091</v>
          </cell>
          <cell r="W19">
            <v>1.2871090188798091</v>
          </cell>
          <cell r="X19">
            <v>1.2871090188798091</v>
          </cell>
          <cell r="Y19">
            <v>1.2871090188798091</v>
          </cell>
          <cell r="Z19">
            <v>1.2871090188798091</v>
          </cell>
          <cell r="AA19">
            <v>1.2871090188798091</v>
          </cell>
          <cell r="AB19">
            <v>0.31795428368919998</v>
          </cell>
          <cell r="AC19">
            <v>0.31795428368919998</v>
          </cell>
          <cell r="AD19">
            <v>0.31795428368919998</v>
          </cell>
          <cell r="AE19">
            <v>0.31795428368919998</v>
          </cell>
          <cell r="AF19">
            <v>0.31795428368919998</v>
          </cell>
          <cell r="AG19">
            <v>0.31795428368919998</v>
          </cell>
          <cell r="AH19">
            <v>0.31795428368919998</v>
          </cell>
          <cell r="AI19">
            <v>0.31795428368919998</v>
          </cell>
          <cell r="AJ19">
            <v>0.31795428368919998</v>
          </cell>
          <cell r="AK19">
            <v>0.31795428368919998</v>
          </cell>
          <cell r="AL19">
            <v>0.31795428368919998</v>
          </cell>
          <cell r="AM19">
            <v>0.31795428368919998</v>
          </cell>
          <cell r="AN19">
            <v>0.31795428368919998</v>
          </cell>
          <cell r="AO19">
            <v>0.31795428368919998</v>
          </cell>
          <cell r="AP19">
            <v>0.31795428368919998</v>
          </cell>
          <cell r="AQ19">
            <v>0.31795428368919998</v>
          </cell>
          <cell r="AR19">
            <v>0.31795428368919998</v>
          </cell>
          <cell r="AS19">
            <v>0.31795428368919998</v>
          </cell>
          <cell r="AT19">
            <v>0.31795428368919998</v>
          </cell>
          <cell r="AU19">
            <v>0.31795428368919998</v>
          </cell>
          <cell r="AV19">
            <v>0.31795428368919998</v>
          </cell>
          <cell r="AW19">
            <v>0.31795428368919998</v>
          </cell>
          <cell r="AX19">
            <v>0.31795428368919998</v>
          </cell>
          <cell r="AY19">
            <v>0.31795428368919998</v>
          </cell>
          <cell r="CD19">
            <v>0.26028178518196604</v>
          </cell>
          <cell r="CE19">
            <v>0.18326780575005128</v>
          </cell>
        </row>
        <row r="20">
          <cell r="B20" t="str">
            <v>Short Term Debt Rate Component</v>
          </cell>
          <cell r="D20">
            <v>4.4312999999999998E-2</v>
          </cell>
          <cell r="E20">
            <v>4.4312999999999998E-2</v>
          </cell>
          <cell r="F20">
            <v>4.4312999999999998E-2</v>
          </cell>
          <cell r="G20">
            <v>4.4312999999999998E-2</v>
          </cell>
          <cell r="H20">
            <v>4.4312999999999998E-2</v>
          </cell>
          <cell r="I20">
            <v>4.4312999999999998E-2</v>
          </cell>
          <cell r="J20">
            <v>4.4312999999999998E-2</v>
          </cell>
          <cell r="K20">
            <v>4.4312999999999998E-2</v>
          </cell>
          <cell r="L20">
            <v>4.4312999999999998E-2</v>
          </cell>
          <cell r="M20">
            <v>4.4312999999999998E-2</v>
          </cell>
          <cell r="N20">
            <v>4.4312999999999998E-2</v>
          </cell>
          <cell r="O20">
            <v>4.4312999999999998E-2</v>
          </cell>
          <cell r="P20">
            <v>6.0998999999999998E-2</v>
          </cell>
          <cell r="Q20">
            <v>6.0998999999999998E-2</v>
          </cell>
          <cell r="R20">
            <v>6.0998999999999998E-2</v>
          </cell>
          <cell r="S20">
            <v>6.0998999999999998E-2</v>
          </cell>
          <cell r="T20">
            <v>6.0998999999999998E-2</v>
          </cell>
          <cell r="U20">
            <v>6.0998999999999998E-2</v>
          </cell>
          <cell r="V20">
            <v>6.0998999999999998E-2</v>
          </cell>
          <cell r="W20">
            <v>6.0998999999999998E-2</v>
          </cell>
          <cell r="X20">
            <v>6.0998999999999998E-2</v>
          </cell>
          <cell r="Y20">
            <v>6.0998999999999998E-2</v>
          </cell>
          <cell r="Z20">
            <v>6.0998999999999998E-2</v>
          </cell>
          <cell r="AA20">
            <v>6.0998999999999998E-2</v>
          </cell>
          <cell r="AB20">
            <v>1.5372E-2</v>
          </cell>
          <cell r="AC20">
            <v>1.5372E-2</v>
          </cell>
          <cell r="AD20">
            <v>1.5372E-2</v>
          </cell>
          <cell r="AE20">
            <v>1.5372E-2</v>
          </cell>
          <cell r="AF20">
            <v>1.5372E-2</v>
          </cell>
          <cell r="AG20">
            <v>1.5372E-2</v>
          </cell>
          <cell r="AH20">
            <v>1.5372E-2</v>
          </cell>
          <cell r="AI20">
            <v>1.5372E-2</v>
          </cell>
          <cell r="AJ20">
            <v>1.5372E-2</v>
          </cell>
          <cell r="AK20">
            <v>1.5372E-2</v>
          </cell>
          <cell r="AL20">
            <v>1.5372E-2</v>
          </cell>
          <cell r="AM20">
            <v>1.5372E-2</v>
          </cell>
          <cell r="AN20">
            <v>1.5372E-2</v>
          </cell>
          <cell r="AO20">
            <v>1.5372E-2</v>
          </cell>
          <cell r="AP20">
            <v>1.5372E-2</v>
          </cell>
          <cell r="AQ20">
            <v>1.5372E-2</v>
          </cell>
          <cell r="AR20">
            <v>1.5372E-2</v>
          </cell>
          <cell r="AS20">
            <v>1.5372E-2</v>
          </cell>
          <cell r="AT20">
            <v>1.5372E-2</v>
          </cell>
          <cell r="AU20">
            <v>1.5372E-2</v>
          </cell>
          <cell r="AV20">
            <v>1.5372E-2</v>
          </cell>
          <cell r="AW20">
            <v>1.5372E-2</v>
          </cell>
          <cell r="AX20">
            <v>1.5372E-2</v>
          </cell>
          <cell r="AY20">
            <v>1.5372E-2</v>
          </cell>
          <cell r="CD20">
            <v>1.2869E-2</v>
          </cell>
          <cell r="CE20">
            <v>9.0699999999999999E-3</v>
          </cell>
        </row>
        <row r="24">
          <cell r="B24" t="str">
            <v>Long Term Debt Rate</v>
          </cell>
          <cell r="D24">
            <v>1.32E-2</v>
          </cell>
          <cell r="E24">
            <v>1.32E-2</v>
          </cell>
          <cell r="F24">
            <v>1.32E-2</v>
          </cell>
          <cell r="G24">
            <v>1.32E-2</v>
          </cell>
          <cell r="H24">
            <v>1.32E-2</v>
          </cell>
          <cell r="I24">
            <v>1.32E-2</v>
          </cell>
          <cell r="J24">
            <v>1.32E-2</v>
          </cell>
          <cell r="K24">
            <v>1.32E-2</v>
          </cell>
          <cell r="L24">
            <v>1.32E-2</v>
          </cell>
          <cell r="M24">
            <v>1.32E-2</v>
          </cell>
          <cell r="N24">
            <v>1.32E-2</v>
          </cell>
          <cell r="O24">
            <v>1.32E-2</v>
          </cell>
          <cell r="P24">
            <v>1.4487999999999999E-2</v>
          </cell>
          <cell r="Q24">
            <v>1.4487999999999999E-2</v>
          </cell>
          <cell r="R24">
            <v>1.4487999999999999E-2</v>
          </cell>
          <cell r="S24">
            <v>1.4487999999999999E-2</v>
          </cell>
          <cell r="T24">
            <v>1.4487999999999999E-2</v>
          </cell>
          <cell r="U24">
            <v>1.4487999999999999E-2</v>
          </cell>
          <cell r="V24">
            <v>1.4487999999999999E-2</v>
          </cell>
          <cell r="W24">
            <v>1.4487999999999999E-2</v>
          </cell>
          <cell r="X24">
            <v>1.4487999999999999E-2</v>
          </cell>
          <cell r="Y24">
            <v>1.4487999999999999E-2</v>
          </cell>
          <cell r="Z24">
            <v>1.4487999999999999E-2</v>
          </cell>
          <cell r="AA24">
            <v>1.4487999999999999E-2</v>
          </cell>
          <cell r="AB24">
            <v>1.0829999999999999E-2</v>
          </cell>
          <cell r="AC24">
            <v>1.0829999999999999E-2</v>
          </cell>
          <cell r="AD24">
            <v>1.0829999999999999E-2</v>
          </cell>
          <cell r="AE24">
            <v>1.0829999999999999E-2</v>
          </cell>
          <cell r="AF24">
            <v>1.0829999999999999E-2</v>
          </cell>
          <cell r="AG24">
            <v>1.0829999999999999E-2</v>
          </cell>
          <cell r="AH24">
            <v>1.0829999999999999E-2</v>
          </cell>
          <cell r="AI24">
            <v>1.0829999999999999E-2</v>
          </cell>
          <cell r="AJ24">
            <v>1.0829999999999999E-2</v>
          </cell>
          <cell r="AK24">
            <v>1.0829999999999999E-2</v>
          </cell>
          <cell r="AL24">
            <v>1.0829999999999999E-2</v>
          </cell>
          <cell r="AM24">
            <v>1.0829999999999999E-2</v>
          </cell>
          <cell r="AN24">
            <v>1.0829999999999999E-2</v>
          </cell>
          <cell r="AO24">
            <v>1.0829999999999999E-2</v>
          </cell>
          <cell r="AP24">
            <v>1.0829999999999999E-2</v>
          </cell>
          <cell r="AQ24">
            <v>1.0829999999999999E-2</v>
          </cell>
          <cell r="AR24">
            <v>1.0829999999999999E-2</v>
          </cell>
          <cell r="AS24">
            <v>1.0829999999999999E-2</v>
          </cell>
          <cell r="AT24">
            <v>1.0829999999999999E-2</v>
          </cell>
          <cell r="AU24">
            <v>1.0829999999999999E-2</v>
          </cell>
          <cell r="AV24">
            <v>1.0829999999999999E-2</v>
          </cell>
          <cell r="AW24">
            <v>1.0829999999999999E-2</v>
          </cell>
          <cell r="AX24">
            <v>1.0829999999999999E-2</v>
          </cell>
          <cell r="AY24">
            <v>1.0829999999999999E-2</v>
          </cell>
          <cell r="CD24">
            <v>1.0442E-2</v>
          </cell>
          <cell r="CE24">
            <v>9.2090000000000002E-3</v>
          </cell>
        </row>
        <row r="25">
          <cell r="B25" t="str">
            <v>Long Term Debt Balance</v>
          </cell>
          <cell r="D25">
            <v>662845.03016000008</v>
          </cell>
          <cell r="E25">
            <v>662845.03016000008</v>
          </cell>
          <cell r="F25">
            <v>662845.03016000008</v>
          </cell>
          <cell r="G25">
            <v>662845.03016000008</v>
          </cell>
          <cell r="H25">
            <v>662845.03016000008</v>
          </cell>
          <cell r="I25">
            <v>662845.03016000008</v>
          </cell>
          <cell r="J25">
            <v>662845.03016000008</v>
          </cell>
          <cell r="K25">
            <v>662845.03016000008</v>
          </cell>
          <cell r="L25">
            <v>662845.03016000008</v>
          </cell>
          <cell r="M25">
            <v>662845.03016000008</v>
          </cell>
          <cell r="N25">
            <v>662845.03016000008</v>
          </cell>
          <cell r="O25">
            <v>662845.03016000008</v>
          </cell>
          <cell r="P25">
            <v>593451.04821000004</v>
          </cell>
          <cell r="Q25">
            <v>593451.04821000004</v>
          </cell>
          <cell r="R25">
            <v>593451.04821000004</v>
          </cell>
          <cell r="S25">
            <v>593451.04821000004</v>
          </cell>
          <cell r="T25">
            <v>593451.04821000004</v>
          </cell>
          <cell r="U25">
            <v>593451.04821000004</v>
          </cell>
          <cell r="V25">
            <v>593451.04821000004</v>
          </cell>
          <cell r="W25">
            <v>593451.04821000004</v>
          </cell>
          <cell r="X25">
            <v>593451.04821000004</v>
          </cell>
          <cell r="Y25">
            <v>593451.04821000004</v>
          </cell>
          <cell r="Z25">
            <v>593451.04821000004</v>
          </cell>
          <cell r="AA25">
            <v>593451.04821000004</v>
          </cell>
          <cell r="AB25">
            <v>737396.50366367574</v>
          </cell>
          <cell r="AC25">
            <v>737396.50366367574</v>
          </cell>
          <cell r="AD25">
            <v>737396.50366367574</v>
          </cell>
          <cell r="AE25">
            <v>737396.50366367574</v>
          </cell>
          <cell r="AF25">
            <v>737396.50366367574</v>
          </cell>
          <cell r="AG25">
            <v>737396.50366367574</v>
          </cell>
          <cell r="AH25">
            <v>737396.50366367574</v>
          </cell>
          <cell r="AI25">
            <v>737396.50366367574</v>
          </cell>
          <cell r="AJ25">
            <v>737396.50366367574</v>
          </cell>
          <cell r="AK25">
            <v>737396.50366367574</v>
          </cell>
          <cell r="AL25">
            <v>737396.50366367574</v>
          </cell>
          <cell r="AM25">
            <v>737396.50366367574</v>
          </cell>
          <cell r="AN25">
            <v>737396.50366367574</v>
          </cell>
          <cell r="AO25">
            <v>737396.50366367574</v>
          </cell>
          <cell r="AP25">
            <v>737396.50366367574</v>
          </cell>
          <cell r="AQ25">
            <v>737396.50366367574</v>
          </cell>
          <cell r="AR25">
            <v>737396.50366367574</v>
          </cell>
          <cell r="AS25">
            <v>737396.50366367574</v>
          </cell>
          <cell r="AT25">
            <v>737396.50366367574</v>
          </cell>
          <cell r="AU25">
            <v>737396.50366367574</v>
          </cell>
          <cell r="AV25">
            <v>737396.50366367574</v>
          </cell>
          <cell r="AW25">
            <v>737396.50366367574</v>
          </cell>
          <cell r="AX25">
            <v>737396.50366367574</v>
          </cell>
          <cell r="AY25">
            <v>737396.50366367574</v>
          </cell>
          <cell r="CD25">
            <v>735182</v>
          </cell>
          <cell r="CE25">
            <v>830043.945502694</v>
          </cell>
        </row>
        <row r="26">
          <cell r="B26" t="str">
            <v>Preferred Stock Balance</v>
          </cell>
          <cell r="D26">
            <v>76401.950000000012</v>
          </cell>
          <cell r="E26">
            <v>76401.950000000012</v>
          </cell>
          <cell r="F26">
            <v>76401.950000000012</v>
          </cell>
          <cell r="G26">
            <v>76401.950000000012</v>
          </cell>
          <cell r="H26">
            <v>76401.950000000012</v>
          </cell>
          <cell r="I26">
            <v>76401.950000000012</v>
          </cell>
          <cell r="J26">
            <v>76401.950000000012</v>
          </cell>
          <cell r="K26">
            <v>76401.950000000012</v>
          </cell>
          <cell r="L26">
            <v>76401.950000000012</v>
          </cell>
          <cell r="M26">
            <v>76401.950000000012</v>
          </cell>
          <cell r="N26">
            <v>76401.950000000012</v>
          </cell>
          <cell r="O26">
            <v>76401.950000000012</v>
          </cell>
          <cell r="P26">
            <v>127165.85</v>
          </cell>
          <cell r="Q26">
            <v>127165.85</v>
          </cell>
          <cell r="R26">
            <v>127165.85</v>
          </cell>
          <cell r="S26">
            <v>127165.85</v>
          </cell>
          <cell r="T26">
            <v>127165.85</v>
          </cell>
          <cell r="U26">
            <v>127165.85</v>
          </cell>
          <cell r="V26">
            <v>127165.85</v>
          </cell>
          <cell r="W26">
            <v>127165.85</v>
          </cell>
          <cell r="X26">
            <v>127165.85</v>
          </cell>
          <cell r="Y26">
            <v>127165.85</v>
          </cell>
          <cell r="Z26">
            <v>127165.85</v>
          </cell>
          <cell r="AA26">
            <v>127165.85</v>
          </cell>
          <cell r="AB26">
            <v>127165.85</v>
          </cell>
          <cell r="AC26">
            <v>127165.85</v>
          </cell>
          <cell r="AD26">
            <v>127165.85</v>
          </cell>
          <cell r="AE26">
            <v>127165.85</v>
          </cell>
          <cell r="AF26">
            <v>127165.85</v>
          </cell>
          <cell r="AG26">
            <v>127165.85</v>
          </cell>
          <cell r="AH26">
            <v>127165.85</v>
          </cell>
          <cell r="AI26">
            <v>127165.85</v>
          </cell>
          <cell r="AJ26">
            <v>127165.85</v>
          </cell>
          <cell r="AK26">
            <v>127165.85</v>
          </cell>
          <cell r="AL26">
            <v>127165.85</v>
          </cell>
          <cell r="AM26">
            <v>127165.85</v>
          </cell>
          <cell r="AN26">
            <v>127165.85</v>
          </cell>
          <cell r="AO26">
            <v>127165.85</v>
          </cell>
          <cell r="AP26">
            <v>127165.85</v>
          </cell>
          <cell r="AQ26">
            <v>127165.85</v>
          </cell>
          <cell r="AR26">
            <v>127165.85</v>
          </cell>
          <cell r="AS26">
            <v>127165.85</v>
          </cell>
          <cell r="AT26">
            <v>127165.85</v>
          </cell>
          <cell r="AU26">
            <v>127165.85</v>
          </cell>
          <cell r="AV26">
            <v>127165.85</v>
          </cell>
          <cell r="AW26">
            <v>127165.85</v>
          </cell>
          <cell r="AX26">
            <v>127165.85</v>
          </cell>
          <cell r="AY26">
            <v>127165.85</v>
          </cell>
          <cell r="CD26">
            <v>131402</v>
          </cell>
          <cell r="CE26">
            <v>166401.95000000001</v>
          </cell>
        </row>
        <row r="27">
          <cell r="B27" t="str">
            <v>Equity Balance</v>
          </cell>
          <cell r="D27">
            <v>593193.74630999984</v>
          </cell>
          <cell r="E27">
            <v>593193.74630999984</v>
          </cell>
          <cell r="F27">
            <v>593193.74630999984</v>
          </cell>
          <cell r="G27">
            <v>593193.74630999984</v>
          </cell>
          <cell r="H27">
            <v>593193.74630999984</v>
          </cell>
          <cell r="I27">
            <v>593193.74630999984</v>
          </cell>
          <cell r="J27">
            <v>593193.74630999984</v>
          </cell>
          <cell r="K27">
            <v>593193.74630999984</v>
          </cell>
          <cell r="L27">
            <v>593193.74630999984</v>
          </cell>
          <cell r="M27">
            <v>593193.74630999984</v>
          </cell>
          <cell r="N27">
            <v>593193.74630999984</v>
          </cell>
          <cell r="O27">
            <v>593193.74630999984</v>
          </cell>
          <cell r="P27">
            <v>602540.58305999986</v>
          </cell>
          <cell r="Q27">
            <v>602540.58305999986</v>
          </cell>
          <cell r="R27">
            <v>602540.58305999986</v>
          </cell>
          <cell r="S27">
            <v>602540.58305999986</v>
          </cell>
          <cell r="T27">
            <v>602540.58305999986</v>
          </cell>
          <cell r="U27">
            <v>602540.58305999986</v>
          </cell>
          <cell r="V27">
            <v>602540.58305999986</v>
          </cell>
          <cell r="W27">
            <v>602540.58305999986</v>
          </cell>
          <cell r="X27">
            <v>602540.58305999986</v>
          </cell>
          <cell r="Y27">
            <v>602540.58305999986</v>
          </cell>
          <cell r="Z27">
            <v>602540.58305999986</v>
          </cell>
          <cell r="AA27">
            <v>602540.58305999986</v>
          </cell>
          <cell r="AB27">
            <v>639839.3389082388</v>
          </cell>
          <cell r="AC27">
            <v>639839.3389082388</v>
          </cell>
          <cell r="AD27">
            <v>639839.3389082388</v>
          </cell>
          <cell r="AE27">
            <v>639839.3389082388</v>
          </cell>
          <cell r="AF27">
            <v>639839.3389082388</v>
          </cell>
          <cell r="AG27">
            <v>639839.3389082388</v>
          </cell>
          <cell r="AH27">
            <v>639839.3389082388</v>
          </cell>
          <cell r="AI27">
            <v>639839.3389082388</v>
          </cell>
          <cell r="AJ27">
            <v>639839.3389082388</v>
          </cell>
          <cell r="AK27">
            <v>639839.3389082388</v>
          </cell>
          <cell r="AL27">
            <v>639839.3389082388</v>
          </cell>
          <cell r="AM27">
            <v>639839.3389082388</v>
          </cell>
          <cell r="AN27">
            <v>639839.3389082388</v>
          </cell>
          <cell r="AO27">
            <v>639839.3389082388</v>
          </cell>
          <cell r="AP27">
            <v>639839.3389082388</v>
          </cell>
          <cell r="AQ27">
            <v>639839.3389082388</v>
          </cell>
          <cell r="AR27">
            <v>639839.3389082388</v>
          </cell>
          <cell r="AS27">
            <v>639839.3389082388</v>
          </cell>
          <cell r="AT27">
            <v>639839.3389082388</v>
          </cell>
          <cell r="AU27">
            <v>639839.3389082388</v>
          </cell>
          <cell r="AV27">
            <v>639839.3389082388</v>
          </cell>
          <cell r="AW27">
            <v>639839.3389082388</v>
          </cell>
          <cell r="AX27">
            <v>639839.3389082388</v>
          </cell>
          <cell r="AY27">
            <v>639839.3389082388</v>
          </cell>
          <cell r="CD27">
            <v>681911</v>
          </cell>
          <cell r="CE27">
            <v>774439.4431896701</v>
          </cell>
        </row>
        <row r="28">
          <cell r="B28" t="str">
            <v>Total Debt, Preferred, Equity</v>
          </cell>
          <cell r="D28">
            <v>1332440.7264699999</v>
          </cell>
          <cell r="E28">
            <v>1332440.7264699999</v>
          </cell>
          <cell r="F28">
            <v>1332440.7264699999</v>
          </cell>
          <cell r="G28">
            <v>1332440.7264699999</v>
          </cell>
          <cell r="H28">
            <v>1332440.7264699999</v>
          </cell>
          <cell r="I28">
            <v>1332440.7264699999</v>
          </cell>
          <cell r="J28">
            <v>1332440.7264699999</v>
          </cell>
          <cell r="K28">
            <v>1332440.7264699999</v>
          </cell>
          <cell r="L28">
            <v>1332440.7264699999</v>
          </cell>
          <cell r="M28">
            <v>1332440.7264699999</v>
          </cell>
          <cell r="N28">
            <v>1332440.7264699999</v>
          </cell>
          <cell r="O28">
            <v>1332440.7264699999</v>
          </cell>
          <cell r="P28">
            <v>1323157.4812699999</v>
          </cell>
          <cell r="Q28">
            <v>1323157.4812699999</v>
          </cell>
          <cell r="R28">
            <v>1323157.4812699999</v>
          </cell>
          <cell r="S28">
            <v>1323157.4812699999</v>
          </cell>
          <cell r="T28">
            <v>1323157.4812699999</v>
          </cell>
          <cell r="U28">
            <v>1323157.4812699999</v>
          </cell>
          <cell r="V28">
            <v>1323157.4812699999</v>
          </cell>
          <cell r="W28">
            <v>1323157.4812699999</v>
          </cell>
          <cell r="X28">
            <v>1323157.4812699999</v>
          </cell>
          <cell r="Y28">
            <v>1323157.4812699999</v>
          </cell>
          <cell r="Z28">
            <v>1323157.4812699999</v>
          </cell>
          <cell r="AA28">
            <v>1323157.4812699999</v>
          </cell>
          <cell r="AB28">
            <v>1504401.6925719145</v>
          </cell>
          <cell r="AC28">
            <v>1504401.6925719145</v>
          </cell>
          <cell r="AD28">
            <v>1504401.6925719145</v>
          </cell>
          <cell r="AE28">
            <v>1504401.6925719145</v>
          </cell>
          <cell r="AF28">
            <v>1504401.6925719145</v>
          </cell>
          <cell r="AG28">
            <v>1504401.6925719145</v>
          </cell>
          <cell r="AH28">
            <v>1504401.6925719145</v>
          </cell>
          <cell r="AI28">
            <v>1504401.6925719145</v>
          </cell>
          <cell r="AJ28">
            <v>1504401.6925719145</v>
          </cell>
          <cell r="AK28">
            <v>1504401.6925719145</v>
          </cell>
          <cell r="AL28">
            <v>1504401.6925719145</v>
          </cell>
          <cell r="AM28">
            <v>1504401.6925719145</v>
          </cell>
          <cell r="AN28">
            <v>1504401.6925719145</v>
          </cell>
          <cell r="AO28">
            <v>1504401.6925719145</v>
          </cell>
          <cell r="AP28">
            <v>1504401.6925719145</v>
          </cell>
          <cell r="AQ28">
            <v>1504401.6925719145</v>
          </cell>
          <cell r="AR28">
            <v>1504401.6925719145</v>
          </cell>
          <cell r="AS28">
            <v>1504401.6925719145</v>
          </cell>
          <cell r="AT28">
            <v>1504401.6925719145</v>
          </cell>
          <cell r="AU28">
            <v>1504401.6925719145</v>
          </cell>
          <cell r="AV28">
            <v>1504401.6925719145</v>
          </cell>
          <cell r="AW28">
            <v>1504401.6925719145</v>
          </cell>
          <cell r="AX28">
            <v>1504401.6925719145</v>
          </cell>
          <cell r="AY28">
            <v>1504401.6925719145</v>
          </cell>
          <cell r="CD28">
            <v>1548495</v>
          </cell>
          <cell r="CE28">
            <v>1770885.3386923641</v>
          </cell>
        </row>
        <row r="29">
          <cell r="B29" t="str">
            <v>Long Term Debt Rate Component</v>
          </cell>
          <cell r="D29">
            <v>-1.8722879516558306E-3</v>
          </cell>
          <cell r="E29">
            <v>-1.8722879516558306E-3</v>
          </cell>
          <cell r="F29">
            <v>-1.8722879516558306E-3</v>
          </cell>
          <cell r="G29">
            <v>-1.8722879516558306E-3</v>
          </cell>
          <cell r="H29">
            <v>-1.8722879516558306E-3</v>
          </cell>
          <cell r="I29">
            <v>-1.8722879516558306E-3</v>
          </cell>
          <cell r="J29">
            <v>-1.8722879516558306E-3</v>
          </cell>
          <cell r="K29">
            <v>-1.8722879516558306E-3</v>
          </cell>
          <cell r="L29">
            <v>-1.8722879516558306E-3</v>
          </cell>
          <cell r="M29">
            <v>-1.8722879516558306E-3</v>
          </cell>
          <cell r="N29">
            <v>-1.8722879516558306E-3</v>
          </cell>
          <cell r="O29">
            <v>-1.8722879516558306E-3</v>
          </cell>
          <cell r="P29">
            <v>-1.865643403853412E-3</v>
          </cell>
          <cell r="Q29">
            <v>-1.865643403853412E-3</v>
          </cell>
          <cell r="R29">
            <v>-1.865643403853412E-3</v>
          </cell>
          <cell r="S29">
            <v>-1.865643403853412E-3</v>
          </cell>
          <cell r="T29">
            <v>-1.865643403853412E-3</v>
          </cell>
          <cell r="U29">
            <v>-1.865643403853412E-3</v>
          </cell>
          <cell r="V29">
            <v>-1.865643403853412E-3</v>
          </cell>
          <cell r="W29">
            <v>-1.865643403853412E-3</v>
          </cell>
          <cell r="X29">
            <v>-1.865643403853412E-3</v>
          </cell>
          <cell r="Y29">
            <v>-1.865643403853412E-3</v>
          </cell>
          <cell r="Z29">
            <v>-1.865643403853412E-3</v>
          </cell>
          <cell r="AA29">
            <v>-1.865643403853412E-3</v>
          </cell>
          <cell r="AB29">
            <v>3.6205887944631026E-3</v>
          </cell>
          <cell r="AC29">
            <v>3.6205887944631026E-3</v>
          </cell>
          <cell r="AD29">
            <v>3.6205887944631026E-3</v>
          </cell>
          <cell r="AE29">
            <v>3.6205887944631026E-3</v>
          </cell>
          <cell r="AF29">
            <v>3.6205887944631026E-3</v>
          </cell>
          <cell r="AG29">
            <v>3.6205887944631026E-3</v>
          </cell>
          <cell r="AH29">
            <v>3.6205887944631026E-3</v>
          </cell>
          <cell r="AI29">
            <v>3.6205887944631026E-3</v>
          </cell>
          <cell r="AJ29">
            <v>3.6205887944631026E-3</v>
          </cell>
          <cell r="AK29">
            <v>3.6205887944631026E-3</v>
          </cell>
          <cell r="AL29">
            <v>3.6205887944631026E-3</v>
          </cell>
          <cell r="AM29">
            <v>3.6205887944631026E-3</v>
          </cell>
          <cell r="AN29">
            <v>3.6205887944631026E-3</v>
          </cell>
          <cell r="AO29">
            <v>3.6205887944631026E-3</v>
          </cell>
          <cell r="AP29">
            <v>3.6205887944631026E-3</v>
          </cell>
          <cell r="AQ29">
            <v>3.6205887944631026E-3</v>
          </cell>
          <cell r="AR29">
            <v>3.6205887944631026E-3</v>
          </cell>
          <cell r="AS29">
            <v>3.6205887944631026E-3</v>
          </cell>
          <cell r="AT29">
            <v>3.6205887944631026E-3</v>
          </cell>
          <cell r="AU29">
            <v>3.6205887944631026E-3</v>
          </cell>
          <cell r="AV29">
            <v>3.6205887944631026E-3</v>
          </cell>
          <cell r="AW29">
            <v>3.6205887944631026E-3</v>
          </cell>
          <cell r="AX29">
            <v>3.6205887944631026E-3</v>
          </cell>
          <cell r="AY29">
            <v>3.6205887944631026E-3</v>
          </cell>
          <cell r="CD29">
            <v>3.6672039163210251E-3</v>
          </cell>
          <cell r="CE29">
            <v>3.5253544738937477E-3</v>
          </cell>
        </row>
        <row r="30">
          <cell r="B30" t="str">
            <v>Total Debt Rate (Ferc Method)</v>
          </cell>
          <cell r="D30">
            <v>4.2440712048344167E-2</v>
          </cell>
          <cell r="E30">
            <v>4.2440712048344167E-2</v>
          </cell>
          <cell r="F30">
            <v>4.2440712048344167E-2</v>
          </cell>
          <cell r="G30">
            <v>4.2440712048344167E-2</v>
          </cell>
          <cell r="H30">
            <v>4.2440712048344167E-2</v>
          </cell>
          <cell r="I30">
            <v>4.2440712048344167E-2</v>
          </cell>
          <cell r="J30">
            <v>4.2440712048344167E-2</v>
          </cell>
          <cell r="K30">
            <v>4.2440712048344167E-2</v>
          </cell>
          <cell r="L30">
            <v>4.2440712048344167E-2</v>
          </cell>
          <cell r="M30">
            <v>4.2440712048344167E-2</v>
          </cell>
          <cell r="N30">
            <v>4.2440712048344167E-2</v>
          </cell>
          <cell r="O30">
            <v>4.2440712048344167E-2</v>
          </cell>
          <cell r="P30">
            <v>5.9133356596146588E-2</v>
          </cell>
          <cell r="Q30">
            <v>5.9133356596146588E-2</v>
          </cell>
          <cell r="R30">
            <v>5.9133356596146588E-2</v>
          </cell>
          <cell r="S30">
            <v>5.9133356596146588E-2</v>
          </cell>
          <cell r="T30">
            <v>5.9133356596146588E-2</v>
          </cell>
          <cell r="U30">
            <v>5.9133356596146588E-2</v>
          </cell>
          <cell r="V30">
            <v>5.9133356596146588E-2</v>
          </cell>
          <cell r="W30">
            <v>5.9133356596146588E-2</v>
          </cell>
          <cell r="X30">
            <v>5.9133356596146588E-2</v>
          </cell>
          <cell r="Y30">
            <v>5.9133356596146588E-2</v>
          </cell>
          <cell r="Z30">
            <v>5.9133356596146588E-2</v>
          </cell>
          <cell r="AA30">
            <v>5.9133356596146588E-2</v>
          </cell>
          <cell r="AB30">
            <v>1.8992588794463104E-2</v>
          </cell>
          <cell r="AC30">
            <v>1.8992588794463104E-2</v>
          </cell>
          <cell r="AD30">
            <v>1.8992588794463104E-2</v>
          </cell>
          <cell r="AE30">
            <v>1.8992588794463104E-2</v>
          </cell>
          <cell r="AF30">
            <v>1.8992588794463104E-2</v>
          </cell>
          <cell r="AG30">
            <v>1.8992588794463104E-2</v>
          </cell>
          <cell r="AH30">
            <v>1.8992588794463104E-2</v>
          </cell>
          <cell r="AI30">
            <v>1.8992588794463104E-2</v>
          </cell>
          <cell r="AJ30">
            <v>1.8992588794463104E-2</v>
          </cell>
          <cell r="AK30">
            <v>1.8992588794463104E-2</v>
          </cell>
          <cell r="AL30">
            <v>1.8992588794463104E-2</v>
          </cell>
          <cell r="AM30">
            <v>1.8992588794463104E-2</v>
          </cell>
          <cell r="AN30">
            <v>1.8992588794463104E-2</v>
          </cell>
          <cell r="AO30">
            <v>1.8992588794463104E-2</v>
          </cell>
          <cell r="AP30">
            <v>1.8992588794463104E-2</v>
          </cell>
          <cell r="AQ30">
            <v>1.8992588794463104E-2</v>
          </cell>
          <cell r="AR30">
            <v>1.8992588794463104E-2</v>
          </cell>
          <cell r="AS30">
            <v>1.8992588794463104E-2</v>
          </cell>
          <cell r="AT30">
            <v>1.8992588794463104E-2</v>
          </cell>
          <cell r="AU30">
            <v>1.8992588794463104E-2</v>
          </cell>
          <cell r="AV30">
            <v>1.8992588794463104E-2</v>
          </cell>
          <cell r="AW30">
            <v>1.8992588794463104E-2</v>
          </cell>
          <cell r="AX30">
            <v>1.8992588794463104E-2</v>
          </cell>
          <cell r="AY30">
            <v>1.8992588794463104E-2</v>
          </cell>
          <cell r="CD30">
            <v>1.6536203916321025E-2</v>
          </cell>
          <cell r="CE30">
            <v>1.2595354473893747E-2</v>
          </cell>
        </row>
        <row r="32">
          <cell r="B32" t="str">
            <v>*** AFUDC COMPONENTS***</v>
          </cell>
          <cell r="P32">
            <v>7</v>
          </cell>
          <cell r="Q32">
            <v>25</v>
          </cell>
          <cell r="R32">
            <v>58</v>
          </cell>
          <cell r="S32">
            <v>112</v>
          </cell>
          <cell r="T32">
            <v>185</v>
          </cell>
        </row>
        <row r="34">
          <cell r="B34" t="str">
            <v>Ending Balance CWIP</v>
          </cell>
          <cell r="D34">
            <v>75294.825679999849</v>
          </cell>
          <cell r="E34">
            <v>83327.891259999858</v>
          </cell>
          <cell r="F34">
            <v>95032.50813999986</v>
          </cell>
          <cell r="G34">
            <v>22060.803619999861</v>
          </cell>
          <cell r="H34">
            <v>25174.962409999862</v>
          </cell>
          <cell r="I34">
            <v>15901.960139999859</v>
          </cell>
          <cell r="J34">
            <v>19735.859599999858</v>
          </cell>
          <cell r="K34">
            <v>23914.539619999858</v>
          </cell>
          <cell r="L34">
            <v>34090.131589999859</v>
          </cell>
          <cell r="M34">
            <v>40372.296449999856</v>
          </cell>
          <cell r="N34">
            <v>46298.324129999855</v>
          </cell>
          <cell r="O34">
            <v>33303.410919999849</v>
          </cell>
          <cell r="P34">
            <v>29857.006439999848</v>
          </cell>
          <cell r="Q34">
            <v>36594.187439999849</v>
          </cell>
          <cell r="R34">
            <v>46287.221439999848</v>
          </cell>
          <cell r="S34">
            <v>53746.523439999859</v>
          </cell>
          <cell r="T34">
            <v>53037.028439999864</v>
          </cell>
          <cell r="U34">
            <v>60596.07543999987</v>
          </cell>
          <cell r="V34">
            <v>61507.379439999873</v>
          </cell>
          <cell r="W34">
            <v>66312.475439999878</v>
          </cell>
          <cell r="X34">
            <v>75433.244439999864</v>
          </cell>
          <cell r="Y34">
            <v>81223.203439999867</v>
          </cell>
          <cell r="Z34">
            <v>84166.331439999864</v>
          </cell>
          <cell r="AA34">
            <v>75192.841439999873</v>
          </cell>
          <cell r="AB34">
            <v>88763.241439999867</v>
          </cell>
          <cell r="AC34">
            <v>104266.65943999986</v>
          </cell>
          <cell r="AD34">
            <v>121563.78243999986</v>
          </cell>
          <cell r="AE34">
            <v>131941.62243999986</v>
          </cell>
          <cell r="AF34">
            <v>144829.42943999986</v>
          </cell>
          <cell r="AG34">
            <v>117021.77943999985</v>
          </cell>
          <cell r="AH34">
            <v>127648.28643999985</v>
          </cell>
          <cell r="AI34">
            <v>134168.04643999986</v>
          </cell>
          <cell r="AJ34">
            <v>146967.60543999984</v>
          </cell>
          <cell r="AK34">
            <v>160141.60243999984</v>
          </cell>
          <cell r="AL34">
            <v>172621.23743999985</v>
          </cell>
          <cell r="AM34">
            <v>175397.97543999983</v>
          </cell>
          <cell r="AN34">
            <v>188974.48443999983</v>
          </cell>
          <cell r="AO34">
            <v>203622.10243999981</v>
          </cell>
          <cell r="AP34">
            <v>220219.67343999981</v>
          </cell>
          <cell r="AQ34">
            <v>231766.6494399998</v>
          </cell>
          <cell r="AR34">
            <v>243563.15743999981</v>
          </cell>
          <cell r="AS34">
            <v>255342.34443999978</v>
          </cell>
          <cell r="AT34">
            <v>266290.52343999979</v>
          </cell>
          <cell r="AU34">
            <v>277385.15043999982</v>
          </cell>
          <cell r="AV34">
            <v>290693.55243999982</v>
          </cell>
          <cell r="AW34">
            <v>304376.17843999981</v>
          </cell>
          <cell r="AX34">
            <v>317623.68643999984</v>
          </cell>
          <cell r="AY34">
            <v>260566.85543999984</v>
          </cell>
          <cell r="CA34">
            <v>42876</v>
          </cell>
          <cell r="CB34">
            <v>60329</v>
          </cell>
          <cell r="CC34">
            <v>135444</v>
          </cell>
          <cell r="CD34">
            <v>255035</v>
          </cell>
        </row>
        <row r="35">
          <cell r="B35" t="str">
            <v>-Additions from Study Panel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</row>
        <row r="36">
          <cell r="B36" t="str">
            <v>+Completions from Study Panel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</row>
        <row r="37">
          <cell r="B37" t="str">
            <v>+ O/S Portion of PF PCB's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</row>
        <row r="38">
          <cell r="B38" t="str">
            <v>- Constr Related A/P</v>
          </cell>
          <cell r="D38">
            <v>106</v>
          </cell>
          <cell r="E38">
            <v>1105</v>
          </cell>
          <cell r="F38">
            <v>1681</v>
          </cell>
          <cell r="G38">
            <v>693</v>
          </cell>
          <cell r="H38">
            <v>968</v>
          </cell>
          <cell r="I38">
            <v>1431</v>
          </cell>
          <cell r="J38">
            <v>87</v>
          </cell>
          <cell r="K38">
            <v>139</v>
          </cell>
          <cell r="L38">
            <v>4066</v>
          </cell>
          <cell r="M38">
            <v>332</v>
          </cell>
          <cell r="N38">
            <v>225</v>
          </cell>
          <cell r="O38">
            <v>485</v>
          </cell>
          <cell r="P38">
            <v>589</v>
          </cell>
          <cell r="Q38">
            <v>598</v>
          </cell>
          <cell r="R38">
            <v>1014</v>
          </cell>
          <cell r="S38">
            <v>1073</v>
          </cell>
          <cell r="T38">
            <v>669</v>
          </cell>
          <cell r="U38">
            <v>1812</v>
          </cell>
          <cell r="V38">
            <v>604</v>
          </cell>
          <cell r="W38">
            <v>568</v>
          </cell>
          <cell r="X38">
            <v>1422</v>
          </cell>
          <cell r="Y38">
            <v>553</v>
          </cell>
          <cell r="Z38">
            <v>572</v>
          </cell>
          <cell r="AA38">
            <v>1309</v>
          </cell>
          <cell r="AB38">
            <v>2852</v>
          </cell>
          <cell r="AC38">
            <v>2860</v>
          </cell>
          <cell r="AD38">
            <v>2869</v>
          </cell>
          <cell r="AE38">
            <v>2871</v>
          </cell>
          <cell r="AF38">
            <v>2865</v>
          </cell>
          <cell r="AG38">
            <v>2863</v>
          </cell>
          <cell r="AH38">
            <v>2490</v>
          </cell>
          <cell r="AI38">
            <v>2504</v>
          </cell>
          <cell r="AJ38">
            <v>2866</v>
          </cell>
          <cell r="AK38">
            <v>2867</v>
          </cell>
          <cell r="AL38">
            <v>2864</v>
          </cell>
          <cell r="AM38">
            <v>2612</v>
          </cell>
          <cell r="AN38">
            <v>2685</v>
          </cell>
          <cell r="AO38">
            <v>2700</v>
          </cell>
          <cell r="AP38">
            <v>2730</v>
          </cell>
          <cell r="AQ38">
            <v>2724</v>
          </cell>
          <cell r="AR38">
            <v>2714</v>
          </cell>
          <cell r="AS38">
            <v>2690</v>
          </cell>
          <cell r="AT38">
            <v>2415</v>
          </cell>
          <cell r="AU38">
            <v>2438</v>
          </cell>
          <cell r="AV38">
            <v>2453</v>
          </cell>
          <cell r="AW38">
            <v>2429</v>
          </cell>
          <cell r="AX38">
            <v>2429</v>
          </cell>
          <cell r="AY38">
            <v>2231</v>
          </cell>
          <cell r="CA38">
            <v>943</v>
          </cell>
          <cell r="CB38">
            <v>899</v>
          </cell>
          <cell r="CC38">
            <v>2782</v>
          </cell>
          <cell r="CD38">
            <v>2553</v>
          </cell>
        </row>
        <row r="39">
          <cell r="B39" t="str">
            <v>- N.I.B. CWIP</v>
          </cell>
          <cell r="D39">
            <v>18980.110879999949</v>
          </cell>
          <cell r="E39">
            <v>20675.373179999951</v>
          </cell>
          <cell r="F39">
            <v>27890.085009999966</v>
          </cell>
          <cell r="G39">
            <v>18094.933929999948</v>
          </cell>
          <cell r="H39">
            <v>21004.996719999952</v>
          </cell>
          <cell r="I39">
            <v>11424.63453999995</v>
          </cell>
          <cell r="J39">
            <v>15010.799639999961</v>
          </cell>
          <cell r="K39">
            <v>18864.779589999955</v>
          </cell>
          <cell r="L39">
            <v>23834.237559999954</v>
          </cell>
          <cell r="M39">
            <v>28631.695959999939</v>
          </cell>
          <cell r="N39">
            <v>33747.102639999939</v>
          </cell>
          <cell r="O39">
            <v>32333.953739999983</v>
          </cell>
          <cell r="P39">
            <v>27407.156259999985</v>
          </cell>
          <cell r="Q39">
            <v>32034.076259999983</v>
          </cell>
          <cell r="R39">
            <v>38184.60725999999</v>
          </cell>
          <cell r="S39">
            <v>41908.492259999992</v>
          </cell>
          <cell r="T39">
            <v>38865.676259999978</v>
          </cell>
          <cell r="U39">
            <v>40026.32825999998</v>
          </cell>
          <cell r="V39">
            <v>42329.327259999984</v>
          </cell>
          <cell r="W39">
            <v>45087.894259999986</v>
          </cell>
          <cell r="X39">
            <v>49192.134259999984</v>
          </cell>
          <cell r="Y39">
            <v>52935.564259999985</v>
          </cell>
          <cell r="Z39">
            <v>53832.163259999987</v>
          </cell>
          <cell r="AA39">
            <v>39841.805259999979</v>
          </cell>
          <cell r="AB39">
            <v>43323.98425999999</v>
          </cell>
          <cell r="AC39">
            <v>48739.181259999968</v>
          </cell>
          <cell r="AD39">
            <v>55948.083259999985</v>
          </cell>
          <cell r="AE39">
            <v>56237.702259999976</v>
          </cell>
          <cell r="AF39">
            <v>59037.288259999987</v>
          </cell>
          <cell r="AG39">
            <v>39141.417259999987</v>
          </cell>
          <cell r="AH39">
            <v>40879.70325999998</v>
          </cell>
          <cell r="AI39">
            <v>38511.242259999985</v>
          </cell>
          <cell r="AJ39">
            <v>41170.551259999993</v>
          </cell>
          <cell r="AK39">
            <v>44204.298259999996</v>
          </cell>
          <cell r="AL39">
            <v>46543.683259999991</v>
          </cell>
          <cell r="AM39">
            <v>39169.252260000008</v>
          </cell>
          <cell r="AN39">
            <v>42826.132259999984</v>
          </cell>
          <cell r="AO39">
            <v>47554.121259999985</v>
          </cell>
          <cell r="AP39">
            <v>54232.063259999995</v>
          </cell>
          <cell r="AQ39">
            <v>55859.410259999975</v>
          </cell>
          <cell r="AR39">
            <v>57736.28926000002</v>
          </cell>
          <cell r="AS39">
            <v>59595.847260000039</v>
          </cell>
          <cell r="AT39">
            <v>61501.92226000005</v>
          </cell>
          <cell r="AU39">
            <v>63554.445260000095</v>
          </cell>
          <cell r="AV39">
            <v>67820.743260000192</v>
          </cell>
          <cell r="AW39">
            <v>72461.265260000248</v>
          </cell>
          <cell r="AX39">
            <v>76666.669260000228</v>
          </cell>
          <cell r="AY39">
            <v>46982.153260000225</v>
          </cell>
          <cell r="CA39">
            <v>22541</v>
          </cell>
          <cell r="CB39">
            <v>41804</v>
          </cell>
          <cell r="CC39">
            <v>46076</v>
          </cell>
          <cell r="CD39">
            <v>58899</v>
          </cell>
        </row>
        <row r="40">
          <cell r="B40" t="str">
            <v>= Net Balance CWIP (CM)</v>
          </cell>
          <cell r="D40">
            <v>56208.7147999999</v>
          </cell>
          <cell r="E40">
            <v>61547.518079999907</v>
          </cell>
          <cell r="F40">
            <v>65461.423129999894</v>
          </cell>
          <cell r="G40">
            <v>3272.8696899999122</v>
          </cell>
          <cell r="H40">
            <v>3201.96568999991</v>
          </cell>
          <cell r="I40">
            <v>3046.3255999999092</v>
          </cell>
          <cell r="J40">
            <v>4638.0599599998968</v>
          </cell>
          <cell r="K40">
            <v>4910.7600299999031</v>
          </cell>
          <cell r="L40">
            <v>6189.8940299999049</v>
          </cell>
          <cell r="M40">
            <v>11408.600489999917</v>
          </cell>
          <cell r="N40">
            <v>12326.221489999916</v>
          </cell>
          <cell r="O40">
            <v>484.45717999986664</v>
          </cell>
          <cell r="P40">
            <v>1860.850179999863</v>
          </cell>
          <cell r="Q40">
            <v>3962.1111799998653</v>
          </cell>
          <cell r="R40">
            <v>7088.6141799998586</v>
          </cell>
          <cell r="S40">
            <v>10765.031179999867</v>
          </cell>
          <cell r="T40">
            <v>13502.352179999885</v>
          </cell>
          <cell r="U40">
            <v>18757.747179999889</v>
          </cell>
          <cell r="V40">
            <v>18574.05217999989</v>
          </cell>
          <cell r="W40">
            <v>20656.581179999892</v>
          </cell>
          <cell r="X40">
            <v>24819.11017999988</v>
          </cell>
          <cell r="Y40">
            <v>27734.639179999882</v>
          </cell>
          <cell r="Z40">
            <v>29762.168179999877</v>
          </cell>
          <cell r="AA40">
            <v>34042.036179999894</v>
          </cell>
          <cell r="AB40">
            <v>42587.257179999877</v>
          </cell>
          <cell r="AC40">
            <v>52667.478179999889</v>
          </cell>
          <cell r="AD40">
            <v>62746.69917999988</v>
          </cell>
          <cell r="AE40">
            <v>72832.920179999885</v>
          </cell>
          <cell r="AF40">
            <v>82927.141179999875</v>
          </cell>
          <cell r="AG40">
            <v>75017.362179999865</v>
          </cell>
          <cell r="AH40">
            <v>84278.58317999987</v>
          </cell>
          <cell r="AI40">
            <v>93152.804179999875</v>
          </cell>
          <cell r="AJ40">
            <v>102931.05417999985</v>
          </cell>
          <cell r="AK40">
            <v>113070.30417999985</v>
          </cell>
          <cell r="AL40">
            <v>123213.55417999986</v>
          </cell>
          <cell r="AM40">
            <v>133616.72317999983</v>
          </cell>
          <cell r="AN40">
            <v>143463.35217999984</v>
          </cell>
          <cell r="AO40">
            <v>153367.98117999983</v>
          </cell>
          <cell r="AP40">
            <v>163257.61017999981</v>
          </cell>
          <cell r="AQ40">
            <v>173183.23917999983</v>
          </cell>
          <cell r="AR40">
            <v>183112.86817999979</v>
          </cell>
          <cell r="AS40">
            <v>193056.49717999974</v>
          </cell>
          <cell r="AT40">
            <v>202373.60117999974</v>
          </cell>
          <cell r="AU40">
            <v>211392.70517999973</v>
          </cell>
          <cell r="AV40">
            <v>220419.80917999963</v>
          </cell>
          <cell r="AW40">
            <v>229485.91317999957</v>
          </cell>
          <cell r="AX40">
            <v>238528.01717999962</v>
          </cell>
          <cell r="AY40">
            <v>211353.70217999961</v>
          </cell>
          <cell r="CA40">
            <v>19392</v>
          </cell>
          <cell r="CB40">
            <v>17626</v>
          </cell>
          <cell r="CC40">
            <v>86586</v>
          </cell>
          <cell r="CD40">
            <v>193583</v>
          </cell>
        </row>
        <row r="42">
          <cell r="B42" t="str">
            <v>Average Balance CWIP</v>
          </cell>
          <cell r="D42">
            <v>56131</v>
          </cell>
          <cell r="E42">
            <v>58878</v>
          </cell>
          <cell r="F42">
            <v>63504</v>
          </cell>
          <cell r="G42">
            <v>34367</v>
          </cell>
          <cell r="H42">
            <v>3237</v>
          </cell>
          <cell r="I42">
            <v>3124</v>
          </cell>
          <cell r="J42">
            <v>3842</v>
          </cell>
          <cell r="K42">
            <v>4774</v>
          </cell>
          <cell r="L42">
            <v>5550</v>
          </cell>
          <cell r="M42">
            <v>8799</v>
          </cell>
          <cell r="N42">
            <v>11867</v>
          </cell>
          <cell r="O42">
            <v>6405</v>
          </cell>
          <cell r="P42">
            <v>1173</v>
          </cell>
          <cell r="Q42">
            <v>2911</v>
          </cell>
          <cell r="R42">
            <v>5525</v>
          </cell>
          <cell r="S42">
            <v>8927</v>
          </cell>
          <cell r="T42">
            <v>12134</v>
          </cell>
          <cell r="U42">
            <v>16130</v>
          </cell>
          <cell r="V42">
            <v>18666</v>
          </cell>
          <cell r="W42">
            <v>19615</v>
          </cell>
          <cell r="X42">
            <v>22738</v>
          </cell>
          <cell r="Y42">
            <v>26277</v>
          </cell>
          <cell r="Z42">
            <v>28748</v>
          </cell>
          <cell r="AA42">
            <v>31902</v>
          </cell>
          <cell r="AB42">
            <v>38315</v>
          </cell>
          <cell r="AC42">
            <v>47627</v>
          </cell>
          <cell r="AD42">
            <v>57707</v>
          </cell>
          <cell r="AE42">
            <v>67790</v>
          </cell>
          <cell r="AF42">
            <v>77880</v>
          </cell>
          <cell r="AG42">
            <v>78972</v>
          </cell>
          <cell r="AH42">
            <v>79648</v>
          </cell>
          <cell r="AI42">
            <v>88716</v>
          </cell>
          <cell r="AJ42">
            <v>98042</v>
          </cell>
          <cell r="AK42">
            <v>108001</v>
          </cell>
          <cell r="AL42">
            <v>118142</v>
          </cell>
          <cell r="AM42">
            <v>128415</v>
          </cell>
          <cell r="AN42">
            <v>138540</v>
          </cell>
          <cell r="AO42">
            <v>148416</v>
          </cell>
          <cell r="AP42">
            <v>158313</v>
          </cell>
          <cell r="AQ42">
            <v>168220</v>
          </cell>
          <cell r="AR42">
            <v>178148</v>
          </cell>
          <cell r="AS42">
            <v>188085</v>
          </cell>
          <cell r="AT42">
            <v>197715</v>
          </cell>
          <cell r="AU42">
            <v>206883</v>
          </cell>
          <cell r="AV42">
            <v>215906</v>
          </cell>
          <cell r="AW42">
            <v>224953</v>
          </cell>
          <cell r="AX42">
            <v>234007</v>
          </cell>
          <cell r="AY42">
            <v>224941</v>
          </cell>
          <cell r="CA42">
            <v>21707</v>
          </cell>
          <cell r="CB42">
            <v>16229</v>
          </cell>
          <cell r="CC42">
            <v>82438</v>
          </cell>
          <cell r="CD42">
            <v>190344</v>
          </cell>
        </row>
        <row r="43">
          <cell r="B43" t="str">
            <v>- CWIP in Rate Base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</row>
        <row r="44">
          <cell r="B44" t="str">
            <v>Average Eligible CWIP (CM)</v>
          </cell>
          <cell r="D44">
            <v>56131</v>
          </cell>
          <cell r="E44">
            <v>58878</v>
          </cell>
          <cell r="F44">
            <v>63504</v>
          </cell>
          <cell r="G44">
            <v>34367</v>
          </cell>
          <cell r="H44">
            <v>3237</v>
          </cell>
          <cell r="I44">
            <v>3124</v>
          </cell>
          <cell r="J44">
            <v>3842</v>
          </cell>
          <cell r="K44">
            <v>4774</v>
          </cell>
          <cell r="L44">
            <v>5550</v>
          </cell>
          <cell r="M44">
            <v>8799</v>
          </cell>
          <cell r="N44">
            <v>11867</v>
          </cell>
          <cell r="O44">
            <v>6405</v>
          </cell>
          <cell r="P44">
            <v>1173</v>
          </cell>
          <cell r="Q44">
            <v>2911</v>
          </cell>
          <cell r="R44">
            <v>5525</v>
          </cell>
          <cell r="S44">
            <v>8927</v>
          </cell>
          <cell r="T44">
            <v>12134</v>
          </cell>
          <cell r="U44">
            <v>16130</v>
          </cell>
          <cell r="V44">
            <v>18666</v>
          </cell>
          <cell r="W44">
            <v>19615</v>
          </cell>
          <cell r="X44">
            <v>22738</v>
          </cell>
          <cell r="Y44">
            <v>26277</v>
          </cell>
          <cell r="Z44">
            <v>28748</v>
          </cell>
          <cell r="AA44">
            <v>31902</v>
          </cell>
          <cell r="AB44">
            <v>38315</v>
          </cell>
          <cell r="AC44">
            <v>47627</v>
          </cell>
          <cell r="AD44">
            <v>57707</v>
          </cell>
          <cell r="AE44">
            <v>67790</v>
          </cell>
          <cell r="AF44">
            <v>77880</v>
          </cell>
          <cell r="AG44">
            <v>78972</v>
          </cell>
          <cell r="AH44">
            <v>79648</v>
          </cell>
          <cell r="AI44">
            <v>88716</v>
          </cell>
          <cell r="AJ44">
            <v>98042</v>
          </cell>
          <cell r="AK44">
            <v>108001</v>
          </cell>
          <cell r="AL44">
            <v>118142</v>
          </cell>
          <cell r="AM44">
            <v>128415</v>
          </cell>
          <cell r="AN44">
            <v>138540</v>
          </cell>
          <cell r="AO44">
            <v>148416</v>
          </cell>
          <cell r="AP44">
            <v>158313</v>
          </cell>
          <cell r="AQ44">
            <v>168220</v>
          </cell>
          <cell r="AR44">
            <v>178148</v>
          </cell>
          <cell r="AS44">
            <v>188085</v>
          </cell>
          <cell r="AT44">
            <v>197715</v>
          </cell>
          <cell r="AU44">
            <v>206883</v>
          </cell>
          <cell r="AV44">
            <v>215906</v>
          </cell>
          <cell r="AW44">
            <v>224953</v>
          </cell>
          <cell r="AX44">
            <v>234007</v>
          </cell>
          <cell r="AY44">
            <v>224941</v>
          </cell>
          <cell r="CA44">
            <v>21707</v>
          </cell>
          <cell r="CB44">
            <v>16229</v>
          </cell>
          <cell r="CC44">
            <v>82438</v>
          </cell>
          <cell r="CD44">
            <v>190344</v>
          </cell>
        </row>
        <row r="45">
          <cell r="B45" t="str">
            <v>* Monthly Cmpd AFUDC Rate</v>
          </cell>
          <cell r="D45">
            <v>6.0299999999999998E-3</v>
          </cell>
          <cell r="E45">
            <v>6.0299999999999998E-3</v>
          </cell>
          <cell r="F45">
            <v>6.0299999999999998E-3</v>
          </cell>
          <cell r="G45">
            <v>6.0299999999999998E-3</v>
          </cell>
          <cell r="H45">
            <v>6.0299999999999998E-3</v>
          </cell>
          <cell r="I45">
            <v>6.0299999999999998E-3</v>
          </cell>
          <cell r="J45">
            <v>6.0299999999999998E-3</v>
          </cell>
          <cell r="K45">
            <v>6.0299999999999998E-3</v>
          </cell>
          <cell r="L45">
            <v>6.0299999999999998E-3</v>
          </cell>
          <cell r="M45">
            <v>6.0299999999999998E-3</v>
          </cell>
          <cell r="N45">
            <v>6.0299999999999998E-3</v>
          </cell>
          <cell r="O45">
            <v>6.0299999999999998E-3</v>
          </cell>
          <cell r="P45">
            <v>6.0299999999999998E-3</v>
          </cell>
          <cell r="Q45">
            <v>6.0299999999999998E-3</v>
          </cell>
          <cell r="R45">
            <v>6.0299999999999998E-3</v>
          </cell>
          <cell r="S45">
            <v>6.0299999999999998E-3</v>
          </cell>
          <cell r="T45">
            <v>6.0299999999999998E-3</v>
          </cell>
          <cell r="U45">
            <v>6.0299999999999998E-3</v>
          </cell>
          <cell r="V45">
            <v>6.0299999999999998E-3</v>
          </cell>
          <cell r="W45">
            <v>6.0299999999999998E-3</v>
          </cell>
          <cell r="X45">
            <v>6.0299999999999998E-3</v>
          </cell>
          <cell r="Y45">
            <v>6.0299999999999998E-3</v>
          </cell>
          <cell r="Z45">
            <v>6.0299999999999998E-3</v>
          </cell>
          <cell r="AA45">
            <v>6.0299999999999998E-3</v>
          </cell>
          <cell r="AB45">
            <v>6.0299999999999998E-3</v>
          </cell>
          <cell r="AC45">
            <v>6.0299999999999998E-3</v>
          </cell>
          <cell r="AD45">
            <v>6.0299999999999998E-3</v>
          </cell>
          <cell r="AE45">
            <v>6.0299999999999998E-3</v>
          </cell>
          <cell r="AF45">
            <v>6.0299999999999998E-3</v>
          </cell>
          <cell r="AG45">
            <v>6.0299999999999998E-3</v>
          </cell>
          <cell r="AH45">
            <v>6.0299999999999998E-3</v>
          </cell>
          <cell r="AI45">
            <v>6.0299999999999998E-3</v>
          </cell>
          <cell r="AJ45">
            <v>6.0299999999999998E-3</v>
          </cell>
          <cell r="AK45">
            <v>6.0299999999999998E-3</v>
          </cell>
          <cell r="AL45">
            <v>6.0299999999999998E-3</v>
          </cell>
          <cell r="AM45">
            <v>6.0299999999999998E-3</v>
          </cell>
          <cell r="AN45">
            <v>6.0299999999999998E-3</v>
          </cell>
          <cell r="AO45">
            <v>6.0299999999999998E-3</v>
          </cell>
          <cell r="AP45">
            <v>6.0299999999999998E-3</v>
          </cell>
          <cell r="AQ45">
            <v>6.0299999999999998E-3</v>
          </cell>
          <cell r="AR45">
            <v>6.0299999999999998E-3</v>
          </cell>
          <cell r="AS45">
            <v>6.0299999999999998E-3</v>
          </cell>
          <cell r="AT45">
            <v>6.0299999999999998E-3</v>
          </cell>
          <cell r="AU45">
            <v>6.0299999999999998E-3</v>
          </cell>
          <cell r="AV45">
            <v>6.0299999999999998E-3</v>
          </cell>
          <cell r="AW45">
            <v>6.0299999999999998E-3</v>
          </cell>
          <cell r="AX45">
            <v>6.0299999999999998E-3</v>
          </cell>
          <cell r="AY45">
            <v>6.0299999999999998E-3</v>
          </cell>
          <cell r="CA45">
            <v>7.2359999999999994E-2</v>
          </cell>
          <cell r="CB45">
            <v>7.2359999999999994E-2</v>
          </cell>
          <cell r="CC45">
            <v>7.2359999999999994E-2</v>
          </cell>
          <cell r="CD45">
            <v>7.2359999999999994E-2</v>
          </cell>
        </row>
        <row r="46">
          <cell r="B46" t="str">
            <v>= Total $AFUDC</v>
          </cell>
          <cell r="D46">
            <v>338</v>
          </cell>
          <cell r="E46">
            <v>355</v>
          </cell>
          <cell r="F46">
            <v>383</v>
          </cell>
          <cell r="G46">
            <v>207</v>
          </cell>
          <cell r="H46">
            <v>20</v>
          </cell>
          <cell r="I46">
            <v>19</v>
          </cell>
          <cell r="J46">
            <v>23</v>
          </cell>
          <cell r="K46">
            <v>29</v>
          </cell>
          <cell r="L46">
            <v>33</v>
          </cell>
          <cell r="M46">
            <v>53</v>
          </cell>
          <cell r="N46">
            <v>72</v>
          </cell>
          <cell r="O46">
            <v>39</v>
          </cell>
          <cell r="P46">
            <v>7</v>
          </cell>
          <cell r="Q46">
            <v>18</v>
          </cell>
          <cell r="R46">
            <v>33</v>
          </cell>
          <cell r="S46">
            <v>54</v>
          </cell>
          <cell r="T46">
            <v>73</v>
          </cell>
          <cell r="U46">
            <v>97</v>
          </cell>
          <cell r="V46">
            <v>113</v>
          </cell>
          <cell r="W46">
            <v>118</v>
          </cell>
          <cell r="X46">
            <v>137</v>
          </cell>
          <cell r="Y46">
            <v>158</v>
          </cell>
          <cell r="Z46">
            <v>173</v>
          </cell>
          <cell r="AA46">
            <v>192</v>
          </cell>
          <cell r="AB46">
            <v>231</v>
          </cell>
          <cell r="AC46">
            <v>287</v>
          </cell>
          <cell r="AD46">
            <v>348</v>
          </cell>
          <cell r="AE46">
            <v>409</v>
          </cell>
          <cell r="AF46">
            <v>470</v>
          </cell>
          <cell r="AG46">
            <v>476</v>
          </cell>
          <cell r="AH46">
            <v>480</v>
          </cell>
          <cell r="AI46">
            <v>535</v>
          </cell>
          <cell r="AJ46">
            <v>591</v>
          </cell>
          <cell r="AK46">
            <v>651</v>
          </cell>
          <cell r="AL46">
            <v>712</v>
          </cell>
          <cell r="AM46">
            <v>774</v>
          </cell>
          <cell r="AN46">
            <v>835</v>
          </cell>
          <cell r="AO46">
            <v>895</v>
          </cell>
          <cell r="AP46">
            <v>955</v>
          </cell>
          <cell r="AQ46">
            <v>1014</v>
          </cell>
          <cell r="AR46">
            <v>1074</v>
          </cell>
          <cell r="AS46">
            <v>1134</v>
          </cell>
          <cell r="AT46">
            <v>1192</v>
          </cell>
          <cell r="AU46">
            <v>1248</v>
          </cell>
          <cell r="AV46">
            <v>1302</v>
          </cell>
          <cell r="AW46">
            <v>1356</v>
          </cell>
          <cell r="AX46">
            <v>1411</v>
          </cell>
          <cell r="AY46">
            <v>1356</v>
          </cell>
          <cell r="CA46">
            <v>1571</v>
          </cell>
          <cell r="CB46">
            <v>1174</v>
          </cell>
          <cell r="CC46">
            <v>5965</v>
          </cell>
          <cell r="CD46">
            <v>13773</v>
          </cell>
        </row>
        <row r="48">
          <cell r="B48" t="str">
            <v>Debt Portion</v>
          </cell>
          <cell r="D48">
            <v>103</v>
          </cell>
          <cell r="E48">
            <v>109</v>
          </cell>
          <cell r="F48">
            <v>117</v>
          </cell>
          <cell r="G48">
            <v>63</v>
          </cell>
          <cell r="H48">
            <v>6</v>
          </cell>
          <cell r="I48">
            <v>6</v>
          </cell>
          <cell r="J48">
            <v>7</v>
          </cell>
          <cell r="K48">
            <v>9</v>
          </cell>
          <cell r="L48">
            <v>10</v>
          </cell>
          <cell r="M48">
            <v>16</v>
          </cell>
          <cell r="N48">
            <v>22</v>
          </cell>
          <cell r="O48">
            <v>12</v>
          </cell>
          <cell r="P48">
            <v>2</v>
          </cell>
          <cell r="Q48">
            <v>6</v>
          </cell>
          <cell r="R48">
            <v>10</v>
          </cell>
          <cell r="S48">
            <v>17</v>
          </cell>
          <cell r="T48">
            <v>22</v>
          </cell>
          <cell r="U48">
            <v>30</v>
          </cell>
          <cell r="V48">
            <v>35</v>
          </cell>
          <cell r="W48">
            <v>36</v>
          </cell>
          <cell r="X48">
            <v>42</v>
          </cell>
          <cell r="Y48">
            <v>48</v>
          </cell>
          <cell r="Z48">
            <v>53</v>
          </cell>
          <cell r="AA48">
            <v>59</v>
          </cell>
          <cell r="AB48">
            <v>71</v>
          </cell>
          <cell r="AC48">
            <v>88</v>
          </cell>
          <cell r="AD48">
            <v>107</v>
          </cell>
          <cell r="AE48">
            <v>125</v>
          </cell>
          <cell r="AF48">
            <v>144</v>
          </cell>
          <cell r="AG48">
            <v>146</v>
          </cell>
          <cell r="AH48">
            <v>147</v>
          </cell>
          <cell r="AI48">
            <v>164</v>
          </cell>
          <cell r="AJ48">
            <v>181</v>
          </cell>
          <cell r="AK48">
            <v>199</v>
          </cell>
          <cell r="AL48">
            <v>218</v>
          </cell>
          <cell r="AM48">
            <v>237</v>
          </cell>
          <cell r="AN48">
            <v>256</v>
          </cell>
          <cell r="AO48">
            <v>274</v>
          </cell>
          <cell r="AP48">
            <v>292</v>
          </cell>
          <cell r="AQ48">
            <v>310</v>
          </cell>
          <cell r="AR48">
            <v>329</v>
          </cell>
          <cell r="AS48">
            <v>347</v>
          </cell>
          <cell r="AT48">
            <v>365</v>
          </cell>
          <cell r="AU48">
            <v>382</v>
          </cell>
          <cell r="AV48">
            <v>399</v>
          </cell>
          <cell r="AW48">
            <v>415</v>
          </cell>
          <cell r="AX48">
            <v>432</v>
          </cell>
          <cell r="AY48">
            <v>415</v>
          </cell>
          <cell r="CA48">
            <v>480</v>
          </cell>
          <cell r="CB48">
            <v>360</v>
          </cell>
          <cell r="CC48">
            <v>1827</v>
          </cell>
          <cell r="CD48">
            <v>4216</v>
          </cell>
          <cell r="CE48">
            <v>6024.84978342246</v>
          </cell>
          <cell r="CF48">
            <v>1047.0587205882352</v>
          </cell>
          <cell r="CG48">
            <v>2733.1639839572194</v>
          </cell>
          <cell r="CH48">
            <v>3270.1181631016043</v>
          </cell>
          <cell r="CI48">
            <v>3409.1588195187164</v>
          </cell>
          <cell r="CJ48">
            <v>3835.0832058823526</v>
          </cell>
          <cell r="CK48">
            <v>0</v>
          </cell>
        </row>
        <row r="49">
          <cell r="B49" t="str">
            <v>Equity Portion</v>
          </cell>
          <cell r="D49">
            <v>235</v>
          </cell>
          <cell r="E49">
            <v>246</v>
          </cell>
          <cell r="F49">
            <v>266</v>
          </cell>
          <cell r="G49">
            <v>144</v>
          </cell>
          <cell r="H49">
            <v>14</v>
          </cell>
          <cell r="I49">
            <v>13</v>
          </cell>
          <cell r="J49">
            <v>16</v>
          </cell>
          <cell r="K49">
            <v>20</v>
          </cell>
          <cell r="L49">
            <v>23</v>
          </cell>
          <cell r="M49">
            <v>37</v>
          </cell>
          <cell r="N49">
            <v>50</v>
          </cell>
          <cell r="O49">
            <v>27</v>
          </cell>
          <cell r="P49">
            <v>5</v>
          </cell>
          <cell r="Q49">
            <v>12</v>
          </cell>
          <cell r="R49">
            <v>23</v>
          </cell>
          <cell r="S49">
            <v>37</v>
          </cell>
          <cell r="T49">
            <v>51</v>
          </cell>
          <cell r="U49">
            <v>67</v>
          </cell>
          <cell r="V49">
            <v>78</v>
          </cell>
          <cell r="W49">
            <v>82</v>
          </cell>
          <cell r="X49">
            <v>95</v>
          </cell>
          <cell r="Y49">
            <v>110</v>
          </cell>
          <cell r="Z49">
            <v>120</v>
          </cell>
          <cell r="AA49">
            <v>133</v>
          </cell>
          <cell r="AB49">
            <v>160</v>
          </cell>
          <cell r="AC49">
            <v>199</v>
          </cell>
          <cell r="AD49">
            <v>241</v>
          </cell>
          <cell r="AE49">
            <v>284</v>
          </cell>
          <cell r="AF49">
            <v>326</v>
          </cell>
          <cell r="AG49">
            <v>330</v>
          </cell>
          <cell r="AH49">
            <v>333</v>
          </cell>
          <cell r="AI49">
            <v>371</v>
          </cell>
          <cell r="AJ49">
            <v>410</v>
          </cell>
          <cell r="AK49">
            <v>452</v>
          </cell>
          <cell r="AL49">
            <v>494</v>
          </cell>
          <cell r="AM49">
            <v>537</v>
          </cell>
          <cell r="AN49">
            <v>579</v>
          </cell>
          <cell r="AO49">
            <v>621</v>
          </cell>
          <cell r="AP49">
            <v>663</v>
          </cell>
          <cell r="AQ49">
            <v>704</v>
          </cell>
          <cell r="AR49">
            <v>745</v>
          </cell>
          <cell r="AS49">
            <v>787</v>
          </cell>
          <cell r="AT49">
            <v>827</v>
          </cell>
          <cell r="AU49">
            <v>866</v>
          </cell>
          <cell r="AV49">
            <v>903</v>
          </cell>
          <cell r="AW49">
            <v>941</v>
          </cell>
          <cell r="AX49">
            <v>979</v>
          </cell>
          <cell r="AY49">
            <v>941</v>
          </cell>
          <cell r="CA49">
            <v>1091</v>
          </cell>
          <cell r="CB49">
            <v>813</v>
          </cell>
          <cell r="CC49">
            <v>4137</v>
          </cell>
          <cell r="CD49">
            <v>9556</v>
          </cell>
          <cell r="CE49">
            <v>13654.572216577539</v>
          </cell>
          <cell r="CF49">
            <v>2373.0282794117647</v>
          </cell>
          <cell r="CG49">
            <v>6194.376016042781</v>
          </cell>
          <cell r="CH49">
            <v>7411.3158368983959</v>
          </cell>
          <cell r="CI49">
            <v>7726.434180481283</v>
          </cell>
          <cell r="CJ49">
            <v>8691.7387941176457</v>
          </cell>
          <cell r="CK49">
            <v>0</v>
          </cell>
        </row>
        <row r="51">
          <cell r="P51">
            <v>360</v>
          </cell>
        </row>
        <row r="52">
          <cell r="P52">
            <v>813</v>
          </cell>
          <cell r="CA52">
            <v>8710</v>
          </cell>
        </row>
        <row r="53">
          <cell r="B53" t="str">
            <v>*** CALC OF CM AFUDC COST OF CAP***</v>
          </cell>
          <cell r="P53">
            <v>1173</v>
          </cell>
        </row>
        <row r="55">
          <cell r="B55" t="str">
            <v>Terr Notes Payable-Interest Expense</v>
          </cell>
          <cell r="D55">
            <v>114.06945</v>
          </cell>
          <cell r="E55">
            <v>117.83333</v>
          </cell>
          <cell r="F55">
            <v>130.45832999999999</v>
          </cell>
          <cell r="G55">
            <v>77.423339999999996</v>
          </cell>
          <cell r="H55">
            <v>193.65074999999999</v>
          </cell>
          <cell r="I55">
            <v>177.44863000000001</v>
          </cell>
          <cell r="J55">
            <v>113.76173000000001</v>
          </cell>
          <cell r="K55">
            <v>67.682630000000003</v>
          </cell>
          <cell r="L55">
            <v>67.045140000000004</v>
          </cell>
          <cell r="M55">
            <v>130.60314</v>
          </cell>
          <cell r="N55">
            <v>393.92674</v>
          </cell>
          <cell r="O55">
            <v>316.06214</v>
          </cell>
          <cell r="P55">
            <v>244</v>
          </cell>
          <cell r="Q55">
            <v>378</v>
          </cell>
          <cell r="R55">
            <v>462</v>
          </cell>
          <cell r="S55">
            <v>518</v>
          </cell>
          <cell r="T55">
            <v>596</v>
          </cell>
          <cell r="U55">
            <v>393</v>
          </cell>
          <cell r="V55">
            <v>200</v>
          </cell>
          <cell r="W55">
            <v>125</v>
          </cell>
          <cell r="X55">
            <v>132</v>
          </cell>
          <cell r="Y55">
            <v>170</v>
          </cell>
          <cell r="Z55">
            <v>210</v>
          </cell>
          <cell r="AA55">
            <v>252</v>
          </cell>
          <cell r="AB55">
            <v>147</v>
          </cell>
          <cell r="AC55">
            <v>81</v>
          </cell>
          <cell r="AD55">
            <v>128</v>
          </cell>
          <cell r="AE55">
            <v>163</v>
          </cell>
          <cell r="AF55">
            <v>184</v>
          </cell>
          <cell r="AG55">
            <v>186</v>
          </cell>
          <cell r="AH55">
            <v>188</v>
          </cell>
          <cell r="AI55">
            <v>139</v>
          </cell>
          <cell r="AJ55">
            <v>175</v>
          </cell>
          <cell r="AK55">
            <v>230</v>
          </cell>
          <cell r="AL55">
            <v>228</v>
          </cell>
          <cell r="AM55">
            <v>233</v>
          </cell>
          <cell r="AN55">
            <v>102</v>
          </cell>
          <cell r="AO55">
            <v>30</v>
          </cell>
          <cell r="AP55">
            <v>97</v>
          </cell>
          <cell r="AQ55">
            <v>141</v>
          </cell>
          <cell r="AR55">
            <v>167</v>
          </cell>
          <cell r="AS55">
            <v>144</v>
          </cell>
          <cell r="AT55">
            <v>110</v>
          </cell>
          <cell r="AU55">
            <v>61</v>
          </cell>
          <cell r="AV55">
            <v>103</v>
          </cell>
          <cell r="AW55">
            <v>158</v>
          </cell>
          <cell r="AX55">
            <v>167</v>
          </cell>
          <cell r="AY55">
            <v>209</v>
          </cell>
          <cell r="CA55">
            <v>1899.9653499999999</v>
          </cell>
          <cell r="CB55">
            <v>3680</v>
          </cell>
          <cell r="CC55">
            <v>2082</v>
          </cell>
          <cell r="CD55">
            <v>2486</v>
          </cell>
          <cell r="CE55">
            <v>2481</v>
          </cell>
        </row>
        <row r="57">
          <cell r="B57" t="str">
            <v>Cost of Bonds</v>
          </cell>
          <cell r="D57">
            <v>307.29167000000001</v>
          </cell>
          <cell r="E57">
            <v>307.29167000000001</v>
          </cell>
          <cell r="F57">
            <v>307.29167000000001</v>
          </cell>
          <cell r="G57">
            <v>307.29167000000001</v>
          </cell>
          <cell r="H57">
            <v>307.29165</v>
          </cell>
          <cell r="I57">
            <v>307.29167000000001</v>
          </cell>
          <cell r="J57">
            <v>307.29167000000001</v>
          </cell>
          <cell r="K57">
            <v>307.29167000000001</v>
          </cell>
          <cell r="L57">
            <v>135.41667000000001</v>
          </cell>
          <cell r="M57">
            <v>135.41667000000001</v>
          </cell>
          <cell r="N57">
            <v>135.41665</v>
          </cell>
          <cell r="O57">
            <v>135.41667000000001</v>
          </cell>
          <cell r="P57">
            <v>138.01369863013699</v>
          </cell>
          <cell r="Q57">
            <v>124.65753424657535</v>
          </cell>
          <cell r="R57">
            <v>138.01369863013699</v>
          </cell>
          <cell r="S57">
            <v>133.56164383561645</v>
          </cell>
          <cell r="T57">
            <v>138.01369863013699</v>
          </cell>
          <cell r="U57">
            <v>133.56164383561645</v>
          </cell>
          <cell r="V57">
            <v>138.01369863013699</v>
          </cell>
          <cell r="W57">
            <v>138.01369863013699</v>
          </cell>
          <cell r="X57">
            <v>133.56164383561645</v>
          </cell>
          <cell r="Y57">
            <v>138.01369863013699</v>
          </cell>
          <cell r="Z57">
            <v>4.4520547945205484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CA57">
            <v>3000.0000000000005</v>
          </cell>
          <cell r="CB57">
            <v>1357.8767123287673</v>
          </cell>
          <cell r="CC57">
            <v>0</v>
          </cell>
          <cell r="CD57">
            <v>0</v>
          </cell>
          <cell r="CE57">
            <v>0</v>
          </cell>
        </row>
        <row r="58">
          <cell r="B58" t="str">
            <v>+ Cost of PCB's</v>
          </cell>
          <cell r="D58">
            <v>344.40302000000003</v>
          </cell>
          <cell r="E58">
            <v>321.00807000000003</v>
          </cell>
          <cell r="F58">
            <v>361.04822999999999</v>
          </cell>
          <cell r="G58">
            <v>412.03958</v>
          </cell>
          <cell r="H58">
            <v>479.69792000000001</v>
          </cell>
          <cell r="I58">
            <v>463.54465000000005</v>
          </cell>
          <cell r="J58">
            <v>438.09770000000003</v>
          </cell>
          <cell r="K58">
            <v>418.74968000000001</v>
          </cell>
          <cell r="L58">
            <v>410.81915000000004</v>
          </cell>
          <cell r="M58">
            <v>441.69974999999999</v>
          </cell>
          <cell r="N58">
            <v>446.21118000000001</v>
          </cell>
          <cell r="O58">
            <v>487.04490000000004</v>
          </cell>
          <cell r="P58">
            <v>573.20804794520552</v>
          </cell>
          <cell r="Q58">
            <v>517.73630136986299</v>
          </cell>
          <cell r="R58">
            <v>573.20804794520552</v>
          </cell>
          <cell r="S58">
            <v>551.87476027397258</v>
          </cell>
          <cell r="T58">
            <v>568.47587671232884</v>
          </cell>
          <cell r="U58">
            <v>550.13794520547947</v>
          </cell>
          <cell r="V58">
            <v>568.47587671232884</v>
          </cell>
          <cell r="W58">
            <v>568.47587671232884</v>
          </cell>
          <cell r="X58">
            <v>550.13794520547947</v>
          </cell>
          <cell r="Y58">
            <v>568.47587671232884</v>
          </cell>
          <cell r="Z58">
            <v>550.13794520547947</v>
          </cell>
          <cell r="AA58">
            <v>568.47587671232884</v>
          </cell>
          <cell r="AB58">
            <v>568.47587671232884</v>
          </cell>
          <cell r="AC58">
            <v>513.46208219178084</v>
          </cell>
          <cell r="AD58">
            <v>568.47587671232884</v>
          </cell>
          <cell r="AE58">
            <v>526.37547945205483</v>
          </cell>
          <cell r="AF58">
            <v>543.92132876712333</v>
          </cell>
          <cell r="AG58">
            <v>526.37547945205483</v>
          </cell>
          <cell r="AH58">
            <v>543.92132876712333</v>
          </cell>
          <cell r="AI58">
            <v>543.92132876712333</v>
          </cell>
          <cell r="AJ58">
            <v>526.37547945205483</v>
          </cell>
          <cell r="AK58">
            <v>543.92132876712333</v>
          </cell>
          <cell r="AL58">
            <v>526.37547945205483</v>
          </cell>
          <cell r="AM58">
            <v>543.92132876712333</v>
          </cell>
          <cell r="AN58">
            <v>542.43520491803281</v>
          </cell>
          <cell r="AO58">
            <v>507.43938524590163</v>
          </cell>
          <cell r="AP58">
            <v>542.43520491803281</v>
          </cell>
          <cell r="AQ58">
            <v>524.93729508196714</v>
          </cell>
          <cell r="AR58">
            <v>542.43520491803281</v>
          </cell>
          <cell r="AS58">
            <v>524.93729508196714</v>
          </cell>
          <cell r="AT58">
            <v>542.43520491803281</v>
          </cell>
          <cell r="AU58">
            <v>542.43520491803281</v>
          </cell>
          <cell r="AV58">
            <v>524.93729508196714</v>
          </cell>
          <cell r="AW58">
            <v>542.43520491803281</v>
          </cell>
          <cell r="AX58">
            <v>524.93729508196714</v>
          </cell>
          <cell r="AY58">
            <v>542.43520491803281</v>
          </cell>
          <cell r="CA58">
            <v>5024.3638300000002</v>
          </cell>
          <cell r="CB58">
            <v>6708.8203767123296</v>
          </cell>
          <cell r="CC58">
            <v>6475.5223972602744</v>
          </cell>
          <cell r="CD58">
            <v>6404.2350000000006</v>
          </cell>
          <cell r="CE58">
            <v>6404.2350000000006</v>
          </cell>
        </row>
        <row r="59">
          <cell r="B59" t="str">
            <v>+ Cost of Customer Deposits</v>
          </cell>
          <cell r="D59">
            <v>92.49721000000001</v>
          </cell>
          <cell r="E59">
            <v>108.78672999999999</v>
          </cell>
          <cell r="F59">
            <v>85.492009999999993</v>
          </cell>
          <cell r="G59">
            <v>85.595789999999994</v>
          </cell>
          <cell r="H59">
            <v>93.996839999999992</v>
          </cell>
          <cell r="I59">
            <v>92.892089999999996</v>
          </cell>
          <cell r="J59">
            <v>88.917149999999992</v>
          </cell>
          <cell r="K59">
            <v>97.454030000000003</v>
          </cell>
          <cell r="L59">
            <v>90.26276</v>
          </cell>
          <cell r="M59">
            <v>80.977609999999999</v>
          </cell>
          <cell r="N59">
            <v>99.497889999999998</v>
          </cell>
          <cell r="O59">
            <v>94.016729999999995</v>
          </cell>
          <cell r="P59">
            <v>94</v>
          </cell>
          <cell r="Q59">
            <v>94</v>
          </cell>
          <cell r="R59">
            <v>95</v>
          </cell>
          <cell r="S59">
            <v>95</v>
          </cell>
          <cell r="T59">
            <v>95</v>
          </cell>
          <cell r="U59">
            <v>95</v>
          </cell>
          <cell r="V59">
            <v>96</v>
          </cell>
          <cell r="W59">
            <v>96</v>
          </cell>
          <cell r="X59">
            <v>96</v>
          </cell>
          <cell r="Y59">
            <v>96</v>
          </cell>
          <cell r="Z59">
            <v>97</v>
          </cell>
          <cell r="AA59">
            <v>97</v>
          </cell>
          <cell r="AB59">
            <v>97</v>
          </cell>
          <cell r="AC59">
            <v>97</v>
          </cell>
          <cell r="AD59">
            <v>98</v>
          </cell>
          <cell r="AE59">
            <v>98</v>
          </cell>
          <cell r="AF59">
            <v>98</v>
          </cell>
          <cell r="AG59">
            <v>98</v>
          </cell>
          <cell r="AH59">
            <v>98</v>
          </cell>
          <cell r="AI59">
            <v>99</v>
          </cell>
          <cell r="AJ59">
            <v>99</v>
          </cell>
          <cell r="AK59">
            <v>99</v>
          </cell>
          <cell r="AL59">
            <v>99</v>
          </cell>
          <cell r="AM59">
            <v>99</v>
          </cell>
          <cell r="AN59">
            <v>100</v>
          </cell>
          <cell r="AO59">
            <v>100</v>
          </cell>
          <cell r="AP59">
            <v>100</v>
          </cell>
          <cell r="AQ59">
            <v>100</v>
          </cell>
          <cell r="AR59">
            <v>100</v>
          </cell>
          <cell r="AS59">
            <v>100</v>
          </cell>
          <cell r="AT59">
            <v>101</v>
          </cell>
          <cell r="AU59">
            <v>101</v>
          </cell>
          <cell r="AV59">
            <v>101</v>
          </cell>
          <cell r="AW59">
            <v>101</v>
          </cell>
          <cell r="AX59">
            <v>101</v>
          </cell>
          <cell r="AY59">
            <v>101</v>
          </cell>
          <cell r="CA59">
            <v>1110.3868399999999</v>
          </cell>
          <cell r="CB59">
            <v>1146</v>
          </cell>
          <cell r="CC59">
            <v>1179</v>
          </cell>
          <cell r="CD59">
            <v>1240</v>
          </cell>
          <cell r="CE59">
            <v>1265</v>
          </cell>
        </row>
        <row r="60">
          <cell r="B60" t="str">
            <v xml:space="preserve">   = Total Cost of Debt</v>
          </cell>
          <cell r="D60">
            <v>744.19190000000003</v>
          </cell>
          <cell r="E60">
            <v>737.08647000000008</v>
          </cell>
          <cell r="F60">
            <v>753.83190999999988</v>
          </cell>
          <cell r="G60">
            <v>804.92703999999992</v>
          </cell>
          <cell r="H60">
            <v>880.98640999999998</v>
          </cell>
          <cell r="I60">
            <v>863.72841000000017</v>
          </cell>
          <cell r="J60">
            <v>834.30652000000009</v>
          </cell>
          <cell r="K60">
            <v>823.49537999999995</v>
          </cell>
          <cell r="L60">
            <v>636.49858000000006</v>
          </cell>
          <cell r="M60">
            <v>658.09403000000009</v>
          </cell>
          <cell r="N60">
            <v>681.12572</v>
          </cell>
          <cell r="O60">
            <v>716.47829999999999</v>
          </cell>
          <cell r="P60">
            <v>805.22174657534254</v>
          </cell>
          <cell r="Q60">
            <v>736.39383561643831</v>
          </cell>
          <cell r="R60">
            <v>806.22174657534254</v>
          </cell>
          <cell r="S60">
            <v>780.43640410958903</v>
          </cell>
          <cell r="T60">
            <v>801.48957534246586</v>
          </cell>
          <cell r="U60">
            <v>778.69958904109592</v>
          </cell>
          <cell r="V60">
            <v>802.48957534246586</v>
          </cell>
          <cell r="W60">
            <v>802.48957534246586</v>
          </cell>
          <cell r="X60">
            <v>779.69958904109592</v>
          </cell>
          <cell r="Y60">
            <v>802.48957534246586</v>
          </cell>
          <cell r="Z60">
            <v>651.59</v>
          </cell>
          <cell r="AA60">
            <v>665.47587671232884</v>
          </cell>
          <cell r="AB60">
            <v>665.47587671232884</v>
          </cell>
          <cell r="AC60">
            <v>610.46208219178084</v>
          </cell>
          <cell r="AD60">
            <v>666.47587671232884</v>
          </cell>
          <cell r="AE60">
            <v>624.37547945205483</v>
          </cell>
          <cell r="AF60">
            <v>641.92132876712333</v>
          </cell>
          <cell r="AG60">
            <v>624.37547945205483</v>
          </cell>
          <cell r="AH60">
            <v>641.92132876712333</v>
          </cell>
          <cell r="AI60">
            <v>642.92132876712333</v>
          </cell>
          <cell r="AJ60">
            <v>625.37547945205483</v>
          </cell>
          <cell r="AK60">
            <v>642.92132876712333</v>
          </cell>
          <cell r="AL60">
            <v>625.37547945205483</v>
          </cell>
          <cell r="AM60">
            <v>642.92132876712333</v>
          </cell>
          <cell r="AN60">
            <v>642.43520491803281</v>
          </cell>
          <cell r="AO60">
            <v>607.43938524590158</v>
          </cell>
          <cell r="AP60">
            <v>642.43520491803281</v>
          </cell>
          <cell r="AQ60">
            <v>624.93729508196714</v>
          </cell>
          <cell r="AR60">
            <v>642.43520491803281</v>
          </cell>
          <cell r="AS60">
            <v>624.93729508196714</v>
          </cell>
          <cell r="AT60">
            <v>643.43520491803281</v>
          </cell>
          <cell r="AU60">
            <v>643.43520491803281</v>
          </cell>
          <cell r="AV60">
            <v>625.93729508196714</v>
          </cell>
          <cell r="AW60">
            <v>643.43520491803281</v>
          </cell>
          <cell r="AX60">
            <v>625.93729508196714</v>
          </cell>
          <cell r="AY60">
            <v>643.43520491803281</v>
          </cell>
          <cell r="CA60">
            <v>9134.7506700000031</v>
          </cell>
          <cell r="CB60">
            <v>9212.6970890410976</v>
          </cell>
          <cell r="CC60">
            <v>7654.5223972602753</v>
          </cell>
          <cell r="CD60">
            <v>7644.2350000000006</v>
          </cell>
          <cell r="CE60">
            <v>7669.2350000000006</v>
          </cell>
        </row>
        <row r="64">
          <cell r="B64" t="str">
            <v>*** CALC OF CM  AFUDC  CAPITALIZATION***</v>
          </cell>
        </row>
        <row r="68">
          <cell r="B68" t="str">
            <v>Territorial Notes Payable</v>
          </cell>
          <cell r="D68">
            <v>50000</v>
          </cell>
          <cell r="E68">
            <v>50000</v>
          </cell>
          <cell r="F68">
            <v>50000</v>
          </cell>
          <cell r="G68">
            <v>54939.219440000001</v>
          </cell>
          <cell r="H68">
            <v>58228.09001</v>
          </cell>
          <cell r="I68">
            <v>63709.858359999998</v>
          </cell>
          <cell r="J68">
            <v>20000</v>
          </cell>
          <cell r="K68">
            <v>20000</v>
          </cell>
          <cell r="L68">
            <v>20000</v>
          </cell>
          <cell r="M68">
            <v>109875.24443999999</v>
          </cell>
          <cell r="N68">
            <v>75000</v>
          </cell>
          <cell r="O68">
            <v>89464.834499999997</v>
          </cell>
          <cell r="P68">
            <v>101490.19577576427</v>
          </cell>
          <cell r="Q68">
            <v>118019.00282269852</v>
          </cell>
          <cell r="R68">
            <v>122775.2524713117</v>
          </cell>
          <cell r="S68">
            <v>140700.46085707366</v>
          </cell>
          <cell r="T68">
            <v>139302.97684857703</v>
          </cell>
          <cell r="U68">
            <v>51160.102265247282</v>
          </cell>
          <cell r="V68">
            <v>42521.68560214762</v>
          </cell>
          <cell r="W68">
            <v>16611.6005610701</v>
          </cell>
          <cell r="X68">
            <v>47386.432966017368</v>
          </cell>
          <cell r="Y68">
            <v>32813.962593449774</v>
          </cell>
          <cell r="Z68">
            <v>68976.380456015409</v>
          </cell>
          <cell r="AA68">
            <v>50037.245164444714</v>
          </cell>
          <cell r="AB68">
            <v>19797.198710145509</v>
          </cell>
          <cell r="AC68">
            <v>22607.855054497391</v>
          </cell>
          <cell r="AD68">
            <v>36655.029734596857</v>
          </cell>
          <cell r="AE68">
            <v>44402.153515165861</v>
          </cell>
          <cell r="AF68">
            <v>46316.687566441724</v>
          </cell>
          <cell r="AG68">
            <v>48511.514342494222</v>
          </cell>
          <cell r="AH68">
            <v>44695.048973236015</v>
          </cell>
          <cell r="AI68">
            <v>24255.944384188962</v>
          </cell>
          <cell r="AJ68">
            <v>64663.732277283802</v>
          </cell>
          <cell r="AK68">
            <v>49113.491835012552</v>
          </cell>
          <cell r="AL68">
            <v>67433.52836451451</v>
          </cell>
          <cell r="AM68">
            <v>48323.129824099786</v>
          </cell>
          <cell r="AN68">
            <v>3487.2501240651904</v>
          </cell>
          <cell r="AO68">
            <v>13664.13749144103</v>
          </cell>
          <cell r="AP68">
            <v>33399.051480808681</v>
          </cell>
          <cell r="AQ68">
            <v>38887.140389604421</v>
          </cell>
          <cell r="AR68">
            <v>43572.670228916257</v>
          </cell>
          <cell r="AS68">
            <v>30054.343802749634</v>
          </cell>
          <cell r="AT68">
            <v>24470.440472510167</v>
          </cell>
          <cell r="AU68">
            <v>6423.0360881896304</v>
          </cell>
          <cell r="AV68">
            <v>45827.556136335843</v>
          </cell>
          <cell r="AW68">
            <v>32424.478339603484</v>
          </cell>
          <cell r="AX68">
            <v>53015.280305725355</v>
          </cell>
          <cell r="AY68">
            <v>50112.258170867863</v>
          </cell>
          <cell r="CA68">
            <v>55101</v>
          </cell>
          <cell r="CB68">
            <v>77650</v>
          </cell>
          <cell r="CC68">
            <v>43065</v>
          </cell>
          <cell r="CD68">
            <v>48956.554974498402</v>
          </cell>
          <cell r="CE68">
            <v>51302.585037684432</v>
          </cell>
        </row>
        <row r="70">
          <cell r="B70" t="str">
            <v>Total Debt Less Fuelco</v>
          </cell>
          <cell r="D70">
            <v>651031.71089999995</v>
          </cell>
          <cell r="E70">
            <v>651073.95016999997</v>
          </cell>
          <cell r="F70">
            <v>651116.18943999999</v>
          </cell>
          <cell r="G70">
            <v>651158.42871000001</v>
          </cell>
          <cell r="H70">
            <v>651200.66798000003</v>
          </cell>
          <cell r="I70">
            <v>651242.90725000005</v>
          </cell>
          <cell r="J70">
            <v>651285.14651999995</v>
          </cell>
          <cell r="K70">
            <v>681311.42140999995</v>
          </cell>
          <cell r="L70">
            <v>681353.34013000003</v>
          </cell>
          <cell r="M70">
            <v>581395.25882999995</v>
          </cell>
          <cell r="N70">
            <v>581428.93529000005</v>
          </cell>
          <cell r="O70">
            <v>581462.93174999999</v>
          </cell>
          <cell r="P70">
            <v>581496.93174999999</v>
          </cell>
          <cell r="Q70">
            <v>581530.93174999999</v>
          </cell>
          <cell r="R70">
            <v>581564.93174999999</v>
          </cell>
          <cell r="S70">
            <v>569521.93174999999</v>
          </cell>
          <cell r="T70">
            <v>569553.93174999999</v>
          </cell>
          <cell r="U70">
            <v>698586.25175000005</v>
          </cell>
          <cell r="V70">
            <v>696942.72701949731</v>
          </cell>
          <cell r="W70">
            <v>695187.19571369735</v>
          </cell>
          <cell r="X70">
            <v>693399.97562958463</v>
          </cell>
          <cell r="Y70">
            <v>691946.00067544705</v>
          </cell>
          <cell r="Z70">
            <v>665668.50772253727</v>
          </cell>
          <cell r="AA70">
            <v>724492.38720367569</v>
          </cell>
          <cell r="AB70">
            <v>723181.32043793797</v>
          </cell>
          <cell r="AC70">
            <v>721796.63715372735</v>
          </cell>
          <cell r="AD70">
            <v>720596.26226657268</v>
          </cell>
          <cell r="AE70">
            <v>719383.98753149889</v>
          </cell>
          <cell r="AF70">
            <v>718158.98290513712</v>
          </cell>
          <cell r="AG70">
            <v>736621.27402296104</v>
          </cell>
          <cell r="AH70">
            <v>734932.7301299785</v>
          </cell>
          <cell r="AI70">
            <v>733125.24813247717</v>
          </cell>
          <cell r="AJ70">
            <v>731303.83222970832</v>
          </cell>
          <cell r="AK70">
            <v>729791.96881154482</v>
          </cell>
          <cell r="AL70">
            <v>728491.52174615278</v>
          </cell>
          <cell r="AM70">
            <v>792319.82223017304</v>
          </cell>
          <cell r="AN70">
            <v>790976.31071776932</v>
          </cell>
          <cell r="AO70">
            <v>789554.15482518333</v>
          </cell>
          <cell r="AP70">
            <v>788321.96532196738</v>
          </cell>
          <cell r="AQ70">
            <v>787077.20363570354</v>
          </cell>
          <cell r="AR70">
            <v>785808.46694826579</v>
          </cell>
          <cell r="AS70">
            <v>784256.36663045536</v>
          </cell>
          <cell r="AT70">
            <v>782511.53133117675</v>
          </cell>
          <cell r="AU70">
            <v>780667.352344919</v>
          </cell>
          <cell r="AV70">
            <v>778782.28856968391</v>
          </cell>
          <cell r="AW70">
            <v>777256.17765325261</v>
          </cell>
          <cell r="AX70">
            <v>775913.20692975249</v>
          </cell>
          <cell r="AY70">
            <v>819675.69631075475</v>
          </cell>
          <cell r="CA70">
            <v>638755</v>
          </cell>
          <cell r="CB70">
            <v>645824</v>
          </cell>
          <cell r="CC70">
            <v>732475</v>
          </cell>
          <cell r="CD70">
            <v>815856.93531269406</v>
          </cell>
          <cell r="CE70">
            <v>829125.19693092676</v>
          </cell>
        </row>
        <row r="71">
          <cell r="B71" t="str">
            <v>+ Customer Deposits</v>
          </cell>
          <cell r="D71">
            <v>18499.42337</v>
          </cell>
          <cell r="E71">
            <v>18436.666069999999</v>
          </cell>
          <cell r="F71">
            <v>18122.36607</v>
          </cell>
          <cell r="G71">
            <v>18182.71256</v>
          </cell>
          <cell r="H71">
            <v>18307.105729999999</v>
          </cell>
          <cell r="I71">
            <v>18450.311730000001</v>
          </cell>
          <cell r="J71">
            <v>18617.93219</v>
          </cell>
          <cell r="K71">
            <v>18671.868190000001</v>
          </cell>
          <cell r="L71">
            <v>19059.576260000002</v>
          </cell>
          <cell r="M71">
            <v>19316.633999999998</v>
          </cell>
          <cell r="N71">
            <v>19855.338820000001</v>
          </cell>
          <cell r="O71">
            <v>18834.154269999999</v>
          </cell>
          <cell r="P71">
            <v>18885.154269999999</v>
          </cell>
          <cell r="Q71">
            <v>18936.154269999999</v>
          </cell>
          <cell r="R71">
            <v>18987.154269999999</v>
          </cell>
          <cell r="S71">
            <v>19038.154269999999</v>
          </cell>
          <cell r="T71">
            <v>19089.154269999999</v>
          </cell>
          <cell r="U71">
            <v>19140.154269999999</v>
          </cell>
          <cell r="V71">
            <v>19191.154269999999</v>
          </cell>
          <cell r="W71">
            <v>19242.154269999999</v>
          </cell>
          <cell r="X71">
            <v>19293.154269999999</v>
          </cell>
          <cell r="Y71">
            <v>19344.154269999999</v>
          </cell>
          <cell r="Z71">
            <v>19394.154269999999</v>
          </cell>
          <cell r="AA71">
            <v>19446.154269999999</v>
          </cell>
          <cell r="AB71">
            <v>19487.154269999999</v>
          </cell>
          <cell r="AC71">
            <v>19528.154269999999</v>
          </cell>
          <cell r="AD71">
            <v>19569.154269999999</v>
          </cell>
          <cell r="AE71">
            <v>19610.154269999999</v>
          </cell>
          <cell r="AF71">
            <v>19651.154269999999</v>
          </cell>
          <cell r="AG71">
            <v>19692.154269999999</v>
          </cell>
          <cell r="AH71">
            <v>19733.154269999999</v>
          </cell>
          <cell r="AI71">
            <v>19774.154269999999</v>
          </cell>
          <cell r="AJ71">
            <v>19815.154269999999</v>
          </cell>
          <cell r="AK71">
            <v>19855.154269999999</v>
          </cell>
          <cell r="AL71">
            <v>19895.154269999999</v>
          </cell>
          <cell r="AM71">
            <v>19943.154269999999</v>
          </cell>
          <cell r="AN71">
            <v>19977.154269999999</v>
          </cell>
          <cell r="AO71">
            <v>20011.154269999999</v>
          </cell>
          <cell r="AP71">
            <v>20045.154269999999</v>
          </cell>
          <cell r="AQ71">
            <v>20079.154269999999</v>
          </cell>
          <cell r="AR71">
            <v>20113.154269999999</v>
          </cell>
          <cell r="AS71">
            <v>20147.154269999999</v>
          </cell>
          <cell r="AT71">
            <v>20181.154269999999</v>
          </cell>
          <cell r="AU71">
            <v>20215.154269999999</v>
          </cell>
          <cell r="AV71">
            <v>20248.154269999999</v>
          </cell>
          <cell r="AW71">
            <v>20281.154269999999</v>
          </cell>
          <cell r="AX71">
            <v>20314.154269999999</v>
          </cell>
          <cell r="AY71">
            <v>20356.154269999999</v>
          </cell>
          <cell r="CA71">
            <v>18696</v>
          </cell>
          <cell r="CB71">
            <v>19166</v>
          </cell>
          <cell r="CC71">
            <v>19713</v>
          </cell>
          <cell r="CD71">
            <v>20727.576260000002</v>
          </cell>
          <cell r="CE71">
            <v>21149.576260000002</v>
          </cell>
        </row>
        <row r="72">
          <cell r="B72" t="str">
            <v>+ O/S Portion PCB's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</row>
        <row r="73">
          <cell r="B73" t="str">
            <v>- Unamrt Debt Exp</v>
          </cell>
          <cell r="D73">
            <v>6588.9711600000001</v>
          </cell>
          <cell r="E73">
            <v>6610.2984900000001</v>
          </cell>
          <cell r="F73">
            <v>6608.2862400000004</v>
          </cell>
          <cell r="G73">
            <v>6581.4038499999997</v>
          </cell>
          <cell r="H73">
            <v>6554.5214599999999</v>
          </cell>
          <cell r="I73">
            <v>6527.6390700000002</v>
          </cell>
          <cell r="J73">
            <v>6500.7566799999995</v>
          </cell>
          <cell r="K73">
            <v>6813.2120500000001</v>
          </cell>
          <cell r="L73">
            <v>6870.8290700000007</v>
          </cell>
          <cell r="M73">
            <v>6863.0783300000003</v>
          </cell>
          <cell r="N73">
            <v>6837.4252100000003</v>
          </cell>
          <cell r="O73">
            <v>6846.0378099999998</v>
          </cell>
          <cell r="P73">
            <v>6819.0378099999998</v>
          </cell>
          <cell r="Q73">
            <v>6792.0378099999998</v>
          </cell>
          <cell r="R73">
            <v>6765.0378099999998</v>
          </cell>
          <cell r="S73">
            <v>6740.0378099999998</v>
          </cell>
          <cell r="T73">
            <v>6715.0378099999998</v>
          </cell>
          <cell r="U73">
            <v>6690.0378099999998</v>
          </cell>
          <cell r="V73">
            <v>6665.0378099999998</v>
          </cell>
          <cell r="W73">
            <v>6640.0378099999998</v>
          </cell>
          <cell r="X73">
            <v>6615.0378099999998</v>
          </cell>
          <cell r="Y73">
            <v>6590.0378099999998</v>
          </cell>
          <cell r="Z73">
            <v>6566.0378099999998</v>
          </cell>
          <cell r="AA73">
            <v>6542.0378099999998</v>
          </cell>
          <cell r="AB73">
            <v>6518.0378099999998</v>
          </cell>
          <cell r="AC73">
            <v>6494.0378099999998</v>
          </cell>
          <cell r="AD73">
            <v>6470.0378099999998</v>
          </cell>
          <cell r="AE73">
            <v>6446.0378099999998</v>
          </cell>
          <cell r="AF73">
            <v>6422.0378099999998</v>
          </cell>
          <cell r="AG73">
            <v>6398.0378099999998</v>
          </cell>
          <cell r="AH73">
            <v>6374.0378099999998</v>
          </cell>
          <cell r="AI73">
            <v>6350.0378099999998</v>
          </cell>
          <cell r="AJ73">
            <v>6326.0378099999998</v>
          </cell>
          <cell r="AK73">
            <v>6302.0378099999998</v>
          </cell>
          <cell r="AL73">
            <v>6278.0378099999998</v>
          </cell>
          <cell r="AM73">
            <v>6254.0378099999998</v>
          </cell>
          <cell r="AN73">
            <v>6230.0378099999998</v>
          </cell>
          <cell r="AO73">
            <v>6206.0378099999998</v>
          </cell>
          <cell r="AP73">
            <v>6182.0378099999998</v>
          </cell>
          <cell r="AQ73">
            <v>6158.0378099999998</v>
          </cell>
          <cell r="AR73">
            <v>6134.0378099999998</v>
          </cell>
          <cell r="AS73">
            <v>6110.0378099999998</v>
          </cell>
          <cell r="AT73">
            <v>6086.0378099999998</v>
          </cell>
          <cell r="AU73">
            <v>6062.0378099999998</v>
          </cell>
          <cell r="AV73">
            <v>6038.0378099999998</v>
          </cell>
          <cell r="AW73">
            <v>6014.0378099999998</v>
          </cell>
          <cell r="AX73">
            <v>5990.0378099999998</v>
          </cell>
          <cell r="AY73">
            <v>5966.0378099999998</v>
          </cell>
          <cell r="CA73">
            <v>6684</v>
          </cell>
          <cell r="CB73">
            <v>6678</v>
          </cell>
          <cell r="CC73">
            <v>6386</v>
          </cell>
          <cell r="CD73">
            <v>6540.5660700000008</v>
          </cell>
          <cell r="CE73">
            <v>6254.5660700000008</v>
          </cell>
        </row>
        <row r="74">
          <cell r="B74" t="str">
            <v xml:space="preserve">     = Debt Capital</v>
          </cell>
          <cell r="D74">
            <v>662942.16310999996</v>
          </cell>
          <cell r="E74">
            <v>662900.31775000005</v>
          </cell>
          <cell r="F74">
            <v>662630.26926999993</v>
          </cell>
          <cell r="G74">
            <v>662759.73742000002</v>
          </cell>
          <cell r="H74">
            <v>662953.25225000002</v>
          </cell>
          <cell r="I74">
            <v>663165.57990999997</v>
          </cell>
          <cell r="J74">
            <v>663402.32202999992</v>
          </cell>
          <cell r="K74">
            <v>693170.07754999993</v>
          </cell>
          <cell r="L74">
            <v>693542.08732000005</v>
          </cell>
          <cell r="M74">
            <v>593848.81449999986</v>
          </cell>
          <cell r="N74">
            <v>594446.84889999998</v>
          </cell>
          <cell r="O74">
            <v>593451.04821000004</v>
          </cell>
          <cell r="P74">
            <v>593563.04821000004</v>
          </cell>
          <cell r="Q74">
            <v>593675.04821000004</v>
          </cell>
          <cell r="R74">
            <v>593787.04821000004</v>
          </cell>
          <cell r="S74">
            <v>581820.04821000004</v>
          </cell>
          <cell r="T74">
            <v>581928.04821000004</v>
          </cell>
          <cell r="U74">
            <v>711036.3682100001</v>
          </cell>
          <cell r="V74">
            <v>709468.84347949724</v>
          </cell>
          <cell r="W74">
            <v>707789.31217369728</v>
          </cell>
          <cell r="X74">
            <v>706078.09208958468</v>
          </cell>
          <cell r="Y74">
            <v>704700.1171354471</v>
          </cell>
          <cell r="Z74">
            <v>678496.62418253731</v>
          </cell>
          <cell r="AA74">
            <v>737396.50366367574</v>
          </cell>
          <cell r="AB74">
            <v>736150.43689793802</v>
          </cell>
          <cell r="AC74">
            <v>734830.75361372728</v>
          </cell>
          <cell r="AD74">
            <v>733695.37872657261</v>
          </cell>
          <cell r="AE74">
            <v>732548.10399149882</v>
          </cell>
          <cell r="AF74">
            <v>731388.09936513717</v>
          </cell>
          <cell r="AG74">
            <v>749915.39048296108</v>
          </cell>
          <cell r="AH74">
            <v>748291.84658997844</v>
          </cell>
          <cell r="AI74">
            <v>746549.3645924771</v>
          </cell>
          <cell r="AJ74">
            <v>744792.94868970837</v>
          </cell>
          <cell r="AK74">
            <v>743345.08527154487</v>
          </cell>
          <cell r="AL74">
            <v>742108.63820615283</v>
          </cell>
          <cell r="AM74">
            <v>806008.93869017309</v>
          </cell>
          <cell r="AN74">
            <v>804723.42717776925</v>
          </cell>
          <cell r="AO74">
            <v>803359.27128518338</v>
          </cell>
          <cell r="AP74">
            <v>802185.08178196743</v>
          </cell>
          <cell r="AQ74">
            <v>800998.32009570359</v>
          </cell>
          <cell r="AR74">
            <v>799787.58340826572</v>
          </cell>
          <cell r="AS74">
            <v>798293.48309045529</v>
          </cell>
          <cell r="AT74">
            <v>796606.64779117669</v>
          </cell>
          <cell r="AU74">
            <v>794820.46880491904</v>
          </cell>
          <cell r="AV74">
            <v>792992.40502968396</v>
          </cell>
          <cell r="AW74">
            <v>791523.29411325266</v>
          </cell>
          <cell r="AX74">
            <v>790237.32338975242</v>
          </cell>
          <cell r="AY74">
            <v>834065.81277075468</v>
          </cell>
          <cell r="CA74">
            <v>650767</v>
          </cell>
          <cell r="CB74">
            <v>658312</v>
          </cell>
          <cell r="CC74">
            <v>745802</v>
          </cell>
          <cell r="CD74">
            <v>830043.945502694</v>
          </cell>
          <cell r="CE74">
            <v>844020.20712092682</v>
          </cell>
        </row>
        <row r="76">
          <cell r="B76" t="str">
            <v>Preferred Stock</v>
          </cell>
          <cell r="D76">
            <v>76401.950000000012</v>
          </cell>
          <cell r="E76">
            <v>76401.950000000012</v>
          </cell>
          <cell r="F76">
            <v>76401.950000000012</v>
          </cell>
          <cell r="G76">
            <v>76401.950000000012</v>
          </cell>
          <cell r="H76">
            <v>76401.950000000012</v>
          </cell>
          <cell r="I76">
            <v>76401.950000000012</v>
          </cell>
          <cell r="J76">
            <v>76401.950000000012</v>
          </cell>
          <cell r="K76">
            <v>76401.950000000012</v>
          </cell>
          <cell r="L76">
            <v>76401.950000000012</v>
          </cell>
          <cell r="M76">
            <v>72165.850000000006</v>
          </cell>
          <cell r="N76">
            <v>127165.85</v>
          </cell>
          <cell r="O76">
            <v>127165.85</v>
          </cell>
          <cell r="P76">
            <v>127165.85</v>
          </cell>
          <cell r="Q76">
            <v>127165.85</v>
          </cell>
          <cell r="R76">
            <v>127165.85</v>
          </cell>
          <cell r="S76">
            <v>127165.85</v>
          </cell>
          <cell r="T76">
            <v>127165.85</v>
          </cell>
          <cell r="U76">
            <v>127165.85</v>
          </cell>
          <cell r="V76">
            <v>127165.85</v>
          </cell>
          <cell r="W76">
            <v>127165.85</v>
          </cell>
          <cell r="X76">
            <v>127165.85</v>
          </cell>
          <cell r="Y76">
            <v>127165.85</v>
          </cell>
          <cell r="Z76">
            <v>127165.85</v>
          </cell>
          <cell r="AA76">
            <v>127165.85</v>
          </cell>
          <cell r="AB76">
            <v>127165.85</v>
          </cell>
          <cell r="AC76">
            <v>127165.85</v>
          </cell>
          <cell r="AD76">
            <v>127165.85</v>
          </cell>
          <cell r="AE76">
            <v>127165.85</v>
          </cell>
          <cell r="AF76">
            <v>127165.85</v>
          </cell>
          <cell r="AG76">
            <v>127165.85</v>
          </cell>
          <cell r="AH76">
            <v>127165.85</v>
          </cell>
          <cell r="AI76">
            <v>127165.85</v>
          </cell>
          <cell r="AJ76">
            <v>127165.85</v>
          </cell>
          <cell r="AK76">
            <v>127165.85</v>
          </cell>
          <cell r="AL76">
            <v>127165.85</v>
          </cell>
          <cell r="AM76">
            <v>127165.85</v>
          </cell>
          <cell r="AN76">
            <v>127165.85</v>
          </cell>
          <cell r="AO76">
            <v>127165.85</v>
          </cell>
          <cell r="AP76">
            <v>127165.85</v>
          </cell>
          <cell r="AQ76">
            <v>127165.85</v>
          </cell>
          <cell r="AR76">
            <v>127165.85</v>
          </cell>
          <cell r="AS76">
            <v>162165.85</v>
          </cell>
          <cell r="AT76">
            <v>162165.85</v>
          </cell>
          <cell r="AU76">
            <v>162165.85</v>
          </cell>
          <cell r="AV76">
            <v>162165.85</v>
          </cell>
          <cell r="AW76">
            <v>162165.85</v>
          </cell>
          <cell r="AX76">
            <v>162165.85</v>
          </cell>
          <cell r="AY76">
            <v>162165.85</v>
          </cell>
          <cell r="CA76">
            <v>84510</v>
          </cell>
          <cell r="CB76">
            <v>127166</v>
          </cell>
          <cell r="CC76">
            <v>127166</v>
          </cell>
          <cell r="CD76">
            <v>166401.95000000001</v>
          </cell>
          <cell r="CE76">
            <v>166401.95000000001</v>
          </cell>
        </row>
        <row r="77">
          <cell r="B77" t="str">
            <v>+ Preferred Sinking Fund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</row>
        <row r="78">
          <cell r="B78" t="str">
            <v xml:space="preserve">   = Preferred Capital</v>
          </cell>
          <cell r="D78">
            <v>76401.950000000012</v>
          </cell>
          <cell r="E78">
            <v>76401.950000000012</v>
          </cell>
          <cell r="F78">
            <v>76401.950000000012</v>
          </cell>
          <cell r="G78">
            <v>76401.950000000012</v>
          </cell>
          <cell r="H78">
            <v>76401.950000000012</v>
          </cell>
          <cell r="I78">
            <v>76401.950000000012</v>
          </cell>
          <cell r="J78">
            <v>76401.950000000012</v>
          </cell>
          <cell r="K78">
            <v>76401.950000000012</v>
          </cell>
          <cell r="L78">
            <v>76401.950000000012</v>
          </cell>
          <cell r="M78">
            <v>72165.850000000006</v>
          </cell>
          <cell r="N78">
            <v>127165.85</v>
          </cell>
          <cell r="O78">
            <v>127165.85</v>
          </cell>
          <cell r="P78">
            <v>127165.85</v>
          </cell>
          <cell r="Q78">
            <v>127165.85</v>
          </cell>
          <cell r="R78">
            <v>127165.85</v>
          </cell>
          <cell r="S78">
            <v>127165.85</v>
          </cell>
          <cell r="T78">
            <v>127165.85</v>
          </cell>
          <cell r="U78">
            <v>127165.85</v>
          </cell>
          <cell r="V78">
            <v>127165.85</v>
          </cell>
          <cell r="W78">
            <v>127165.85</v>
          </cell>
          <cell r="X78">
            <v>127165.85</v>
          </cell>
          <cell r="Y78">
            <v>127165.85</v>
          </cell>
          <cell r="Z78">
            <v>127165.85</v>
          </cell>
          <cell r="AA78">
            <v>127165.85</v>
          </cell>
          <cell r="AB78">
            <v>127165.85</v>
          </cell>
          <cell r="AC78">
            <v>127165.85</v>
          </cell>
          <cell r="AD78">
            <v>127165.85</v>
          </cell>
          <cell r="AE78">
            <v>127165.85</v>
          </cell>
          <cell r="AF78">
            <v>127165.85</v>
          </cell>
          <cell r="AG78">
            <v>127165.85</v>
          </cell>
          <cell r="AH78">
            <v>127165.85</v>
          </cell>
          <cell r="AI78">
            <v>127165.85</v>
          </cell>
          <cell r="AJ78">
            <v>127165.85</v>
          </cell>
          <cell r="AK78">
            <v>127165.85</v>
          </cell>
          <cell r="AL78">
            <v>127165.85</v>
          </cell>
          <cell r="AM78">
            <v>127165.85</v>
          </cell>
          <cell r="AN78">
            <v>127165.85</v>
          </cell>
          <cell r="AO78">
            <v>127165.85</v>
          </cell>
          <cell r="AP78">
            <v>127165.85</v>
          </cell>
          <cell r="AQ78">
            <v>127165.85</v>
          </cell>
          <cell r="AR78">
            <v>127165.85</v>
          </cell>
          <cell r="AS78">
            <v>162165.85</v>
          </cell>
          <cell r="AT78">
            <v>162165.85</v>
          </cell>
          <cell r="AU78">
            <v>162165.85</v>
          </cell>
          <cell r="AV78">
            <v>162165.85</v>
          </cell>
          <cell r="AW78">
            <v>162165.85</v>
          </cell>
          <cell r="AX78">
            <v>162165.85</v>
          </cell>
          <cell r="AY78">
            <v>162165.85</v>
          </cell>
          <cell r="CA78">
            <v>84510</v>
          </cell>
          <cell r="CB78">
            <v>127166</v>
          </cell>
          <cell r="CC78">
            <v>127166</v>
          </cell>
          <cell r="CD78">
            <v>166401.95000000001</v>
          </cell>
          <cell r="CE78">
            <v>166401.95000000001</v>
          </cell>
        </row>
        <row r="80">
          <cell r="B80" t="str">
            <v>Common Equity</v>
          </cell>
          <cell r="D80">
            <v>600537.62632999988</v>
          </cell>
          <cell r="E80">
            <v>587804.54654999985</v>
          </cell>
          <cell r="F80">
            <v>591324.53440999985</v>
          </cell>
          <cell r="G80">
            <v>576202.65115999989</v>
          </cell>
          <cell r="H80">
            <v>584012.46709999989</v>
          </cell>
          <cell r="I80">
            <v>597944.05768999993</v>
          </cell>
          <cell r="J80">
            <v>594823.34162999981</v>
          </cell>
          <cell r="K80">
            <v>607514.45358999982</v>
          </cell>
          <cell r="L80">
            <v>616444.34913999983</v>
          </cell>
          <cell r="M80">
            <v>604071.0839999998</v>
          </cell>
          <cell r="N80">
            <v>605976.28484999982</v>
          </cell>
          <cell r="O80">
            <v>602540.58305999986</v>
          </cell>
          <cell r="P80">
            <v>630700.6443741821</v>
          </cell>
          <cell r="Q80">
            <v>618588.95432746457</v>
          </cell>
          <cell r="R80">
            <v>622417.1007925896</v>
          </cell>
          <cell r="S80">
            <v>607576.86101146217</v>
          </cell>
          <cell r="T80">
            <v>615899.21097571822</v>
          </cell>
          <cell r="U80">
            <v>626891.74277168303</v>
          </cell>
          <cell r="V80">
            <v>621862.72604104353</v>
          </cell>
          <cell r="W80">
            <v>634390.92785100127</v>
          </cell>
          <cell r="X80">
            <v>642327.471507804</v>
          </cell>
          <cell r="Y80">
            <v>627257.5907428707</v>
          </cell>
          <cell r="Z80">
            <v>630223.82989053277</v>
          </cell>
          <cell r="AA80">
            <v>639839.3389082388</v>
          </cell>
          <cell r="AB80">
            <v>700894.6170218786</v>
          </cell>
          <cell r="AC80">
            <v>688451.04904563678</v>
          </cell>
          <cell r="AD80">
            <v>693199.95328006439</v>
          </cell>
          <cell r="AE80">
            <v>678189.31076403055</v>
          </cell>
          <cell r="AF80">
            <v>687758.21591974434</v>
          </cell>
          <cell r="AG80">
            <v>698933.94892791798</v>
          </cell>
          <cell r="AH80">
            <v>693015.91263266618</v>
          </cell>
          <cell r="AI80">
            <v>706715.83935233811</v>
          </cell>
          <cell r="AJ80">
            <v>714744.74252424063</v>
          </cell>
          <cell r="AK80">
            <v>699583.55840079219</v>
          </cell>
          <cell r="AL80">
            <v>701879.77997961896</v>
          </cell>
          <cell r="AM80">
            <v>708265.36571797286</v>
          </cell>
          <cell r="AN80">
            <v>760542.62236806971</v>
          </cell>
          <cell r="AO80">
            <v>745323.83429850987</v>
          </cell>
          <cell r="AP80">
            <v>747755.86932817649</v>
          </cell>
          <cell r="AQ80">
            <v>732711.0591982652</v>
          </cell>
          <cell r="AR80">
            <v>743942.12881730311</v>
          </cell>
          <cell r="AS80">
            <v>755898.07934581419</v>
          </cell>
          <cell r="AT80">
            <v>749994.41486356792</v>
          </cell>
          <cell r="AU80">
            <v>763245.77455679921</v>
          </cell>
          <cell r="AV80">
            <v>771301.62863484188</v>
          </cell>
          <cell r="AW80">
            <v>757520.55526374921</v>
          </cell>
          <cell r="AX80">
            <v>763341.07811970683</v>
          </cell>
          <cell r="AY80">
            <v>775461.81042559142</v>
          </cell>
          <cell r="CA80">
            <v>597433</v>
          </cell>
          <cell r="CB80">
            <v>626498</v>
          </cell>
          <cell r="CC80">
            <v>697636</v>
          </cell>
          <cell r="CD80">
            <v>774439.4431896701</v>
          </cell>
          <cell r="CE80">
            <v>801998.6898561751</v>
          </cell>
        </row>
        <row r="82">
          <cell r="B82" t="str">
            <v>= Total Equity Capital</v>
          </cell>
          <cell r="D82">
            <v>600537.62632999988</v>
          </cell>
          <cell r="E82">
            <v>587804.54654999985</v>
          </cell>
          <cell r="F82">
            <v>591324.53440999985</v>
          </cell>
          <cell r="G82">
            <v>576202.65115999989</v>
          </cell>
          <cell r="H82">
            <v>584012.46709999989</v>
          </cell>
          <cell r="I82">
            <v>597944.05768999993</v>
          </cell>
          <cell r="J82">
            <v>594823.34162999981</v>
          </cell>
          <cell r="K82">
            <v>607514.45358999982</v>
          </cell>
          <cell r="L82">
            <v>616444.34913999983</v>
          </cell>
          <cell r="M82">
            <v>604071.0839999998</v>
          </cell>
          <cell r="N82">
            <v>605976.28484999982</v>
          </cell>
          <cell r="O82">
            <v>602540.58305999986</v>
          </cell>
          <cell r="P82">
            <v>630700.6443741821</v>
          </cell>
          <cell r="Q82">
            <v>618588.95432746457</v>
          </cell>
          <cell r="R82">
            <v>622417.1007925896</v>
          </cell>
          <cell r="S82">
            <v>607576.86101146217</v>
          </cell>
          <cell r="T82">
            <v>615899.21097571822</v>
          </cell>
          <cell r="U82">
            <v>626891.74277168303</v>
          </cell>
          <cell r="V82">
            <v>621862.72604104353</v>
          </cell>
          <cell r="W82">
            <v>634390.92785100127</v>
          </cell>
          <cell r="X82">
            <v>642327.471507804</v>
          </cell>
          <cell r="Y82">
            <v>627257.5907428707</v>
          </cell>
          <cell r="Z82">
            <v>630223.82989053277</v>
          </cell>
          <cell r="AA82">
            <v>639839.3389082388</v>
          </cell>
          <cell r="AB82">
            <v>700894.6170218786</v>
          </cell>
          <cell r="AC82">
            <v>688451.04904563678</v>
          </cell>
          <cell r="AD82">
            <v>693199.95328006439</v>
          </cell>
          <cell r="AE82">
            <v>678189.31076403055</v>
          </cell>
          <cell r="AF82">
            <v>687758.21591974434</v>
          </cell>
          <cell r="AG82">
            <v>698933.94892791798</v>
          </cell>
          <cell r="AH82">
            <v>693015.91263266618</v>
          </cell>
          <cell r="AI82">
            <v>706715.83935233811</v>
          </cell>
          <cell r="AJ82">
            <v>714744.74252424063</v>
          </cell>
          <cell r="AK82">
            <v>699583.55840079219</v>
          </cell>
          <cell r="AL82">
            <v>701879.77997961896</v>
          </cell>
          <cell r="AM82">
            <v>708265.36571797286</v>
          </cell>
          <cell r="AN82">
            <v>760542.62236806971</v>
          </cell>
          <cell r="AO82">
            <v>745323.83429850987</v>
          </cell>
          <cell r="AP82">
            <v>747755.86932817649</v>
          </cell>
          <cell r="AQ82">
            <v>732711.0591982652</v>
          </cell>
          <cell r="AR82">
            <v>743942.12881730311</v>
          </cell>
          <cell r="AS82">
            <v>755898.07934581419</v>
          </cell>
          <cell r="AT82">
            <v>749994.41486356792</v>
          </cell>
          <cell r="AU82">
            <v>763245.77455679921</v>
          </cell>
          <cell r="AV82">
            <v>771301.62863484188</v>
          </cell>
          <cell r="AW82">
            <v>757520.55526374921</v>
          </cell>
          <cell r="AX82">
            <v>763341.07811970683</v>
          </cell>
          <cell r="AY82">
            <v>775461.81042559142</v>
          </cell>
          <cell r="CA82">
            <v>597433</v>
          </cell>
          <cell r="CB82">
            <v>626498</v>
          </cell>
          <cell r="CC82">
            <v>697636</v>
          </cell>
          <cell r="CD82">
            <v>774439.4431896701</v>
          </cell>
          <cell r="CE82">
            <v>801998.6898561751</v>
          </cell>
        </row>
      </sheetData>
      <sheetData sheetId="13">
        <row r="2">
          <cell r="M2" t="str">
            <v>January 2006 Planning Case</v>
          </cell>
        </row>
        <row r="9">
          <cell r="B9" t="str">
            <v>COMMON DIVIDENDS DECLARED</v>
          </cell>
          <cell r="D9">
            <v>0</v>
          </cell>
          <cell r="E9">
            <v>17100</v>
          </cell>
          <cell r="F9">
            <v>0</v>
          </cell>
          <cell r="G9">
            <v>17100</v>
          </cell>
          <cell r="H9">
            <v>0</v>
          </cell>
          <cell r="I9">
            <v>0</v>
          </cell>
          <cell r="J9">
            <v>17100</v>
          </cell>
          <cell r="K9">
            <v>0</v>
          </cell>
          <cell r="L9">
            <v>0</v>
          </cell>
          <cell r="M9">
            <v>17100</v>
          </cell>
          <cell r="N9">
            <v>0</v>
          </cell>
          <cell r="O9">
            <v>0</v>
          </cell>
          <cell r="P9">
            <v>0</v>
          </cell>
          <cell r="Q9">
            <v>17575</v>
          </cell>
          <cell r="R9">
            <v>0</v>
          </cell>
          <cell r="S9">
            <v>17575</v>
          </cell>
          <cell r="T9">
            <v>0</v>
          </cell>
          <cell r="U9">
            <v>0</v>
          </cell>
          <cell r="V9">
            <v>17575</v>
          </cell>
          <cell r="W9">
            <v>0</v>
          </cell>
          <cell r="X9">
            <v>0</v>
          </cell>
          <cell r="Y9">
            <v>17575</v>
          </cell>
          <cell r="Z9">
            <v>0</v>
          </cell>
          <cell r="AA9">
            <v>0</v>
          </cell>
          <cell r="AB9">
            <v>0</v>
          </cell>
          <cell r="AC9">
            <v>18375</v>
          </cell>
          <cell r="AD9">
            <v>0</v>
          </cell>
          <cell r="AE9">
            <v>18375</v>
          </cell>
          <cell r="AF9">
            <v>0</v>
          </cell>
          <cell r="AG9">
            <v>0</v>
          </cell>
          <cell r="AH9">
            <v>18375</v>
          </cell>
          <cell r="AI9">
            <v>0</v>
          </cell>
          <cell r="AJ9">
            <v>0</v>
          </cell>
          <cell r="AK9">
            <v>18375</v>
          </cell>
          <cell r="AL9">
            <v>0</v>
          </cell>
          <cell r="AM9">
            <v>0</v>
          </cell>
          <cell r="CA9">
            <v>68400</v>
          </cell>
          <cell r="CB9">
            <v>70300</v>
          </cell>
          <cell r="CC9">
            <v>73500</v>
          </cell>
          <cell r="CD9">
            <v>79400</v>
          </cell>
          <cell r="CE9">
            <v>86400</v>
          </cell>
          <cell r="CF9">
            <v>90800</v>
          </cell>
          <cell r="CG9">
            <v>93800</v>
          </cell>
          <cell r="CH9">
            <v>97300</v>
          </cell>
          <cell r="CI9">
            <v>100600</v>
          </cell>
          <cell r="CJ9">
            <v>100300</v>
          </cell>
          <cell r="CK9">
            <v>98800</v>
          </cell>
        </row>
        <row r="10">
          <cell r="B10" t="str">
            <v>COMMON DIVIDENDS PAID</v>
          </cell>
          <cell r="D10">
            <v>0</v>
          </cell>
          <cell r="E10">
            <v>0</v>
          </cell>
          <cell r="F10">
            <v>17100</v>
          </cell>
          <cell r="G10">
            <v>0</v>
          </cell>
          <cell r="H10">
            <v>0</v>
          </cell>
          <cell r="I10">
            <v>17100</v>
          </cell>
          <cell r="J10">
            <v>0</v>
          </cell>
          <cell r="K10">
            <v>0</v>
          </cell>
          <cell r="L10">
            <v>17100</v>
          </cell>
          <cell r="M10">
            <v>0</v>
          </cell>
          <cell r="N10">
            <v>0</v>
          </cell>
          <cell r="O10">
            <v>17100</v>
          </cell>
          <cell r="P10">
            <v>0</v>
          </cell>
          <cell r="Q10">
            <v>0</v>
          </cell>
          <cell r="R10">
            <v>17575</v>
          </cell>
          <cell r="S10">
            <v>0</v>
          </cell>
          <cell r="T10">
            <v>0</v>
          </cell>
          <cell r="U10">
            <v>17575</v>
          </cell>
          <cell r="V10">
            <v>0</v>
          </cell>
          <cell r="W10">
            <v>0</v>
          </cell>
          <cell r="X10">
            <v>17575</v>
          </cell>
          <cell r="Y10">
            <v>0</v>
          </cell>
          <cell r="Z10">
            <v>0</v>
          </cell>
          <cell r="AA10">
            <v>17575</v>
          </cell>
          <cell r="AB10">
            <v>0</v>
          </cell>
          <cell r="AC10">
            <v>0</v>
          </cell>
          <cell r="AD10">
            <v>18375</v>
          </cell>
          <cell r="AE10">
            <v>0</v>
          </cell>
          <cell r="AF10">
            <v>0</v>
          </cell>
          <cell r="AG10">
            <v>18375</v>
          </cell>
          <cell r="AH10">
            <v>0</v>
          </cell>
          <cell r="AI10">
            <v>0</v>
          </cell>
          <cell r="AJ10">
            <v>18375</v>
          </cell>
          <cell r="AK10">
            <v>0</v>
          </cell>
          <cell r="AL10">
            <v>0</v>
          </cell>
          <cell r="AM10">
            <v>18375</v>
          </cell>
          <cell r="CA10">
            <v>68400</v>
          </cell>
          <cell r="CB10">
            <v>70300</v>
          </cell>
          <cell r="CC10">
            <v>73500</v>
          </cell>
          <cell r="CD10">
            <v>79400</v>
          </cell>
          <cell r="CE10">
            <v>86400</v>
          </cell>
          <cell r="CF10">
            <v>90800</v>
          </cell>
          <cell r="CG10">
            <v>93800</v>
          </cell>
          <cell r="CH10">
            <v>97300</v>
          </cell>
          <cell r="CI10">
            <v>100600</v>
          </cell>
          <cell r="CJ10">
            <v>100300</v>
          </cell>
          <cell r="CK10">
            <v>98800</v>
          </cell>
        </row>
        <row r="11">
          <cell r="B11" t="str">
            <v>ACCUMULATED DEPRECIATION</v>
          </cell>
          <cell r="C11">
            <v>999433.15768999932</v>
          </cell>
          <cell r="D11">
            <v>5708.7783000000054</v>
          </cell>
          <cell r="E11">
            <v>5808.4537299999502</v>
          </cell>
          <cell r="F11">
            <v>6157.5048800000222</v>
          </cell>
          <cell r="G11">
            <v>5999.1406399999978</v>
          </cell>
          <cell r="H11">
            <v>-1100.7453100000275</v>
          </cell>
          <cell r="I11">
            <v>3780.541879999917</v>
          </cell>
          <cell r="J11">
            <v>-13310.495970000047</v>
          </cell>
          <cell r="K11">
            <v>5776.1498000000138</v>
          </cell>
          <cell r="L11">
            <v>4762.2245399998501</v>
          </cell>
          <cell r="M11">
            <v>5949.1939599998295</v>
          </cell>
          <cell r="N11">
            <v>6356.927909999853</v>
          </cell>
          <cell r="O11">
            <v>-15667.202939999988</v>
          </cell>
          <cell r="P11">
            <v>6792.1799834903795</v>
          </cell>
          <cell r="Q11">
            <v>6952.5062970835716</v>
          </cell>
          <cell r="R11">
            <v>6412.4875124128303</v>
          </cell>
          <cell r="S11">
            <v>3192.8663628461072</v>
          </cell>
          <cell r="T11">
            <v>-6124.6133169331588</v>
          </cell>
          <cell r="U11">
            <v>6991.8000933376607</v>
          </cell>
          <cell r="V11">
            <v>6633.2063868294936</v>
          </cell>
          <cell r="W11">
            <v>6823.2535206172615</v>
          </cell>
          <cell r="X11">
            <v>6715.1455198670737</v>
          </cell>
          <cell r="Y11">
            <v>6768.1606926296372</v>
          </cell>
          <cell r="Z11">
            <v>6302.7103623335715</v>
          </cell>
          <cell r="AA11">
            <v>1059.7295192251913</v>
          </cell>
          <cell r="AB11">
            <v>7370.4308011785615</v>
          </cell>
          <cell r="AC11">
            <v>7256.3664315827191</v>
          </cell>
          <cell r="AD11">
            <v>6983.0849135904573</v>
          </cell>
          <cell r="AE11">
            <v>1033.1159703573212</v>
          </cell>
          <cell r="AF11">
            <v>5926.3622431533877</v>
          </cell>
          <cell r="AG11">
            <v>1212.2884930740111</v>
          </cell>
          <cell r="AH11">
            <v>6928.1705555827357</v>
          </cell>
          <cell r="AI11">
            <v>6918.5737394033931</v>
          </cell>
          <cell r="AJ11">
            <v>6765.0665312074125</v>
          </cell>
          <cell r="AK11">
            <v>6800.6666094241664</v>
          </cell>
          <cell r="AL11">
            <v>6945.175218049204</v>
          </cell>
          <cell r="AM11">
            <v>2962.8370642741211</v>
          </cell>
          <cell r="CA11">
            <v>1019653.6291099987</v>
          </cell>
          <cell r="CB11">
            <v>1078173.0620437383</v>
          </cell>
          <cell r="CC11">
            <v>1145275.2006146158</v>
          </cell>
          <cell r="CD11">
            <v>1221285.8506306636</v>
          </cell>
          <cell r="CE11">
            <v>1287939.2416549099</v>
          </cell>
          <cell r="CF11">
            <v>1371178.6378929103</v>
          </cell>
          <cell r="CG11">
            <v>1468620.9243400898</v>
          </cell>
          <cell r="CH11">
            <v>1550978.0808942788</v>
          </cell>
          <cell r="CI11">
            <v>1655794.2741096723</v>
          </cell>
          <cell r="CJ11">
            <v>1773482.3050620414</v>
          </cell>
          <cell r="CK11">
            <v>1886621.8658429822</v>
          </cell>
        </row>
        <row r="12">
          <cell r="B12" t="str">
            <v>TOTAL UTILITY PLANT-NET</v>
          </cell>
          <cell r="C12">
            <v>1438948.5185800018</v>
          </cell>
          <cell r="D12">
            <v>-684.80435999995098</v>
          </cell>
          <cell r="E12">
            <v>5968.9680499997921</v>
          </cell>
          <cell r="F12">
            <v>8083.6512100002728</v>
          </cell>
          <cell r="G12">
            <v>4336.8086299998686</v>
          </cell>
          <cell r="H12">
            <v>6160.0652599998284</v>
          </cell>
          <cell r="I12">
            <v>-292.32381999958307</v>
          </cell>
          <cell r="J12">
            <v>5326.0040099998005</v>
          </cell>
          <cell r="K12">
            <v>3508.3239099995699</v>
          </cell>
          <cell r="L12">
            <v>2677.3584300000221</v>
          </cell>
          <cell r="M12">
            <v>5272.9968900000677</v>
          </cell>
          <cell r="N12">
            <v>4806.8064699999522</v>
          </cell>
          <cell r="O12">
            <v>25601.651449999539</v>
          </cell>
          <cell r="P12">
            <v>2906.2690165096428</v>
          </cell>
          <cell r="Q12">
            <v>2947.229702916462</v>
          </cell>
          <cell r="R12">
            <v>8052.6674875875469</v>
          </cell>
          <cell r="S12">
            <v>17343.919637153624</v>
          </cell>
          <cell r="T12">
            <v>13947.133316932712</v>
          </cell>
          <cell r="U12">
            <v>7388.2419066622388</v>
          </cell>
          <cell r="V12">
            <v>1033.1286131704692</v>
          </cell>
          <cell r="W12">
            <v>936.48647938249633</v>
          </cell>
          <cell r="X12">
            <v>5851.2744801328517</v>
          </cell>
          <cell r="Y12">
            <v>2454.7033073699567</v>
          </cell>
          <cell r="Z12">
            <v>2521.2246376660187</v>
          </cell>
          <cell r="AA12">
            <v>7863.8841307749972</v>
          </cell>
          <cell r="AB12">
            <v>8225.3071988213342</v>
          </cell>
          <cell r="AC12">
            <v>10817.469568416942</v>
          </cell>
          <cell r="AD12">
            <v>14458.162086409517</v>
          </cell>
          <cell r="AE12">
            <v>16430.436029642355</v>
          </cell>
          <cell r="AF12">
            <v>13066.893756846664</v>
          </cell>
          <cell r="AG12">
            <v>12505.443506925832</v>
          </cell>
          <cell r="AH12">
            <v>6687.477444417309</v>
          </cell>
          <cell r="AI12">
            <v>7079.8212605966255</v>
          </cell>
          <cell r="AJ12">
            <v>9356.3194687925279</v>
          </cell>
          <cell r="AK12">
            <v>9700.5123905758373</v>
          </cell>
          <cell r="AL12">
            <v>9230.3647819508333</v>
          </cell>
          <cell r="AM12">
            <v>9667.4797757258639</v>
          </cell>
          <cell r="CA12">
            <v>70765.506129999179</v>
          </cell>
          <cell r="CB12">
            <v>73246.162716259016</v>
          </cell>
          <cell r="CC12">
            <v>127225.68726912164</v>
          </cell>
          <cell r="CD12">
            <v>125959.92733395169</v>
          </cell>
          <cell r="CE12">
            <v>78354.022075753659</v>
          </cell>
          <cell r="CF12">
            <v>72521.584901999915</v>
          </cell>
          <cell r="CG12">
            <v>81668.162062820513</v>
          </cell>
          <cell r="CH12">
            <v>64102.74796581082</v>
          </cell>
          <cell r="CI12">
            <v>5835.4177846065722</v>
          </cell>
          <cell r="CJ12">
            <v>-32542.352952369023</v>
          </cell>
          <cell r="CK12">
            <v>-17037.203780940734</v>
          </cell>
        </row>
        <row r="13">
          <cell r="B13" t="str">
            <v>INVESTMENT IN ASSOC COS</v>
          </cell>
        </row>
        <row r="14">
          <cell r="B14" t="str">
            <v>TOT OTHER PROP &amp; INVEST</v>
          </cell>
          <cell r="C14">
            <v>5627.32917</v>
          </cell>
          <cell r="D14">
            <v>60.39821000000029</v>
          </cell>
          <cell r="E14">
            <v>-17.572780000000421</v>
          </cell>
          <cell r="F14">
            <v>18.660990000000311</v>
          </cell>
          <cell r="G14">
            <v>55.088729999999487</v>
          </cell>
          <cell r="H14">
            <v>21.023660000000746</v>
          </cell>
          <cell r="I14">
            <v>8.8500299999996059</v>
          </cell>
          <cell r="J14">
            <v>74.447519999999713</v>
          </cell>
          <cell r="K14">
            <v>56.945870000000468</v>
          </cell>
          <cell r="L14">
            <v>18.998399999999492</v>
          </cell>
          <cell r="M14">
            <v>163.15274000000045</v>
          </cell>
          <cell r="N14">
            <v>-10.209439999999631</v>
          </cell>
          <cell r="O14">
            <v>-9.2968399999999747</v>
          </cell>
          <cell r="P14">
            <v>43.444626146651899</v>
          </cell>
          <cell r="Q14">
            <v>-5.4290290498911418</v>
          </cell>
          <cell r="R14">
            <v>5.7244457653641803</v>
          </cell>
          <cell r="S14">
            <v>56.947635379458006</v>
          </cell>
          <cell r="T14">
            <v>-4.4333517767781814</v>
          </cell>
          <cell r="U14">
            <v>30727.745800422905</v>
          </cell>
          <cell r="V14">
            <v>68.014676745893667</v>
          </cell>
          <cell r="W14">
            <v>15.456559044439928</v>
          </cell>
          <cell r="X14">
            <v>17.169309469216387</v>
          </cell>
          <cell r="Y14">
            <v>80.329059272524319</v>
          </cell>
          <cell r="Z14">
            <v>10.373991751708672</v>
          </cell>
          <cell r="AA14">
            <v>4.9116824139637174</v>
          </cell>
          <cell r="AB14">
            <v>12157.742300862614</v>
          </cell>
          <cell r="AC14">
            <v>-7.9983373883078457</v>
          </cell>
          <cell r="AD14">
            <v>-0.48005896956601646</v>
          </cell>
          <cell r="AE14">
            <v>32.736941972296336</v>
          </cell>
          <cell r="AF14">
            <v>-7.4575132916579605</v>
          </cell>
          <cell r="AG14">
            <v>4.3414213830983499</v>
          </cell>
          <cell r="AH14">
            <v>39.231707328312041</v>
          </cell>
          <cell r="AI14">
            <v>5.5600659101764904</v>
          </cell>
          <cell r="AJ14">
            <v>6.8836954068319756</v>
          </cell>
          <cell r="AK14">
            <v>47.902888990094652</v>
          </cell>
          <cell r="AL14">
            <v>2.5083241315951454</v>
          </cell>
          <cell r="AM14">
            <v>-1.1809420147619676</v>
          </cell>
          <cell r="CA14">
            <v>440.48709000000053</v>
          </cell>
          <cell r="CB14">
            <v>31020.255405585456</v>
          </cell>
          <cell r="CC14">
            <v>12279.790494320725</v>
          </cell>
          <cell r="CD14">
            <v>1971.5467114552594</v>
          </cell>
          <cell r="CE14">
            <v>3701.0860324964524</v>
          </cell>
          <cell r="CF14">
            <v>1897.063698933438</v>
          </cell>
          <cell r="CG14">
            <v>1901.0559069839001</v>
          </cell>
          <cell r="CH14">
            <v>1902.1390545215108</v>
          </cell>
          <cell r="CI14">
            <v>2028.67930038747</v>
          </cell>
          <cell r="CJ14">
            <v>2075.6169404070097</v>
          </cell>
          <cell r="CK14">
            <v>2140.0963304255638</v>
          </cell>
        </row>
        <row r="15">
          <cell r="B15" t="str">
            <v>CASH</v>
          </cell>
          <cell r="C15">
            <v>64326.438090000003</v>
          </cell>
          <cell r="D15">
            <v>-9505.8414499999999</v>
          </cell>
          <cell r="E15">
            <v>22919.298370000004</v>
          </cell>
          <cell r="F15">
            <v>-40437.602560000007</v>
          </cell>
          <cell r="G15">
            <v>-34218.095760000004</v>
          </cell>
          <cell r="H15">
            <v>-280.6866399999999</v>
          </cell>
          <cell r="I15">
            <v>-1011.5310399999998</v>
          </cell>
          <cell r="J15">
            <v>2401.2151899999999</v>
          </cell>
          <cell r="K15">
            <v>28319.71933</v>
          </cell>
          <cell r="L15">
            <v>481.51824000000124</v>
          </cell>
          <cell r="M15">
            <v>-28106.994560000003</v>
          </cell>
          <cell r="N15">
            <v>-1608.6142799999998</v>
          </cell>
          <cell r="O15">
            <v>233.7531899999999</v>
          </cell>
          <cell r="P15">
            <v>97.423879999999826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CA15">
            <v>-60813.861970000005</v>
          </cell>
          <cell r="CB15">
            <v>97.423879999999826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</row>
        <row r="16">
          <cell r="B16" t="str">
            <v>TEMP CASH INVESTMENTS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</row>
        <row r="17">
          <cell r="B17" t="str">
            <v>RECEIVABLES FROM ASSOC COS</v>
          </cell>
          <cell r="C17">
            <v>21913</v>
          </cell>
          <cell r="D17">
            <v>10363</v>
          </cell>
          <cell r="E17">
            <v>-21425</v>
          </cell>
          <cell r="F17">
            <v>-4527</v>
          </cell>
          <cell r="G17">
            <v>5635</v>
          </cell>
          <cell r="H17">
            <v>-799</v>
          </cell>
          <cell r="I17">
            <v>-1614</v>
          </cell>
          <cell r="J17">
            <v>-2623</v>
          </cell>
          <cell r="K17">
            <v>8620</v>
          </cell>
          <cell r="L17">
            <v>7529</v>
          </cell>
          <cell r="M17">
            <v>-36</v>
          </cell>
          <cell r="N17">
            <v>-2205</v>
          </cell>
          <cell r="O17">
            <v>5040</v>
          </cell>
          <cell r="P17">
            <v>-5028</v>
          </cell>
          <cell r="Q17">
            <v>-1583</v>
          </cell>
          <cell r="R17">
            <v>-294</v>
          </cell>
          <cell r="S17">
            <v>-9399</v>
          </cell>
          <cell r="T17">
            <v>5668</v>
          </cell>
          <cell r="U17">
            <v>59</v>
          </cell>
          <cell r="V17">
            <v>-1810</v>
          </cell>
          <cell r="W17">
            <v>-2668</v>
          </cell>
          <cell r="X17">
            <v>8332</v>
          </cell>
          <cell r="Y17">
            <v>-3143</v>
          </cell>
          <cell r="Z17">
            <v>5702</v>
          </cell>
          <cell r="AA17">
            <v>-1005</v>
          </cell>
          <cell r="AB17">
            <v>4859</v>
          </cell>
          <cell r="AC17">
            <v>-4327</v>
          </cell>
          <cell r="AD17">
            <v>4044</v>
          </cell>
          <cell r="AE17">
            <v>-1999</v>
          </cell>
          <cell r="AF17">
            <v>-4379</v>
          </cell>
          <cell r="AG17">
            <v>-2832</v>
          </cell>
          <cell r="AH17">
            <v>-1804</v>
          </cell>
          <cell r="AI17">
            <v>-2531</v>
          </cell>
          <cell r="AJ17">
            <v>9126</v>
          </cell>
          <cell r="AK17">
            <v>-2533</v>
          </cell>
          <cell r="AL17">
            <v>3475</v>
          </cell>
          <cell r="AM17">
            <v>-3323</v>
          </cell>
          <cell r="CA17">
            <v>3957.8683999999994</v>
          </cell>
          <cell r="CB17">
            <v>-5169.17454</v>
          </cell>
          <cell r="CC17">
            <v>-2224</v>
          </cell>
          <cell r="CD17">
            <v>4547</v>
          </cell>
          <cell r="CE17">
            <v>-2151.25</v>
          </cell>
          <cell r="CF17">
            <v>-3855.5833333333358</v>
          </cell>
          <cell r="CG17">
            <v>385.50000000000364</v>
          </cell>
          <cell r="CH17">
            <v>-4148.7500000000018</v>
          </cell>
          <cell r="CI17">
            <v>2095.0833333333339</v>
          </cell>
          <cell r="CJ17">
            <v>1489.8333333333321</v>
          </cell>
          <cell r="CK17">
            <v>-968.41666666666606</v>
          </cell>
        </row>
        <row r="18">
          <cell r="B18" t="str">
            <v>TOTAL CURRENT ASSETS</v>
          </cell>
          <cell r="C18">
            <v>337814.47210000001</v>
          </cell>
          <cell r="D18">
            <v>-4073.2219299999997</v>
          </cell>
          <cell r="E18">
            <v>8571.5260099999141</v>
          </cell>
          <cell r="F18">
            <v>-31221.482379999943</v>
          </cell>
          <cell r="G18">
            <v>-25811.197369999951</v>
          </cell>
          <cell r="H18">
            <v>11483.133509999956</v>
          </cell>
          <cell r="I18">
            <v>16247.329139999987</v>
          </cell>
          <cell r="J18">
            <v>16459.417520000075</v>
          </cell>
          <cell r="K18">
            <v>37320.550909999933</v>
          </cell>
          <cell r="L18">
            <v>8864.1927499999874</v>
          </cell>
          <cell r="M18">
            <v>-43327.808180000051</v>
          </cell>
          <cell r="N18">
            <v>-14185.947019999905</v>
          </cell>
          <cell r="O18">
            <v>10275.670069999993</v>
          </cell>
          <cell r="P18">
            <v>-8378.646633522294</v>
          </cell>
          <cell r="Q18">
            <v>-7451.6403919620207</v>
          </cell>
          <cell r="R18">
            <v>-6300.167401419254</v>
          </cell>
          <cell r="S18">
            <v>-4640.6495793025824</v>
          </cell>
          <cell r="T18">
            <v>2676.5172946647508</v>
          </cell>
          <cell r="U18">
            <v>17895.297633711074</v>
          </cell>
          <cell r="V18">
            <v>20246.077414415427</v>
          </cell>
          <cell r="W18">
            <v>-1098.1473007099703</v>
          </cell>
          <cell r="X18">
            <v>-3011.3766866201768</v>
          </cell>
          <cell r="Y18">
            <v>-19648.26002411684</v>
          </cell>
          <cell r="Z18">
            <v>4600.0278129237704</v>
          </cell>
          <cell r="AA18">
            <v>2034.0478788818582</v>
          </cell>
          <cell r="AB18">
            <v>28842.494240985659</v>
          </cell>
          <cell r="AC18">
            <v>-6690.9767966312356</v>
          </cell>
          <cell r="AD18">
            <v>-7916.8793836972909</v>
          </cell>
          <cell r="AE18">
            <v>-4337.3086064793169</v>
          </cell>
          <cell r="AF18">
            <v>11107.141393721104</v>
          </cell>
          <cell r="AG18">
            <v>16316.926774930209</v>
          </cell>
          <cell r="AH18">
            <v>17965.141081921174</v>
          </cell>
          <cell r="AI18">
            <v>-665.53818337770645</v>
          </cell>
          <cell r="AJ18">
            <v>-2823.4229507252458</v>
          </cell>
          <cell r="AK18">
            <v>-23202.257606404135</v>
          </cell>
          <cell r="AL18">
            <v>-3016.6244904202758</v>
          </cell>
          <cell r="AM18">
            <v>-156.31816880719271</v>
          </cell>
          <cell r="CA18">
            <v>-9397.8369700000039</v>
          </cell>
          <cell r="CB18">
            <v>-3076.9199830562575</v>
          </cell>
          <cell r="CC18">
            <v>25422.377305015747</v>
          </cell>
          <cell r="CD18">
            <v>34005.273171966779</v>
          </cell>
          <cell r="CE18">
            <v>25503.769830750418</v>
          </cell>
          <cell r="CF18">
            <v>22426.04919919942</v>
          </cell>
          <cell r="CG18">
            <v>9323.6631080320221</v>
          </cell>
          <cell r="CH18">
            <v>-12211.528798779589</v>
          </cell>
          <cell r="CI18">
            <v>10168.874845943821</v>
          </cell>
          <cell r="CJ18">
            <v>9350.8714106080006</v>
          </cell>
          <cell r="CK18">
            <v>4998.6600722696749</v>
          </cell>
        </row>
        <row r="19">
          <cell r="B19" t="str">
            <v>DEFERRED DEBITS</v>
          </cell>
          <cell r="C19">
            <v>179353.32305000001</v>
          </cell>
          <cell r="D19">
            <v>-9236.723629999964</v>
          </cell>
          <cell r="E19">
            <v>822.09813999995822</v>
          </cell>
          <cell r="F19">
            <v>49583.702710000012</v>
          </cell>
          <cell r="G19">
            <v>946.33083999998053</v>
          </cell>
          <cell r="H19">
            <v>-2117.36156999995</v>
          </cell>
          <cell r="I19">
            <v>-1571.6195300000836</v>
          </cell>
          <cell r="J19">
            <v>-18368.699109999987</v>
          </cell>
          <cell r="K19">
            <v>3591.2185799999861</v>
          </cell>
          <cell r="L19">
            <v>33787.063660000043</v>
          </cell>
          <cell r="M19">
            <v>2067.0911799999885</v>
          </cell>
          <cell r="N19">
            <v>1858.3577700000023</v>
          </cell>
          <cell r="O19">
            <v>2898.5525300000445</v>
          </cell>
          <cell r="P19">
            <v>-7549.6997548127547</v>
          </cell>
          <cell r="Q19">
            <v>-5371.7955440614605</v>
          </cell>
          <cell r="R19">
            <v>-5096.9259645830025</v>
          </cell>
          <cell r="S19">
            <v>-4915.7027331537101</v>
          </cell>
          <cell r="T19">
            <v>-5132.2118010770646</v>
          </cell>
          <cell r="U19">
            <v>104602.82662583335</v>
          </cell>
          <cell r="V19">
            <v>-4729.8095846693614</v>
          </cell>
          <cell r="W19">
            <v>-5039.2179099665955</v>
          </cell>
          <cell r="X19">
            <v>-5070.9066882793559</v>
          </cell>
          <cell r="Y19">
            <v>-4540.2578083043336</v>
          </cell>
          <cell r="Z19">
            <v>-4557.1785570765496</v>
          </cell>
          <cell r="AA19">
            <v>-4759.7265634629293</v>
          </cell>
          <cell r="AB19">
            <v>-1368.2641361363349</v>
          </cell>
          <cell r="AC19">
            <v>-1825.1409987939405</v>
          </cell>
          <cell r="AD19">
            <v>-1631.8326017380459</v>
          </cell>
          <cell r="AE19">
            <v>-1445.3426859070896</v>
          </cell>
          <cell r="AF19">
            <v>-1656.4623409450869</v>
          </cell>
          <cell r="AG19">
            <v>-1969.1665967594017</v>
          </cell>
          <cell r="AH19">
            <v>-1921.6118438158301</v>
          </cell>
          <cell r="AI19">
            <v>-2238.9387120847241</v>
          </cell>
          <cell r="AJ19">
            <v>-2247.8726173521718</v>
          </cell>
          <cell r="AK19">
            <v>-1739.9303689968656</v>
          </cell>
          <cell r="AL19">
            <v>-1726.903779975255</v>
          </cell>
          <cell r="AM19">
            <v>-1893.95267099794</v>
          </cell>
          <cell r="CA19">
            <v>64260.011570000031</v>
          </cell>
          <cell r="CB19">
            <v>47839.393716386228</v>
          </cell>
          <cell r="CC19">
            <v>-21665.419353502686</v>
          </cell>
          <cell r="CD19">
            <v>-20048.145239418023</v>
          </cell>
          <cell r="CE19">
            <v>-20237.425233580288</v>
          </cell>
          <cell r="CF19">
            <v>-22463.370925276133</v>
          </cell>
          <cell r="CG19">
            <v>-20522.934459221549</v>
          </cell>
          <cell r="CH19">
            <v>-20816.210534928949</v>
          </cell>
          <cell r="CI19">
            <v>-10468.125947316817</v>
          </cell>
          <cell r="CJ19">
            <v>-1483.7427440802567</v>
          </cell>
          <cell r="CK19">
            <v>-1449.7427440802567</v>
          </cell>
        </row>
        <row r="20">
          <cell r="B20" t="str">
            <v>DEFERRED TAXES-ASSET</v>
          </cell>
          <cell r="C20">
            <v>54320</v>
          </cell>
          <cell r="D20">
            <v>159.48950000000332</v>
          </cell>
          <cell r="E20">
            <v>1035.5139999999956</v>
          </cell>
          <cell r="F20">
            <v>-114.13300000000163</v>
          </cell>
          <cell r="G20">
            <v>963.98600000000442</v>
          </cell>
          <cell r="H20">
            <v>1667.4789999999994</v>
          </cell>
          <cell r="I20">
            <v>619.75099999999657</v>
          </cell>
          <cell r="J20">
            <v>-18192.521000000001</v>
          </cell>
          <cell r="K20">
            <v>-4982.4179999999978</v>
          </cell>
          <cell r="L20">
            <v>18525.347000000002</v>
          </cell>
          <cell r="M20">
            <v>296.32800000000134</v>
          </cell>
          <cell r="N20">
            <v>657.35699999999633</v>
          </cell>
          <cell r="O20">
            <v>2029.5650000000023</v>
          </cell>
          <cell r="P20">
            <v>-178.59199999999691</v>
          </cell>
          <cell r="Q20">
            <v>-178.59199999999691</v>
          </cell>
          <cell r="R20">
            <v>-178.59199999999691</v>
          </cell>
          <cell r="S20">
            <v>-178.59199999999691</v>
          </cell>
          <cell r="T20">
            <v>-178.59199999999691</v>
          </cell>
          <cell r="U20">
            <v>-178.59199999999691</v>
          </cell>
          <cell r="V20">
            <v>-178.59199999999691</v>
          </cell>
          <cell r="W20">
            <v>-178.59100000000035</v>
          </cell>
          <cell r="X20">
            <v>-178.59100000000035</v>
          </cell>
          <cell r="Y20">
            <v>-178.59100000000035</v>
          </cell>
          <cell r="Z20">
            <v>-178.59100000000035</v>
          </cell>
          <cell r="AA20">
            <v>-180.73799999999756</v>
          </cell>
          <cell r="AB20">
            <v>-71.025999999998021</v>
          </cell>
          <cell r="AC20">
            <v>-71.025999999998021</v>
          </cell>
          <cell r="AD20">
            <v>-71.025999999998021</v>
          </cell>
          <cell r="AE20">
            <v>-71.025999999998021</v>
          </cell>
          <cell r="AF20">
            <v>-71.025999999998021</v>
          </cell>
          <cell r="AG20">
            <v>-71.025999999998021</v>
          </cell>
          <cell r="AH20">
            <v>-71.025999999998021</v>
          </cell>
          <cell r="AI20">
            <v>-71.025999999998021</v>
          </cell>
          <cell r="AJ20">
            <v>-71.025999999998021</v>
          </cell>
          <cell r="AK20">
            <v>-71.025999999998021</v>
          </cell>
          <cell r="AL20">
            <v>-71.025999999998021</v>
          </cell>
          <cell r="AM20">
            <v>-65.048999999999069</v>
          </cell>
          <cell r="CA20">
            <v>2665.7445000000007</v>
          </cell>
          <cell r="CB20">
            <v>-2145.2459999999774</v>
          </cell>
          <cell r="CC20">
            <v>-846.3349999999773</v>
          </cell>
          <cell r="CD20">
            <v>-564.33899999999994</v>
          </cell>
          <cell r="CE20">
            <v>-81.8245000000461</v>
          </cell>
          <cell r="CF20">
            <v>-104</v>
          </cell>
          <cell r="CG20">
            <v>1429</v>
          </cell>
          <cell r="CH20">
            <v>1429</v>
          </cell>
          <cell r="CI20">
            <v>1429</v>
          </cell>
          <cell r="CJ20">
            <v>1429</v>
          </cell>
          <cell r="CK20">
            <v>1429</v>
          </cell>
        </row>
        <row r="21">
          <cell r="B21" t="str">
            <v>TOTAL COMMON EQUITY</v>
          </cell>
          <cell r="C21">
            <v>593193.74630999984</v>
          </cell>
          <cell r="D21">
            <v>7343.8800200000405</v>
          </cell>
          <cell r="E21">
            <v>-12733.079780000029</v>
          </cell>
          <cell r="F21">
            <v>3519.9878599999938</v>
          </cell>
          <cell r="G21">
            <v>-15121.883249999955</v>
          </cell>
          <cell r="H21">
            <v>7809.8159400000004</v>
          </cell>
          <cell r="I21">
            <v>13931.590590000036</v>
          </cell>
          <cell r="J21">
            <v>-3120.7160600001225</v>
          </cell>
          <cell r="K21">
            <v>12691.111960000009</v>
          </cell>
          <cell r="L21">
            <v>8929.8955500000156</v>
          </cell>
          <cell r="M21">
            <v>-12373.265140000032</v>
          </cell>
          <cell r="N21">
            <v>1905.2008500000229</v>
          </cell>
          <cell r="O21">
            <v>-3435.7017899999628</v>
          </cell>
          <cell r="P21">
            <v>28160.06131418224</v>
          </cell>
          <cell r="Q21">
            <v>-12111.690046717529</v>
          </cell>
          <cell r="R21">
            <v>3828.146465125028</v>
          </cell>
          <cell r="S21">
            <v>-14840.239781127428</v>
          </cell>
          <cell r="T21">
            <v>8322.3499642560491</v>
          </cell>
          <cell r="U21">
            <v>10992.531795964809</v>
          </cell>
          <cell r="V21">
            <v>-5029.0167306395015</v>
          </cell>
          <cell r="W21">
            <v>12528.20180995774</v>
          </cell>
          <cell r="X21">
            <v>7936.5436568027362</v>
          </cell>
          <cell r="Y21">
            <v>-15069.880764933303</v>
          </cell>
          <cell r="Z21">
            <v>2966.2391476620687</v>
          </cell>
          <cell r="AA21">
            <v>9615.5090177060338</v>
          </cell>
          <cell r="AB21">
            <v>61055.278113639797</v>
          </cell>
          <cell r="AC21">
            <v>-12443.567976241815</v>
          </cell>
          <cell r="AD21">
            <v>4748.9042344276095</v>
          </cell>
          <cell r="AE21">
            <v>-15010.64251603384</v>
          </cell>
          <cell r="AF21">
            <v>9568.9051557137864</v>
          </cell>
          <cell r="AG21">
            <v>11175.733008173644</v>
          </cell>
          <cell r="AH21">
            <v>-5918.0362952518044</v>
          </cell>
          <cell r="AI21">
            <v>13699.92671967193</v>
          </cell>
          <cell r="AJ21">
            <v>8028.9031719025224</v>
          </cell>
          <cell r="AK21">
            <v>-15161.184123448445</v>
          </cell>
          <cell r="AL21">
            <v>2296.2215788267786</v>
          </cell>
          <cell r="AM21">
            <v>6385.5857383538969</v>
          </cell>
          <cell r="CA21">
            <v>9346.8367500000168</v>
          </cell>
          <cell r="CB21">
            <v>37298.755848238943</v>
          </cell>
          <cell r="CC21">
            <v>68426.026809734059</v>
          </cell>
          <cell r="CD21">
            <v>67196.444707618561</v>
          </cell>
          <cell r="CE21">
            <v>36680.999895652756</v>
          </cell>
          <cell r="CF21">
            <v>34640.778682016768</v>
          </cell>
          <cell r="CG21">
            <v>40481.289472080301</v>
          </cell>
          <cell r="CH21">
            <v>24377.626181775238</v>
          </cell>
          <cell r="CI21">
            <v>6647.2946005805861</v>
          </cell>
          <cell r="CJ21">
            <v>-11016.532758863177</v>
          </cell>
          <cell r="CK21">
            <v>-6393.0636490832549</v>
          </cell>
        </row>
        <row r="22">
          <cell r="B22" t="str">
            <v>PREFERRED STOCK</v>
          </cell>
          <cell r="C22">
            <v>76401.950000000012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-4236.1000000000058</v>
          </cell>
          <cell r="N22">
            <v>55000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CA22">
            <v>50763.899999999994</v>
          </cell>
          <cell r="CB22">
            <v>0</v>
          </cell>
          <cell r="CC22">
            <v>0</v>
          </cell>
          <cell r="CD22">
            <v>35000</v>
          </cell>
          <cell r="CE22">
            <v>0</v>
          </cell>
          <cell r="CF22">
            <v>0</v>
          </cell>
          <cell r="CG22">
            <v>0</v>
          </cell>
          <cell r="CH22">
            <v>20000</v>
          </cell>
          <cell r="CI22">
            <v>0</v>
          </cell>
          <cell r="CJ22">
            <v>0</v>
          </cell>
          <cell r="CK22">
            <v>0</v>
          </cell>
        </row>
        <row r="23">
          <cell r="B23" t="str">
            <v>SINKING FUND PREFERRED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</row>
        <row r="24">
          <cell r="B24" t="str">
            <v>LONG TERM DEBT</v>
          </cell>
          <cell r="C24">
            <v>650989.50372000004</v>
          </cell>
          <cell r="D24">
            <v>42.207179999910295</v>
          </cell>
          <cell r="E24">
            <v>42.239270000020042</v>
          </cell>
          <cell r="F24">
            <v>42.239270000020042</v>
          </cell>
          <cell r="G24">
            <v>42.239270000020042</v>
          </cell>
          <cell r="H24">
            <v>42.239270000020042</v>
          </cell>
          <cell r="I24">
            <v>42.239270000020042</v>
          </cell>
          <cell r="J24">
            <v>42.239269999903627</v>
          </cell>
          <cell r="K24">
            <v>30026.274890000001</v>
          </cell>
          <cell r="L24">
            <v>41.918720000074245</v>
          </cell>
          <cell r="M24">
            <v>-99958.081300000078</v>
          </cell>
          <cell r="N24">
            <v>33.676460000104271</v>
          </cell>
          <cell r="O24">
            <v>33.996459999936633</v>
          </cell>
          <cell r="P24">
            <v>34</v>
          </cell>
          <cell r="Q24">
            <v>34</v>
          </cell>
          <cell r="R24">
            <v>34</v>
          </cell>
          <cell r="S24">
            <v>-12043</v>
          </cell>
          <cell r="T24">
            <v>32</v>
          </cell>
          <cell r="U24">
            <v>129032.32000000007</v>
          </cell>
          <cell r="V24">
            <v>-1643.5247305027442</v>
          </cell>
          <cell r="W24">
            <v>-1755.5313057999592</v>
          </cell>
          <cell r="X24">
            <v>-1787.2200841127196</v>
          </cell>
          <cell r="Y24">
            <v>-1453.9749541375786</v>
          </cell>
          <cell r="Z24">
            <v>-26277.492952909786</v>
          </cell>
          <cell r="AA24">
            <v>58823.879481138429</v>
          </cell>
          <cell r="AB24">
            <v>-1311.0667657377198</v>
          </cell>
          <cell r="AC24">
            <v>-1384.6832842106232</v>
          </cell>
          <cell r="AD24">
            <v>-1200.3748871546704</v>
          </cell>
          <cell r="AE24">
            <v>-1212.2747350737918</v>
          </cell>
          <cell r="AF24">
            <v>-1225.0046263617696</v>
          </cell>
          <cell r="AG24">
            <v>18462.291117823916</v>
          </cell>
          <cell r="AH24">
            <v>-1688.5438929825323</v>
          </cell>
          <cell r="AI24">
            <v>-1807.4819975013379</v>
          </cell>
          <cell r="AJ24">
            <v>-1821.4159027688438</v>
          </cell>
          <cell r="AK24">
            <v>-1511.8634181634989</v>
          </cell>
          <cell r="AL24">
            <v>-1300.4470653920434</v>
          </cell>
          <cell r="AM24">
            <v>63828.300484020263</v>
          </cell>
          <cell r="CA24">
            <v>-69526.571970000048</v>
          </cell>
          <cell r="CB24">
            <v>143029.45545367571</v>
          </cell>
          <cell r="CC24">
            <v>67827.435026497347</v>
          </cell>
          <cell r="CD24">
            <v>27355.874080581707</v>
          </cell>
          <cell r="CE24">
            <v>26966.226329666562</v>
          </cell>
          <cell r="CF24">
            <v>21649.371818804066</v>
          </cell>
          <cell r="CG24">
            <v>36413.808284858707</v>
          </cell>
          <cell r="CH24">
            <v>-18910.467790848692</v>
          </cell>
          <cell r="CI24">
            <v>1413.6167967634974</v>
          </cell>
          <cell r="CJ24">
            <v>-14652</v>
          </cell>
          <cell r="CK24">
            <v>348</v>
          </cell>
        </row>
        <row r="25">
          <cell r="B25" t="str">
            <v>TOTAL CAPITALIZATION</v>
          </cell>
          <cell r="C25">
            <v>1320585.2000299999</v>
          </cell>
          <cell r="D25">
            <v>7386.0871999999508</v>
          </cell>
          <cell r="E25">
            <v>-12690.840510000009</v>
          </cell>
          <cell r="F25">
            <v>3562.2271300000139</v>
          </cell>
          <cell r="G25">
            <v>-15079.643979999935</v>
          </cell>
          <cell r="H25">
            <v>7852.0552100001369</v>
          </cell>
          <cell r="I25">
            <v>13973.82985999994</v>
          </cell>
          <cell r="J25">
            <v>-3078.4767900002189</v>
          </cell>
          <cell r="K25">
            <v>42717.386849999893</v>
          </cell>
          <cell r="L25">
            <v>8971.8142700002063</v>
          </cell>
          <cell r="M25">
            <v>-116567.44644000032</v>
          </cell>
          <cell r="N25">
            <v>56938.87731000036</v>
          </cell>
          <cell r="O25">
            <v>-3401.705330000259</v>
          </cell>
          <cell r="P25">
            <v>28194.061314182356</v>
          </cell>
          <cell r="Q25">
            <v>-12077.690046717413</v>
          </cell>
          <cell r="R25">
            <v>3862.146465125028</v>
          </cell>
          <cell r="S25">
            <v>-26883.239781127544</v>
          </cell>
          <cell r="T25">
            <v>8354.3499642561655</v>
          </cell>
          <cell r="U25">
            <v>140024.85179596487</v>
          </cell>
          <cell r="V25">
            <v>-6672.5414611422457</v>
          </cell>
          <cell r="W25">
            <v>10772.670504157664</v>
          </cell>
          <cell r="X25">
            <v>6149.3235726899002</v>
          </cell>
          <cell r="Y25">
            <v>-16523.855719070882</v>
          </cell>
          <cell r="Z25">
            <v>-23311.253805247601</v>
          </cell>
          <cell r="AA25">
            <v>68439.388498844579</v>
          </cell>
          <cell r="AB25">
            <v>59744.211347901961</v>
          </cell>
          <cell r="AC25">
            <v>-13828.251260452438</v>
          </cell>
          <cell r="AD25">
            <v>3548.5293472728226</v>
          </cell>
          <cell r="AE25">
            <v>-16222.917251107516</v>
          </cell>
          <cell r="AF25">
            <v>8343.9005293520167</v>
          </cell>
          <cell r="AG25">
            <v>29638.024125997676</v>
          </cell>
          <cell r="AH25">
            <v>-7606.5801882343367</v>
          </cell>
          <cell r="AI25">
            <v>11892.444722170476</v>
          </cell>
          <cell r="AJ25">
            <v>6207.4872691337951</v>
          </cell>
          <cell r="AK25">
            <v>-16673.047541612061</v>
          </cell>
          <cell r="AL25">
            <v>995.77451343485154</v>
          </cell>
          <cell r="AM25">
            <v>70213.88622237416</v>
          </cell>
          <cell r="CA25">
            <v>-9415.835220000241</v>
          </cell>
          <cell r="CB25">
            <v>180328.21130191488</v>
          </cell>
          <cell r="CC25">
            <v>136253.46183623141</v>
          </cell>
          <cell r="CD25">
            <v>129552.31878820015</v>
          </cell>
          <cell r="CE25">
            <v>63647.226225319318</v>
          </cell>
          <cell r="CF25">
            <v>56290.15050082095</v>
          </cell>
          <cell r="CG25">
            <v>76895.097756939009</v>
          </cell>
          <cell r="CH25">
            <v>25467.15839092643</v>
          </cell>
          <cell r="CI25">
            <v>8060.9113973441999</v>
          </cell>
          <cell r="CJ25">
            <v>-25668.532758863177</v>
          </cell>
          <cell r="CK25">
            <v>-6045.0636490832549</v>
          </cell>
        </row>
        <row r="26">
          <cell r="B26" t="str">
            <v>SHORT TERM DEBT</v>
          </cell>
          <cell r="C26">
            <v>50000</v>
          </cell>
          <cell r="D26">
            <v>0</v>
          </cell>
          <cell r="E26">
            <v>0</v>
          </cell>
          <cell r="F26">
            <v>0</v>
          </cell>
          <cell r="G26">
            <v>4939.2194400000008</v>
          </cell>
          <cell r="H26">
            <v>3288.8705699999991</v>
          </cell>
          <cell r="I26">
            <v>5481.7683499999985</v>
          </cell>
          <cell r="J26">
            <v>-43709.858359999998</v>
          </cell>
          <cell r="K26">
            <v>0</v>
          </cell>
          <cell r="L26">
            <v>0</v>
          </cell>
          <cell r="M26">
            <v>89875.244439999995</v>
          </cell>
          <cell r="N26">
            <v>-34875.244439999995</v>
          </cell>
          <cell r="O26">
            <v>14464.834499999997</v>
          </cell>
          <cell r="P26">
            <v>12025.36127576427</v>
          </cell>
          <cell r="Q26">
            <v>16528.807046934249</v>
          </cell>
          <cell r="R26">
            <v>4756.2496486131859</v>
          </cell>
          <cell r="S26">
            <v>17925.208385761958</v>
          </cell>
          <cell r="T26">
            <v>-1397.4840084966272</v>
          </cell>
          <cell r="U26">
            <v>-88142.874583329743</v>
          </cell>
          <cell r="V26">
            <v>-8638.4166630996624</v>
          </cell>
          <cell r="W26">
            <v>-25910.08504107752</v>
          </cell>
          <cell r="X26">
            <v>30774.832404947269</v>
          </cell>
          <cell r="Y26">
            <v>-14572.470372567594</v>
          </cell>
          <cell r="Z26">
            <v>36162.417862565635</v>
          </cell>
          <cell r="AA26">
            <v>-18939.135291570696</v>
          </cell>
          <cell r="AB26">
            <v>-30240.046454299205</v>
          </cell>
          <cell r="AC26">
            <v>2810.6563443518826</v>
          </cell>
          <cell r="AD26">
            <v>14047.174680099466</v>
          </cell>
          <cell r="AE26">
            <v>7747.1237805690034</v>
          </cell>
          <cell r="AF26">
            <v>1914.534051275863</v>
          </cell>
          <cell r="AG26">
            <v>2194.8267760524977</v>
          </cell>
          <cell r="AH26">
            <v>-3816.4653692582069</v>
          </cell>
          <cell r="AI26">
            <v>-20439.104589047052</v>
          </cell>
          <cell r="AJ26">
            <v>40407.787893094835</v>
          </cell>
          <cell r="AK26">
            <v>-15550.24044227125</v>
          </cell>
          <cell r="AL26">
            <v>18320.036529501958</v>
          </cell>
          <cell r="AM26">
            <v>-19110.398540414724</v>
          </cell>
          <cell r="CA26">
            <v>39464.834499999997</v>
          </cell>
          <cell r="CB26">
            <v>-39427.589335555283</v>
          </cell>
          <cell r="CC26">
            <v>-1714.115340344928</v>
          </cell>
          <cell r="CD26">
            <v>1789.1283467680769</v>
          </cell>
          <cell r="CE26">
            <v>-527.75756523398741</v>
          </cell>
          <cell r="CF26">
            <v>1903.843573658196</v>
          </cell>
          <cell r="CG26">
            <v>-5876.2882855909411</v>
          </cell>
          <cell r="CH26">
            <v>9533.6605036755209</v>
          </cell>
          <cell r="CI26">
            <v>-2111.3508588984914</v>
          </cell>
          <cell r="CJ26">
            <v>1098.8781833649628</v>
          </cell>
          <cell r="CK26">
            <v>-8107.2552357782115</v>
          </cell>
        </row>
        <row r="27">
          <cell r="B27" t="str">
            <v>ACCOUNTS PAY ASSOC COS</v>
          </cell>
          <cell r="C27">
            <v>40474</v>
          </cell>
          <cell r="D27">
            <v>-4904</v>
          </cell>
          <cell r="E27">
            <v>-512</v>
          </cell>
          <cell r="F27">
            <v>2219</v>
          </cell>
          <cell r="G27">
            <v>-6454</v>
          </cell>
          <cell r="H27">
            <v>1079</v>
          </cell>
          <cell r="I27">
            <v>4146</v>
          </cell>
          <cell r="J27">
            <v>11142</v>
          </cell>
          <cell r="K27">
            <v>11093</v>
          </cell>
          <cell r="L27">
            <v>12466</v>
          </cell>
          <cell r="M27">
            <v>-16485</v>
          </cell>
          <cell r="N27">
            <v>-13179</v>
          </cell>
          <cell r="O27">
            <v>-2497</v>
          </cell>
          <cell r="P27">
            <v>-13861</v>
          </cell>
          <cell r="Q27">
            <v>-5370</v>
          </cell>
          <cell r="R27">
            <v>4820</v>
          </cell>
          <cell r="S27">
            <v>-7911</v>
          </cell>
          <cell r="T27">
            <v>1346</v>
          </cell>
          <cell r="U27">
            <v>8324</v>
          </cell>
          <cell r="V27">
            <v>3856</v>
          </cell>
          <cell r="W27">
            <v>1180</v>
          </cell>
          <cell r="X27">
            <v>-4423</v>
          </cell>
          <cell r="Y27">
            <v>-4639</v>
          </cell>
          <cell r="Z27">
            <v>-1131</v>
          </cell>
          <cell r="AA27">
            <v>-260</v>
          </cell>
          <cell r="AB27">
            <v>7039</v>
          </cell>
          <cell r="AC27">
            <v>-2427</v>
          </cell>
          <cell r="AD27">
            <v>-453</v>
          </cell>
          <cell r="AE27">
            <v>-5294</v>
          </cell>
          <cell r="AF27">
            <v>2108</v>
          </cell>
          <cell r="AG27">
            <v>6636</v>
          </cell>
          <cell r="AH27">
            <v>4203</v>
          </cell>
          <cell r="AI27">
            <v>841</v>
          </cell>
          <cell r="AJ27">
            <v>-4814</v>
          </cell>
          <cell r="AK27">
            <v>-434</v>
          </cell>
          <cell r="AL27">
            <v>-3519</v>
          </cell>
          <cell r="AM27">
            <v>-1218</v>
          </cell>
          <cell r="CA27">
            <v>-1886.6530600000042</v>
          </cell>
          <cell r="CB27">
            <v>-18068.520250000001</v>
          </cell>
          <cell r="CC27">
            <v>2668</v>
          </cell>
          <cell r="CD27">
            <v>25</v>
          </cell>
          <cell r="CE27">
            <v>6880.3333333333358</v>
          </cell>
          <cell r="CF27">
            <v>2373.3333333333285</v>
          </cell>
          <cell r="CG27">
            <v>116.33333333333576</v>
          </cell>
          <cell r="CH27">
            <v>-955.58333333333576</v>
          </cell>
          <cell r="CI27">
            <v>1181.6666666666715</v>
          </cell>
          <cell r="CJ27">
            <v>1109</v>
          </cell>
          <cell r="CK27">
            <v>-339.5</v>
          </cell>
        </row>
        <row r="28">
          <cell r="B28" t="str">
            <v>TOTAL CURRENT LIABS</v>
          </cell>
          <cell r="C28">
            <v>192792.97938999999</v>
          </cell>
          <cell r="D28">
            <v>-28398.057379999984</v>
          </cell>
          <cell r="E28">
            <v>19739.381599999993</v>
          </cell>
          <cell r="F28">
            <v>-28772.495159999991</v>
          </cell>
          <cell r="G28">
            <v>-3999.2609600000142</v>
          </cell>
          <cell r="H28">
            <v>5640.2869599999976</v>
          </cell>
          <cell r="I28">
            <v>-3327.4126800000085</v>
          </cell>
          <cell r="J28">
            <v>50108.962809999997</v>
          </cell>
          <cell r="K28">
            <v>-1280.7895199999912</v>
          </cell>
          <cell r="L28">
            <v>7512.8476700000174</v>
          </cell>
          <cell r="M28">
            <v>87243.262609999976</v>
          </cell>
          <cell r="N28">
            <v>-61283.124540000019</v>
          </cell>
          <cell r="O28">
            <v>15103.577210000018</v>
          </cell>
          <cell r="P28">
            <v>-20341.346916049457</v>
          </cell>
          <cell r="Q28">
            <v>3782.5156881947187</v>
          </cell>
          <cell r="R28">
            <v>-5824.5685725660005</v>
          </cell>
          <cell r="S28">
            <v>36224.12786692279</v>
          </cell>
          <cell r="T28">
            <v>4734.6646922599757</v>
          </cell>
          <cell r="U28">
            <v>-87839.517362288956</v>
          </cell>
          <cell r="V28">
            <v>21769.185423829127</v>
          </cell>
          <cell r="W28">
            <v>-14255.979540648928</v>
          </cell>
          <cell r="X28">
            <v>-6829.4165507898142</v>
          </cell>
          <cell r="Y28">
            <v>-3683.4730434972153</v>
          </cell>
          <cell r="Z28">
            <v>27450.490016270895</v>
          </cell>
          <cell r="AA28">
            <v>-61631.641591304156</v>
          </cell>
          <cell r="AB28">
            <v>-14785.314385419886</v>
          </cell>
          <cell r="AC28">
            <v>16341.471924263227</v>
          </cell>
          <cell r="AD28">
            <v>1353.8297394402325</v>
          </cell>
          <cell r="AE28">
            <v>27013.841428624612</v>
          </cell>
          <cell r="AF28">
            <v>14384.704473663849</v>
          </cell>
          <cell r="AG28">
            <v>-2592.0848453749786</v>
          </cell>
          <cell r="AH28">
            <v>27428.725846986461</v>
          </cell>
          <cell r="AI28">
            <v>-7392.6839583992842</v>
          </cell>
          <cell r="AJ28">
            <v>-1765.1100145591772</v>
          </cell>
          <cell r="AK28">
            <v>1536.1281903321214</v>
          </cell>
          <cell r="AL28">
            <v>3792.6645257507917</v>
          </cell>
          <cell r="AM28">
            <v>-62425.971893852518</v>
          </cell>
          <cell r="CA28">
            <v>58287.178619999991</v>
          </cell>
          <cell r="CB28">
            <v>-106444.95988966702</v>
          </cell>
          <cell r="CC28">
            <v>2890.20103145545</v>
          </cell>
          <cell r="CD28">
            <v>4297.2350129174592</v>
          </cell>
          <cell r="CE28">
            <v>8720.0320772200939</v>
          </cell>
          <cell r="CF28">
            <v>5688.0430809689569</v>
          </cell>
          <cell r="CG28">
            <v>-4540.8102913366747</v>
          </cell>
          <cell r="CH28">
            <v>7342.6098499372602</v>
          </cell>
          <cell r="CI28">
            <v>-749.2167809929233</v>
          </cell>
          <cell r="CJ28">
            <v>2421.477731303894</v>
          </cell>
          <cell r="CK28">
            <v>-6415.7492166097218</v>
          </cell>
        </row>
        <row r="29">
          <cell r="B29" t="str">
            <v>DEFERRED CREDITS</v>
          </cell>
          <cell r="C29">
            <v>141804.52921000001</v>
          </cell>
          <cell r="D29">
            <v>9623.3483100000012</v>
          </cell>
          <cell r="E29">
            <v>6716.9343599999847</v>
          </cell>
          <cell r="F29">
            <v>1675.3292000000074</v>
          </cell>
          <cell r="G29">
            <v>-4200.3627200000046</v>
          </cell>
          <cell r="H29">
            <v>1147.857490000024</v>
          </cell>
          <cell r="I29">
            <v>2144.0057999999844</v>
          </cell>
          <cell r="J29">
            <v>-456.87417999998434</v>
          </cell>
          <cell r="K29">
            <v>10199.476649999968</v>
          </cell>
          <cell r="L29">
            <v>6376.572130000015</v>
          </cell>
          <cell r="M29">
            <v>-9392.0612100000144</v>
          </cell>
          <cell r="N29">
            <v>-4220.9951400000136</v>
          </cell>
          <cell r="O29">
            <v>6876.1956300000311</v>
          </cell>
          <cell r="P29">
            <v>-20866.275863810471</v>
          </cell>
          <cell r="Q29">
            <v>-289.34290363392211</v>
          </cell>
          <cell r="R29">
            <v>-79.161325208086055</v>
          </cell>
          <cell r="S29">
            <v>-199.25512571897707</v>
          </cell>
          <cell r="T29">
            <v>-304.89119777237647</v>
          </cell>
          <cell r="U29">
            <v>-274.10446704601054</v>
          </cell>
          <cell r="V29">
            <v>2817.8851569750987</v>
          </cell>
          <cell r="W29">
            <v>-405.99513575827586</v>
          </cell>
          <cell r="X29">
            <v>-236.6286071970826</v>
          </cell>
          <cell r="Y29">
            <v>-149.03770321063348</v>
          </cell>
          <cell r="Z29">
            <v>-267.6683257582481</v>
          </cell>
          <cell r="AA29">
            <v>-372.08277893267223</v>
          </cell>
          <cell r="AB29">
            <v>3238.1706420519622</v>
          </cell>
          <cell r="AC29">
            <v>118.92077179343323</v>
          </cell>
          <cell r="AD29">
            <v>346.39895529212663</v>
          </cell>
          <cell r="AE29">
            <v>229.38550171279348</v>
          </cell>
          <cell r="AF29">
            <v>121.29829331667861</v>
          </cell>
          <cell r="AG29">
            <v>151.39382585894782</v>
          </cell>
          <cell r="AH29">
            <v>3286.8807311020209</v>
          </cell>
          <cell r="AI29">
            <v>20.931667276250664</v>
          </cell>
          <cell r="AJ29">
            <v>189.31934155180352</v>
          </cell>
          <cell r="AK29">
            <v>282.93565545094316</v>
          </cell>
          <cell r="AL29">
            <v>39.69579650828382</v>
          </cell>
          <cell r="AM29">
            <v>161.43766539206263</v>
          </cell>
          <cell r="CA29">
            <v>26489.426319999999</v>
          </cell>
          <cell r="CB29">
            <v>-20626.558277071657</v>
          </cell>
          <cell r="CC29">
            <v>8186.7688473073067</v>
          </cell>
          <cell r="CD29">
            <v>9600.6301766487886</v>
          </cell>
          <cell r="CE29">
            <v>10863.662432882265</v>
          </cell>
          <cell r="CF29">
            <v>12092.183312667534</v>
          </cell>
          <cell r="CG29">
            <v>-2411.1394252722384</v>
          </cell>
          <cell r="CH29">
            <v>-2303.4079830659612</v>
          </cell>
          <cell r="CI29">
            <v>-2264.6279830659332</v>
          </cell>
          <cell r="CJ29">
            <v>-1920.7431345811056</v>
          </cell>
          <cell r="CK29">
            <v>-1499.0716345811379</v>
          </cell>
        </row>
        <row r="30">
          <cell r="B30" t="str">
            <v>TOTAL OPER RESERVES</v>
          </cell>
          <cell r="C30">
            <v>-3676.9561399999993</v>
          </cell>
          <cell r="D30">
            <v>1645.0355499999996</v>
          </cell>
          <cell r="E30">
            <v>1179.8729100000055</v>
          </cell>
          <cell r="F30">
            <v>49243.517449999992</v>
          </cell>
          <cell r="G30">
            <v>519.99928999999975</v>
          </cell>
          <cell r="H30">
            <v>452.35083000000304</v>
          </cell>
          <cell r="I30">
            <v>49.962730000006559</v>
          </cell>
          <cell r="J30">
            <v>-46166.801990000007</v>
          </cell>
          <cell r="K30">
            <v>-11265.450560000001</v>
          </cell>
          <cell r="L30">
            <v>-2617.3189300000022</v>
          </cell>
          <cell r="M30">
            <v>1079.7627900000043</v>
          </cell>
          <cell r="N30">
            <v>-1274.3488499999985</v>
          </cell>
          <cell r="O30">
            <v>24308.152980000003</v>
          </cell>
          <cell r="P30">
            <v>1698.0737099999969</v>
          </cell>
          <cell r="Q30">
            <v>366.12400000000343</v>
          </cell>
          <cell r="R30">
            <v>366.12399999999616</v>
          </cell>
          <cell r="S30">
            <v>366.12400000000343</v>
          </cell>
          <cell r="T30">
            <v>366.12400000000343</v>
          </cell>
          <cell r="U30">
            <v>110366.124</v>
          </cell>
          <cell r="V30">
            <v>366.12400000001071</v>
          </cell>
          <cell r="W30">
            <v>367.12400000001071</v>
          </cell>
          <cell r="X30">
            <v>366.12399999998161</v>
          </cell>
          <cell r="Y30">
            <v>366.12400000001071</v>
          </cell>
          <cell r="Z30">
            <v>366.12399999998161</v>
          </cell>
          <cell r="AA30">
            <v>366.12400000001071</v>
          </cell>
          <cell r="AB30">
            <v>369.12400000001071</v>
          </cell>
          <cell r="AC30">
            <v>370.12399999998161</v>
          </cell>
          <cell r="AD30">
            <v>369.12400000001071</v>
          </cell>
          <cell r="AE30">
            <v>369.12400000001071</v>
          </cell>
          <cell r="AF30">
            <v>369.12399999998161</v>
          </cell>
          <cell r="AG30">
            <v>369.12400000001071</v>
          </cell>
          <cell r="AH30">
            <v>370.12400000001071</v>
          </cell>
          <cell r="AI30">
            <v>369.12399999998161</v>
          </cell>
          <cell r="AJ30">
            <v>369.12400000001071</v>
          </cell>
          <cell r="AK30">
            <v>369.12400000001071</v>
          </cell>
          <cell r="AL30">
            <v>370.12399999998161</v>
          </cell>
          <cell r="AM30">
            <v>369.12400000001071</v>
          </cell>
          <cell r="CA30">
            <v>17154.734200000003</v>
          </cell>
          <cell r="CB30">
            <v>115726.43771</v>
          </cell>
          <cell r="CC30">
            <v>4432.4880000000121</v>
          </cell>
          <cell r="CD30">
            <v>4468.487999999983</v>
          </cell>
          <cell r="CE30">
            <v>4497.3040000000037</v>
          </cell>
          <cell r="CF30">
            <v>4544.3040000000037</v>
          </cell>
          <cell r="CG30">
            <v>4583.3040000000037</v>
          </cell>
          <cell r="CH30">
            <v>4628.3040000000037</v>
          </cell>
          <cell r="CI30">
            <v>4675.3040000000037</v>
          </cell>
          <cell r="CJ30">
            <v>4723.3040000000037</v>
          </cell>
          <cell r="CK30">
            <v>4771.3040000000037</v>
          </cell>
        </row>
        <row r="31">
          <cell r="B31" t="str">
            <v>TOTAL DEFERRED TAXES</v>
          </cell>
          <cell r="C31">
            <v>286884.93349000002</v>
          </cell>
          <cell r="D31">
            <v>-3964.25</v>
          </cell>
          <cell r="E31">
            <v>626.81899999995949</v>
          </cell>
          <cell r="F31">
            <v>982.55800000001909</v>
          </cell>
          <cell r="G31">
            <v>2513.6220000000321</v>
          </cell>
          <cell r="H31">
            <v>680.83099999994738</v>
          </cell>
          <cell r="I31">
            <v>1779.1320000000414</v>
          </cell>
          <cell r="J31">
            <v>3311.6830000000191</v>
          </cell>
          <cell r="K31">
            <v>4333.911999999953</v>
          </cell>
          <cell r="L31">
            <v>25330.232000000018</v>
          </cell>
          <cell r="M31">
            <v>2039.4519999999902</v>
          </cell>
          <cell r="N31">
            <v>2535.6730000000098</v>
          </cell>
          <cell r="O31">
            <v>-3890.9401700000162</v>
          </cell>
          <cell r="P31">
            <v>-1440.9510000000009</v>
          </cell>
          <cell r="Q31">
            <v>-1440.9510000000009</v>
          </cell>
          <cell r="R31">
            <v>-1440.9510000000009</v>
          </cell>
          <cell r="S31">
            <v>-1440.9510000000009</v>
          </cell>
          <cell r="T31">
            <v>-1440.9510000000009</v>
          </cell>
          <cell r="U31">
            <v>-1440.9510000000009</v>
          </cell>
          <cell r="V31">
            <v>-1440.9510000000009</v>
          </cell>
          <cell r="W31">
            <v>-1440.9510000000009</v>
          </cell>
          <cell r="X31">
            <v>-1440.9510000000009</v>
          </cell>
          <cell r="Y31">
            <v>-1440.9510000000009</v>
          </cell>
          <cell r="Z31">
            <v>-1440.9519999999902</v>
          </cell>
          <cell r="AA31">
            <v>-1436.3790000000154</v>
          </cell>
          <cell r="AB31">
            <v>-495.84399999998277</v>
          </cell>
          <cell r="AC31">
            <v>-495.84399999998277</v>
          </cell>
          <cell r="AD31">
            <v>-495.84399999998277</v>
          </cell>
          <cell r="AE31">
            <v>-495.84399999998277</v>
          </cell>
          <cell r="AF31">
            <v>-495.84399999998277</v>
          </cell>
          <cell r="AG31">
            <v>-495.84399999998277</v>
          </cell>
          <cell r="AH31">
            <v>-495.84399999998277</v>
          </cell>
          <cell r="AI31">
            <v>-495.84399999998277</v>
          </cell>
          <cell r="AJ31">
            <v>-495.84499999997206</v>
          </cell>
          <cell r="AK31">
            <v>-495.84499999997206</v>
          </cell>
          <cell r="AL31">
            <v>-495.84499999997206</v>
          </cell>
          <cell r="AM31">
            <v>-489.37899999995716</v>
          </cell>
          <cell r="CA31">
            <v>36278.723829999974</v>
          </cell>
          <cell r="CB31">
            <v>-17286.841000000015</v>
          </cell>
          <cell r="CC31">
            <v>-5943.6659999997355</v>
          </cell>
          <cell r="CD31">
            <v>-3704.4490000001388</v>
          </cell>
          <cell r="CE31">
            <v>1765.6539999999804</v>
          </cell>
          <cell r="CF31">
            <v>-2120.0270000000019</v>
          </cell>
          <cell r="CG31">
            <v>-2156.5130000000354</v>
          </cell>
          <cell r="CH31">
            <v>-2156.5130000000354</v>
          </cell>
          <cell r="CI31">
            <v>-2156.5130000000354</v>
          </cell>
          <cell r="CJ31">
            <v>-2156.5130000000354</v>
          </cell>
          <cell r="CK31">
            <v>-2156.5130000000354</v>
          </cell>
        </row>
        <row r="32">
          <cell r="B32" t="str">
            <v>S&amp;P PRE-TAX COVERAGE (NUM)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160102.07365333335</v>
          </cell>
          <cell r="P32">
            <v>161718.2876083244</v>
          </cell>
          <cell r="Q32">
            <v>164023.58664343174</v>
          </cell>
          <cell r="R32">
            <v>165227.43059153162</v>
          </cell>
          <cell r="S32">
            <v>168399.06231311942</v>
          </cell>
          <cell r="T32">
            <v>169382.00406348103</v>
          </cell>
          <cell r="U32">
            <v>168122.83455106523</v>
          </cell>
          <cell r="V32">
            <v>166895.47977844917</v>
          </cell>
          <cell r="W32">
            <v>166936.54295451252</v>
          </cell>
          <cell r="X32">
            <v>163164.40339340342</v>
          </cell>
          <cell r="Y32">
            <v>160682.22080666482</v>
          </cell>
          <cell r="Z32">
            <v>159924.60982252425</v>
          </cell>
          <cell r="AA32">
            <v>170162.64483157048</v>
          </cell>
          <cell r="AB32">
            <v>171900.68349085803</v>
          </cell>
          <cell r="AC32">
            <v>172613.64439359459</v>
          </cell>
          <cell r="AD32">
            <v>173935.26127108082</v>
          </cell>
          <cell r="AE32">
            <v>174707.96171130822</v>
          </cell>
          <cell r="AF32">
            <v>176375.28001392831</v>
          </cell>
          <cell r="AG32">
            <v>176653.26510259989</v>
          </cell>
          <cell r="AH32">
            <v>176716.02151544258</v>
          </cell>
          <cell r="AI32">
            <v>178286.80036597271</v>
          </cell>
          <cell r="AJ32">
            <v>178057.7796407954</v>
          </cell>
          <cell r="AK32">
            <v>178799.77677338224</v>
          </cell>
          <cell r="AL32">
            <v>177313.00492396607</v>
          </cell>
          <cell r="AM32">
            <v>178393.635511603</v>
          </cell>
          <cell r="CA32">
            <v>160102.07365333335</v>
          </cell>
          <cell r="CB32">
            <v>170162.64483157048</v>
          </cell>
          <cell r="CC32">
            <v>178393.635511603</v>
          </cell>
          <cell r="CD32">
            <v>196103.07451350492</v>
          </cell>
          <cell r="CE32">
            <v>205908.92353089064</v>
          </cell>
          <cell r="CF32">
            <v>238539.71908738613</v>
          </cell>
          <cell r="CG32">
            <v>242317.3180474629</v>
          </cell>
          <cell r="CH32">
            <v>249017.42567938077</v>
          </cell>
          <cell r="CI32">
            <v>253318.83860317193</v>
          </cell>
          <cell r="CJ32">
            <v>253572.71430926974</v>
          </cell>
          <cell r="CK32">
            <v>263110.45412036864</v>
          </cell>
        </row>
        <row r="33">
          <cell r="B33" t="str">
            <v>S&amp;P PRE-TAX COVERAGE (DENOM)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36242.813233333334</v>
          </cell>
          <cell r="P33">
            <v>36569.329627625564</v>
          </cell>
          <cell r="Q33">
            <v>36773.866253652966</v>
          </cell>
          <cell r="R33">
            <v>37185.615154611871</v>
          </cell>
          <cell r="S33">
            <v>37609.843038447485</v>
          </cell>
          <cell r="T33">
            <v>37964.947488173515</v>
          </cell>
          <cell r="U33">
            <v>38057.375046940637</v>
          </cell>
          <cell r="V33">
            <v>38142.204576666656</v>
          </cell>
          <cell r="W33">
            <v>38640.456666392703</v>
          </cell>
          <cell r="X33">
            <v>38980.300825628699</v>
          </cell>
          <cell r="Y33">
            <v>39304.395355525943</v>
          </cell>
          <cell r="Z33">
            <v>39632.68957087108</v>
          </cell>
          <cell r="AA33">
            <v>40227.062045831743</v>
          </cell>
          <cell r="AB33">
            <v>40829.249165180707</v>
          </cell>
          <cell r="AC33">
            <v>41203.160438532555</v>
          </cell>
          <cell r="AD33">
            <v>41549.121694716196</v>
          </cell>
          <cell r="AE33">
            <v>41844.297310940936</v>
          </cell>
          <cell r="AF33">
            <v>42088.132863194238</v>
          </cell>
          <cell r="AG33">
            <v>42647.989180748009</v>
          </cell>
          <cell r="AH33">
            <v>43417.837599293896</v>
          </cell>
          <cell r="AI33">
            <v>43714.963981200752</v>
          </cell>
          <cell r="AJ33">
            <v>44024.656182014507</v>
          </cell>
          <cell r="AK33">
            <v>44362.301739403993</v>
          </cell>
          <cell r="AL33">
            <v>44778.619899914156</v>
          </cell>
          <cell r="AM33">
            <v>45201.361207993941</v>
          </cell>
          <cell r="CA33">
            <v>36242.813233333334</v>
          </cell>
          <cell r="CB33">
            <v>40227.062045831743</v>
          </cell>
          <cell r="CC33">
            <v>45201.361207993941</v>
          </cell>
          <cell r="CD33">
            <v>48982.00576659439</v>
          </cell>
          <cell r="CE33">
            <v>54013.641593390639</v>
          </cell>
          <cell r="CF33">
            <v>56155.756149886111</v>
          </cell>
          <cell r="CG33">
            <v>58790.065227516454</v>
          </cell>
          <cell r="CH33">
            <v>59656.786003184912</v>
          </cell>
          <cell r="CI33">
            <v>60619.219695513515</v>
          </cell>
          <cell r="CJ33">
            <v>62642.709011340528</v>
          </cell>
          <cell r="CK33">
            <v>61488.158134080251</v>
          </cell>
        </row>
        <row r="34">
          <cell r="B34" t="str">
            <v>FFO TOTAL DEBT COVERAGE (NUM)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160246.54119999995</v>
          </cell>
          <cell r="P34">
            <v>133457.82785418929</v>
          </cell>
          <cell r="Q34">
            <v>132302.76888035284</v>
          </cell>
          <cell r="R34">
            <v>183213.56873990659</v>
          </cell>
          <cell r="S34">
            <v>191271.62074050496</v>
          </cell>
          <cell r="T34">
            <v>191399.62274420753</v>
          </cell>
          <cell r="U34">
            <v>79033.774776362436</v>
          </cell>
          <cell r="V34">
            <v>63447.059860849826</v>
          </cell>
          <cell r="W34">
            <v>55742.629587804047</v>
          </cell>
          <cell r="X34">
            <v>58669.039807325978</v>
          </cell>
          <cell r="Y34">
            <v>69683.055593319601</v>
          </cell>
          <cell r="Z34">
            <v>76917.482006167498</v>
          </cell>
          <cell r="AA34">
            <v>82915.914751863587</v>
          </cell>
          <cell r="AB34">
            <v>109485.24710949011</v>
          </cell>
          <cell r="AC34">
            <v>107734.21887337377</v>
          </cell>
          <cell r="AD34">
            <v>106466.09289585445</v>
          </cell>
          <cell r="AE34">
            <v>104893.02032736856</v>
          </cell>
          <cell r="AF34">
            <v>103889.50863782181</v>
          </cell>
          <cell r="AG34">
            <v>211920.01180867606</v>
          </cell>
          <cell r="AH34">
            <v>210384.10097172594</v>
          </cell>
          <cell r="AI34">
            <v>210022.57365913567</v>
          </cell>
          <cell r="AJ34">
            <v>208525.72274448519</v>
          </cell>
          <cell r="AK34">
            <v>207631.27823647729</v>
          </cell>
          <cell r="AL34">
            <v>205160.46308226656</v>
          </cell>
          <cell r="AM34">
            <v>204436.05571687268</v>
          </cell>
          <cell r="CA34">
            <v>160246.54119999995</v>
          </cell>
          <cell r="CB34">
            <v>82915.914751863587</v>
          </cell>
          <cell r="CC34">
            <v>204436.05571687268</v>
          </cell>
          <cell r="CD34">
            <v>215821.16509534421</v>
          </cell>
          <cell r="CE34">
            <v>229314.9256187272</v>
          </cell>
          <cell r="CF34">
            <v>262700.82979248115</v>
          </cell>
          <cell r="CG34">
            <v>252669.77696446181</v>
          </cell>
          <cell r="CH34">
            <v>260745.59136476472</v>
          </cell>
          <cell r="CI34">
            <v>255473.63345479916</v>
          </cell>
          <cell r="CJ34">
            <v>249930.95104275993</v>
          </cell>
          <cell r="CK34">
            <v>267400.01866638131</v>
          </cell>
        </row>
        <row r="35">
          <cell r="B35" t="str">
            <v>FFO TOTAL DEBT COVERAGE (DENOM)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685958.6349849999</v>
          </cell>
          <cell r="P35">
            <v>692009.41921288206</v>
          </cell>
          <cell r="Q35">
            <v>700311.94237134932</v>
          </cell>
          <cell r="R35">
            <v>702728.18683065579</v>
          </cell>
          <cell r="S35">
            <v>708160.02037853678</v>
          </cell>
          <cell r="T35">
            <v>709142.83329428849</v>
          </cell>
          <cell r="U35">
            <v>732349.55981262366</v>
          </cell>
          <cell r="V35">
            <v>705374.77957082237</v>
          </cell>
          <cell r="W35">
            <v>706555.10884238372</v>
          </cell>
          <cell r="X35">
            <v>721069.87436280109</v>
          </cell>
          <cell r="Y35">
            <v>708015.23326944839</v>
          </cell>
          <cell r="Z35">
            <v>695536.91173427645</v>
          </cell>
          <cell r="AA35">
            <v>722728.69930906012</v>
          </cell>
          <cell r="AB35">
            <v>712982.82333692384</v>
          </cell>
          <cell r="AC35">
            <v>721977.21339046175</v>
          </cell>
          <cell r="AD35">
            <v>730795.73811124067</v>
          </cell>
          <cell r="AE35">
            <v>737004.26682686922</v>
          </cell>
          <cell r="AF35">
            <v>736666.28953507787</v>
          </cell>
          <cell r="AG35">
            <v>767439.57119035139</v>
          </cell>
          <cell r="AH35">
            <v>759546.09586242971</v>
          </cell>
          <cell r="AI35">
            <v>734589.99439571681</v>
          </cell>
          <cell r="AJ35">
            <v>768376.98655129713</v>
          </cell>
          <cell r="AK35">
            <v>751832.71195772709</v>
          </cell>
          <cell r="AL35">
            <v>765284.96914460999</v>
          </cell>
          <cell r="AM35">
            <v>807586.29221119662</v>
          </cell>
          <cell r="CA35">
            <v>685958.6349849999</v>
          </cell>
          <cell r="CB35">
            <v>722728.69930906012</v>
          </cell>
          <cell r="CC35">
            <v>807586.29221119662</v>
          </cell>
          <cell r="CD35">
            <v>855215.45326794777</v>
          </cell>
          <cell r="CE35">
            <v>883007.18886383902</v>
          </cell>
          <cell r="CF35">
            <v>908003.03094228625</v>
          </cell>
          <cell r="CG35">
            <v>935048.39863815135</v>
          </cell>
          <cell r="CH35">
            <v>945628.75499419868</v>
          </cell>
          <cell r="CI35">
            <v>940591.48431954451</v>
          </cell>
          <cell r="CJ35">
            <v>933466.05638015957</v>
          </cell>
          <cell r="CK35">
            <v>922809.86785395292</v>
          </cell>
        </row>
        <row r="36">
          <cell r="B36" t="str">
            <v>NCF TO CAPITAL COVERAGE (NUM)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75454.541199999949</v>
          </cell>
          <cell r="P36">
            <v>49050.971481586552</v>
          </cell>
          <cell r="Q36">
            <v>49243.912507750101</v>
          </cell>
          <cell r="R36">
            <v>100465.29153339975</v>
          </cell>
          <cell r="S36">
            <v>108541.62246002551</v>
          </cell>
          <cell r="T36">
            <v>110017.62446372808</v>
          </cell>
          <cell r="U36">
            <v>-2050.1425787745557</v>
          </cell>
          <cell r="V36">
            <v>-17634.335236752908</v>
          </cell>
          <cell r="W36">
            <v>-23990.765509798686</v>
          </cell>
          <cell r="X36">
            <v>-20766.274364934288</v>
          </cell>
          <cell r="Y36">
            <v>-9764.9231707214913</v>
          </cell>
          <cell r="Z36">
            <v>-1182.4967578735941</v>
          </cell>
          <cell r="AA36">
            <v>5120.2660335416731</v>
          </cell>
          <cell r="AB36">
            <v>31291.790171990113</v>
          </cell>
          <cell r="AC36">
            <v>29540.761935873772</v>
          </cell>
          <cell r="AD36">
            <v>27472.635958354454</v>
          </cell>
          <cell r="AE36">
            <v>25899.563389868563</v>
          </cell>
          <cell r="AF36">
            <v>24896.051700321812</v>
          </cell>
          <cell r="AG36">
            <v>132126.55487117608</v>
          </cell>
          <cell r="AH36">
            <v>130590.64403422594</v>
          </cell>
          <cell r="AI36">
            <v>130229.11672163567</v>
          </cell>
          <cell r="AJ36">
            <v>127932.26580698519</v>
          </cell>
          <cell r="AK36">
            <v>127037.82129897729</v>
          </cell>
          <cell r="AL36">
            <v>124567.00614476656</v>
          </cell>
          <cell r="AM36">
            <v>123042.59877937268</v>
          </cell>
          <cell r="CA36">
            <v>75454.541199999949</v>
          </cell>
          <cell r="CB36">
            <v>5120.2660335416731</v>
          </cell>
          <cell r="CC36">
            <v>123042.59877937268</v>
          </cell>
          <cell r="CD36">
            <v>127296.01416877318</v>
          </cell>
          <cell r="CE36">
            <v>132571.46868122718</v>
          </cell>
          <cell r="CF36">
            <v>161557.37285498116</v>
          </cell>
          <cell r="CG36">
            <v>148526.3200269618</v>
          </cell>
          <cell r="CH36">
            <v>152327.92677699149</v>
          </cell>
          <cell r="CI36">
            <v>142990.17651729914</v>
          </cell>
          <cell r="CJ36">
            <v>137747.49410525995</v>
          </cell>
          <cell r="CK36">
            <v>156716.56172888132</v>
          </cell>
        </row>
        <row r="37">
          <cell r="B37" t="str">
            <v>NCF TO CAPITAL COVERAGE (DENOM)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140899.87982</v>
          </cell>
          <cell r="P37">
            <v>144831.45742999998</v>
          </cell>
          <cell r="Q37">
            <v>143021.68829000002</v>
          </cell>
          <cell r="R37">
            <v>144182.24284000002</v>
          </cell>
          <cell r="S37">
            <v>157503.68504000001</v>
          </cell>
          <cell r="T37">
            <v>164929.05818000002</v>
          </cell>
          <cell r="U37">
            <v>172940.88784000001</v>
          </cell>
          <cell r="V37">
            <v>169413.23735000001</v>
          </cell>
          <cell r="W37">
            <v>167095.36430000004</v>
          </cell>
          <cell r="X37">
            <v>171220.08082000003</v>
          </cell>
          <cell r="Y37">
            <v>169067.10670000003</v>
          </cell>
          <cell r="Z37">
            <v>167090.65419</v>
          </cell>
          <cell r="AA37">
            <v>161179.66600000003</v>
          </cell>
          <cell r="AB37">
            <v>166761.258</v>
          </cell>
          <cell r="AC37">
            <v>174568.89500000002</v>
          </cell>
          <cell r="AD37">
            <v>180866.49600000004</v>
          </cell>
          <cell r="AE37">
            <v>179465.024</v>
          </cell>
          <cell r="AF37">
            <v>178845.48500000002</v>
          </cell>
          <cell r="AG37">
            <v>183284.34299999996</v>
          </cell>
          <cell r="AH37">
            <v>188870.81</v>
          </cell>
          <cell r="AI37">
            <v>194891.55500000002</v>
          </cell>
          <cell r="AJ37">
            <v>198210.084</v>
          </cell>
          <cell r="AK37">
            <v>205233.96500000003</v>
          </cell>
          <cell r="AL37">
            <v>211806.95200000002</v>
          </cell>
          <cell r="AM37">
            <v>214756.86700000003</v>
          </cell>
          <cell r="CA37">
            <v>140900</v>
          </cell>
          <cell r="CB37">
            <v>161180</v>
          </cell>
          <cell r="CC37">
            <v>214757</v>
          </cell>
          <cell r="CD37">
            <v>206639</v>
          </cell>
          <cell r="CE37">
            <v>158295.29300000001</v>
          </cell>
          <cell r="CF37">
            <v>179083.20300000001</v>
          </cell>
          <cell r="CG37">
            <v>189267.92199999999</v>
          </cell>
          <cell r="CH37">
            <v>175108.40400000001</v>
          </cell>
          <cell r="CI37">
            <v>119521.121</v>
          </cell>
          <cell r="CJ37">
            <v>85095.575999999986</v>
          </cell>
          <cell r="CK37">
            <v>115158.808</v>
          </cell>
        </row>
        <row r="38">
          <cell r="B38" t="str">
            <v>FFO INTEREST COVERAGE (NUM)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187483.29112999994</v>
          </cell>
          <cell r="P38">
            <v>161592.52452140389</v>
          </cell>
          <cell r="Q38">
            <v>159608.74077921128</v>
          </cell>
          <cell r="R38">
            <v>212002.69463753217</v>
          </cell>
          <cell r="S38">
            <v>221576.85357210314</v>
          </cell>
          <cell r="T38">
            <v>221824.04825046324</v>
          </cell>
          <cell r="U38">
            <v>111213.86463398801</v>
          </cell>
          <cell r="V38">
            <v>96563.520454228827</v>
          </cell>
          <cell r="W38">
            <v>87850.708770361118</v>
          </cell>
          <cell r="X38">
            <v>92138.63260330772</v>
          </cell>
          <cell r="Y38">
            <v>104072.67223560272</v>
          </cell>
          <cell r="Z38">
            <v>110876.65120982047</v>
          </cell>
          <cell r="AA38">
            <v>117756.7666100371</v>
          </cell>
          <cell r="AB38">
            <v>144346.4141366134</v>
          </cell>
          <cell r="AC38">
            <v>142312.29088679844</v>
          </cell>
          <cell r="AD38">
            <v>141894.69685448459</v>
          </cell>
          <cell r="AE38">
            <v>139710.54961476583</v>
          </cell>
          <cell r="AF38">
            <v>137482.48778823277</v>
          </cell>
          <cell r="AG38">
            <v>246477.2667812788</v>
          </cell>
          <cell r="AH38">
            <v>244891.89964295883</v>
          </cell>
          <cell r="AI38">
            <v>244915.50202899869</v>
          </cell>
          <cell r="AJ38">
            <v>244567.77259380027</v>
          </cell>
          <cell r="AK38">
            <v>243695.53411318961</v>
          </cell>
          <cell r="AL38">
            <v>240790.56098637613</v>
          </cell>
          <cell r="AM38">
            <v>241141.40074426995</v>
          </cell>
          <cell r="CA38">
            <v>187483.29112999994</v>
          </cell>
          <cell r="CB38">
            <v>117756.7666100371</v>
          </cell>
          <cell r="CC38">
            <v>241141.40074426995</v>
          </cell>
          <cell r="CD38">
            <v>257365.1500953442</v>
          </cell>
          <cell r="CE38">
            <v>276783.87637215183</v>
          </cell>
          <cell r="CF38">
            <v>313469.45177878253</v>
          </cell>
          <cell r="CG38">
            <v>305662.62497816043</v>
          </cell>
          <cell r="CH38">
            <v>315867.57636476471</v>
          </cell>
          <cell r="CI38">
            <v>312622.44859178545</v>
          </cell>
          <cell r="CJ38">
            <v>308664.21001536265</v>
          </cell>
          <cell r="CK38">
            <v>325352.00366638129</v>
          </cell>
        </row>
        <row r="39">
          <cell r="B39" t="str">
            <v>FFO INTEREST COVERAGE (DENOM)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36241.979899999998</v>
          </cell>
          <cell r="P39">
            <v>36568.9129609589</v>
          </cell>
          <cell r="Q39">
            <v>36773.449586986302</v>
          </cell>
          <cell r="R39">
            <v>37185.198487945207</v>
          </cell>
          <cell r="S39">
            <v>37609.426371780821</v>
          </cell>
          <cell r="T39">
            <v>37964.530821506851</v>
          </cell>
          <cell r="U39">
            <v>38056.958380273973</v>
          </cell>
          <cell r="V39">
            <v>38141.787909999992</v>
          </cell>
          <cell r="W39">
            <v>38640.039999726039</v>
          </cell>
          <cell r="X39">
            <v>38979.884158962035</v>
          </cell>
          <cell r="Y39">
            <v>39303.978688859279</v>
          </cell>
          <cell r="Z39">
            <v>39632.272904204416</v>
          </cell>
          <cell r="AA39">
            <v>40226.645379165078</v>
          </cell>
          <cell r="AB39">
            <v>40828.832498514043</v>
          </cell>
          <cell r="AC39">
            <v>41202.743771865891</v>
          </cell>
          <cell r="AD39">
            <v>41548.705028049531</v>
          </cell>
          <cell r="AE39">
            <v>41843.880644274272</v>
          </cell>
          <cell r="AF39">
            <v>42087.716196527574</v>
          </cell>
          <cell r="AG39">
            <v>42647.572514081345</v>
          </cell>
          <cell r="AH39">
            <v>43417.420932627232</v>
          </cell>
          <cell r="AI39">
            <v>43714.547314534087</v>
          </cell>
          <cell r="AJ39">
            <v>44024.239515347843</v>
          </cell>
          <cell r="AK39">
            <v>44361.885072737328</v>
          </cell>
          <cell r="AL39">
            <v>44778.203233247492</v>
          </cell>
          <cell r="AM39">
            <v>45200.944541327277</v>
          </cell>
          <cell r="CA39">
            <v>36241.979899999998</v>
          </cell>
          <cell r="CB39">
            <v>40226.645379165078</v>
          </cell>
          <cell r="CC39">
            <v>45200.944541327277</v>
          </cell>
          <cell r="CD39">
            <v>48981.589099927725</v>
          </cell>
          <cell r="CE39">
            <v>54008.641593390639</v>
          </cell>
          <cell r="CF39">
            <v>56150.756149886111</v>
          </cell>
          <cell r="CG39">
            <v>58785.065227516454</v>
          </cell>
          <cell r="CH39">
            <v>59651.786003184912</v>
          </cell>
          <cell r="CI39">
            <v>60614.219695513515</v>
          </cell>
          <cell r="CJ39">
            <v>62637.709011340528</v>
          </cell>
          <cell r="CK39">
            <v>61483.158134080251</v>
          </cell>
        </row>
        <row r="40">
          <cell r="B40" t="str">
            <v>RETAIL FUEL REVENUES</v>
          </cell>
          <cell r="D40">
            <v>24083.735810000002</v>
          </cell>
          <cell r="E40">
            <v>20493.696529999997</v>
          </cell>
          <cell r="F40">
            <v>22501.845809999999</v>
          </cell>
          <cell r="G40">
            <v>21179.735730000004</v>
          </cell>
          <cell r="H40">
            <v>26448.157680000004</v>
          </cell>
          <cell r="I40">
            <v>31689.634479999997</v>
          </cell>
          <cell r="J40">
            <v>32916.553599999999</v>
          </cell>
          <cell r="K40">
            <v>32345.862169999997</v>
          </cell>
          <cell r="L40">
            <v>32176.063679999996</v>
          </cell>
          <cell r="M40">
            <v>24805.201599999997</v>
          </cell>
          <cell r="N40">
            <v>22775.290110000002</v>
          </cell>
          <cell r="O40">
            <v>26768.450200000003</v>
          </cell>
          <cell r="P40">
            <v>26368.050999999999</v>
          </cell>
          <cell r="Q40">
            <v>22419.050999999999</v>
          </cell>
          <cell r="R40">
            <v>25530.050999999999</v>
          </cell>
          <cell r="S40">
            <v>25448.050999999999</v>
          </cell>
          <cell r="T40">
            <v>27155.050999999999</v>
          </cell>
          <cell r="U40">
            <v>33398.050999999999</v>
          </cell>
          <cell r="V40">
            <v>38387.050999999999</v>
          </cell>
          <cell r="W40">
            <v>39203.050999999999</v>
          </cell>
          <cell r="X40">
            <v>28188.050999999999</v>
          </cell>
          <cell r="Y40">
            <v>25059.050999999999</v>
          </cell>
          <cell r="Z40">
            <v>19753.050999999999</v>
          </cell>
          <cell r="AA40">
            <v>23406.050999999999</v>
          </cell>
          <cell r="AB40">
            <v>26097</v>
          </cell>
          <cell r="AC40">
            <v>25217</v>
          </cell>
          <cell r="AD40">
            <v>23238</v>
          </cell>
          <cell r="AE40">
            <v>22390</v>
          </cell>
          <cell r="AF40">
            <v>31127</v>
          </cell>
          <cell r="AG40">
            <v>38237</v>
          </cell>
          <cell r="AH40">
            <v>43078</v>
          </cell>
          <cell r="AI40">
            <v>43339</v>
          </cell>
          <cell r="AJ40">
            <v>31553</v>
          </cell>
          <cell r="AK40">
            <v>28589</v>
          </cell>
          <cell r="AL40">
            <v>21712</v>
          </cell>
          <cell r="AM40">
            <v>26580</v>
          </cell>
          <cell r="CA40">
            <v>318184.22740000003</v>
          </cell>
          <cell r="CB40">
            <v>334314.61200000002</v>
          </cell>
          <cell r="CC40">
            <v>361157</v>
          </cell>
          <cell r="CD40">
            <v>422502</v>
          </cell>
          <cell r="CE40">
            <v>429956</v>
          </cell>
          <cell r="CF40">
            <v>459632</v>
          </cell>
          <cell r="CG40">
            <v>458272</v>
          </cell>
          <cell r="CH40">
            <v>468997</v>
          </cell>
          <cell r="CI40">
            <v>474190</v>
          </cell>
          <cell r="CJ40">
            <v>480895</v>
          </cell>
          <cell r="CK40">
            <v>480541</v>
          </cell>
        </row>
        <row r="41">
          <cell r="B41" t="str">
            <v>TOTAL RETAIL REVENUES</v>
          </cell>
          <cell r="D41">
            <v>61910</v>
          </cell>
          <cell r="E41">
            <v>54226</v>
          </cell>
          <cell r="F41">
            <v>59391</v>
          </cell>
          <cell r="G41">
            <v>56065</v>
          </cell>
          <cell r="H41">
            <v>70053</v>
          </cell>
          <cell r="I41">
            <v>83831</v>
          </cell>
          <cell r="J41">
            <v>87538</v>
          </cell>
          <cell r="K41">
            <v>86081</v>
          </cell>
          <cell r="L41">
            <v>86131</v>
          </cell>
          <cell r="M41">
            <v>65065</v>
          </cell>
          <cell r="N41">
            <v>60903</v>
          </cell>
          <cell r="O41">
            <v>71523</v>
          </cell>
          <cell r="P41">
            <v>68765</v>
          </cell>
          <cell r="Q41">
            <v>59937</v>
          </cell>
          <cell r="R41">
            <v>62293</v>
          </cell>
          <cell r="S41">
            <v>61266</v>
          </cell>
          <cell r="T41">
            <v>70412</v>
          </cell>
          <cell r="U41">
            <v>84233</v>
          </cell>
          <cell r="V41">
            <v>96533</v>
          </cell>
          <cell r="W41">
            <v>99866</v>
          </cell>
          <cell r="X41">
            <v>75677</v>
          </cell>
          <cell r="Y41">
            <v>63577</v>
          </cell>
          <cell r="Z41">
            <v>55711</v>
          </cell>
          <cell r="AA41">
            <v>63532</v>
          </cell>
          <cell r="AB41">
            <v>70778</v>
          </cell>
          <cell r="AC41">
            <v>65085</v>
          </cell>
          <cell r="AD41">
            <v>61878</v>
          </cell>
          <cell r="AE41">
            <v>60018</v>
          </cell>
          <cell r="AF41">
            <v>76810</v>
          </cell>
          <cell r="AG41">
            <v>91833</v>
          </cell>
          <cell r="AH41">
            <v>104334</v>
          </cell>
          <cell r="AI41">
            <v>106950</v>
          </cell>
          <cell r="AJ41">
            <v>81959</v>
          </cell>
          <cell r="AK41">
            <v>69165</v>
          </cell>
          <cell r="AL41">
            <v>58694</v>
          </cell>
          <cell r="AM41">
            <v>68676</v>
          </cell>
          <cell r="CA41">
            <v>842718</v>
          </cell>
          <cell r="CB41">
            <v>861801</v>
          </cell>
          <cell r="CC41">
            <v>916180</v>
          </cell>
          <cell r="CD41">
            <v>987810</v>
          </cell>
          <cell r="CE41">
            <v>1054847</v>
          </cell>
          <cell r="CF41">
            <v>1146064</v>
          </cell>
          <cell r="CG41">
            <v>1153387</v>
          </cell>
          <cell r="CH41">
            <v>1175943</v>
          </cell>
          <cell r="CI41">
            <v>1200295</v>
          </cell>
          <cell r="CJ41">
            <v>1215029</v>
          </cell>
          <cell r="CK41">
            <v>1264600</v>
          </cell>
        </row>
        <row r="42">
          <cell r="B42" t="str">
            <v>TOTAL WHOLESALE REVENUES</v>
          </cell>
          <cell r="D42">
            <v>1325.6299099999999</v>
          </cell>
          <cell r="E42">
            <v>1356.0409799999998</v>
          </cell>
          <cell r="F42">
            <v>1172.7841700000001</v>
          </cell>
          <cell r="G42">
            <v>993.74828000000002</v>
          </cell>
          <cell r="H42">
            <v>1294.6110200000001</v>
          </cell>
          <cell r="I42">
            <v>1433.2597800000001</v>
          </cell>
          <cell r="J42">
            <v>1516.0923</v>
          </cell>
          <cell r="K42">
            <v>1575.2420900000002</v>
          </cell>
          <cell r="L42">
            <v>1482.3538799999999</v>
          </cell>
          <cell r="M42">
            <v>1266.0070499999999</v>
          </cell>
          <cell r="N42">
            <v>1142.2919000000002</v>
          </cell>
          <cell r="O42">
            <v>1414.8655999999999</v>
          </cell>
          <cell r="P42">
            <v>1471.078</v>
          </cell>
          <cell r="Q42">
            <v>1210.8699999999999</v>
          </cell>
          <cell r="R42">
            <v>1210.634</v>
          </cell>
          <cell r="S42">
            <v>1140.7860000000001</v>
          </cell>
          <cell r="T42">
            <v>1351.0320000000002</v>
          </cell>
          <cell r="U42">
            <v>1502.8709999999999</v>
          </cell>
          <cell r="V42">
            <v>1608.0539999999999</v>
          </cell>
          <cell r="W42">
            <v>1611.0029999999999</v>
          </cell>
          <cell r="X42">
            <v>1418.6070000000004</v>
          </cell>
          <cell r="Y42">
            <v>1267.8440000000001</v>
          </cell>
          <cell r="Z42">
            <v>1187.693</v>
          </cell>
          <cell r="AA42">
            <v>1354.6960000000001</v>
          </cell>
          <cell r="AB42">
            <v>1593.7470000000003</v>
          </cell>
          <cell r="AC42">
            <v>1329.181</v>
          </cell>
          <cell r="AD42">
            <v>1333.6399999999999</v>
          </cell>
          <cell r="AE42">
            <v>1257.364</v>
          </cell>
          <cell r="AF42">
            <v>1470.6100000000004</v>
          </cell>
          <cell r="AG42">
            <v>1624.3170000000002</v>
          </cell>
          <cell r="AH42">
            <v>1730.248</v>
          </cell>
          <cell r="AI42">
            <v>1733.9439999999997</v>
          </cell>
          <cell r="AJ42">
            <v>1538.395</v>
          </cell>
          <cell r="AK42">
            <v>1386.5929999999998</v>
          </cell>
          <cell r="AL42">
            <v>1308.33</v>
          </cell>
          <cell r="AM42">
            <v>1478.9879999999998</v>
          </cell>
          <cell r="CA42">
            <v>15972.926959999999</v>
          </cell>
          <cell r="CB42">
            <v>16335.168000000001</v>
          </cell>
          <cell r="CC42">
            <v>17785.357</v>
          </cell>
          <cell r="CD42">
            <v>28881.413999999997</v>
          </cell>
          <cell r="CE42">
            <v>31432.328000000001</v>
          </cell>
          <cell r="CF42">
            <v>33563.625999999997</v>
          </cell>
          <cell r="CG42">
            <v>34445.588000000003</v>
          </cell>
          <cell r="CH42">
            <v>35178.013999999996</v>
          </cell>
          <cell r="CI42">
            <v>36250.197</v>
          </cell>
          <cell r="CJ42">
            <v>37396.007999999994</v>
          </cell>
          <cell r="CK42">
            <v>38551.377</v>
          </cell>
        </row>
        <row r="43">
          <cell r="B43" t="str">
            <v>TOTAL NON-TERR REVENUES</v>
          </cell>
          <cell r="D43">
            <v>4889.4820100000034</v>
          </cell>
          <cell r="E43">
            <v>5277.4655000000039</v>
          </cell>
          <cell r="F43">
            <v>5781.3105399999986</v>
          </cell>
          <cell r="G43">
            <v>5676.5960599999989</v>
          </cell>
          <cell r="H43">
            <v>4887.9080499999982</v>
          </cell>
          <cell r="I43">
            <v>5414.2450600000029</v>
          </cell>
          <cell r="J43">
            <v>6142.2729400000026</v>
          </cell>
          <cell r="K43">
            <v>7328.3305499999997</v>
          </cell>
          <cell r="L43">
            <v>5322.05501</v>
          </cell>
          <cell r="M43">
            <v>5364.231319999999</v>
          </cell>
          <cell r="N43">
            <v>4704.1522299999961</v>
          </cell>
          <cell r="O43">
            <v>7807.9089499999973</v>
          </cell>
          <cell r="P43">
            <v>6210</v>
          </cell>
          <cell r="Q43">
            <v>5987</v>
          </cell>
          <cell r="R43">
            <v>7234</v>
          </cell>
          <cell r="S43">
            <v>5902</v>
          </cell>
          <cell r="T43">
            <v>5846</v>
          </cell>
          <cell r="U43">
            <v>6943</v>
          </cell>
          <cell r="V43">
            <v>7241</v>
          </cell>
          <cell r="W43">
            <v>6432</v>
          </cell>
          <cell r="X43">
            <v>6429</v>
          </cell>
          <cell r="Y43">
            <v>3604</v>
          </cell>
          <cell r="Z43">
            <v>4421</v>
          </cell>
          <cell r="AA43">
            <v>5706</v>
          </cell>
          <cell r="AB43">
            <v>7128</v>
          </cell>
          <cell r="AC43">
            <v>6720</v>
          </cell>
          <cell r="AD43">
            <v>7330</v>
          </cell>
          <cell r="AE43">
            <v>6296</v>
          </cell>
          <cell r="AF43">
            <v>6185</v>
          </cell>
          <cell r="AG43">
            <v>7305</v>
          </cell>
          <cell r="AH43">
            <v>7718</v>
          </cell>
          <cell r="AI43">
            <v>6869</v>
          </cell>
          <cell r="AJ43">
            <v>6624</v>
          </cell>
          <cell r="AK43">
            <v>5968</v>
          </cell>
          <cell r="AL43">
            <v>6065</v>
          </cell>
          <cell r="AM43">
            <v>6087</v>
          </cell>
          <cell r="CA43">
            <v>68595.958219999971</v>
          </cell>
          <cell r="CB43">
            <v>71955</v>
          </cell>
          <cell r="CC43">
            <v>80295</v>
          </cell>
          <cell r="CD43">
            <v>77553</v>
          </cell>
          <cell r="CE43">
            <v>78277.93553256747</v>
          </cell>
          <cell r="CF43">
            <v>84113.163410532812</v>
          </cell>
          <cell r="CG43">
            <v>78570.762324897078</v>
          </cell>
          <cell r="CH43">
            <v>81056.70658303333</v>
          </cell>
          <cell r="CI43">
            <v>78209.087488757737</v>
          </cell>
          <cell r="CJ43">
            <v>84966.393389008066</v>
          </cell>
          <cell r="CK43">
            <v>79670.540425970728</v>
          </cell>
        </row>
        <row r="44">
          <cell r="B44" t="str">
            <v>TOTAL ASSOC REVENUES</v>
          </cell>
          <cell r="D44">
            <v>20607.85944</v>
          </cell>
          <cell r="E44">
            <v>8373.90877</v>
          </cell>
          <cell r="F44">
            <v>3527.8426400000003</v>
          </cell>
          <cell r="G44">
            <v>4970.6244899999992</v>
          </cell>
          <cell r="H44">
            <v>5721.2721000000001</v>
          </cell>
          <cell r="I44">
            <v>3664.5058300000001</v>
          </cell>
          <cell r="J44">
            <v>3513.4490100000003</v>
          </cell>
          <cell r="K44">
            <v>6773.7018799999996</v>
          </cell>
          <cell r="L44">
            <v>3804.6576200000004</v>
          </cell>
          <cell r="M44">
            <v>9516.6373800000001</v>
          </cell>
          <cell r="N44">
            <v>10845.470190000002</v>
          </cell>
          <cell r="O44">
            <v>9809.6952500000007</v>
          </cell>
          <cell r="P44">
            <v>13410</v>
          </cell>
          <cell r="Q44">
            <v>11102</v>
          </cell>
          <cell r="R44">
            <v>10916</v>
          </cell>
          <cell r="S44">
            <v>3527</v>
          </cell>
          <cell r="T44">
            <v>8055</v>
          </cell>
          <cell r="U44">
            <v>10159</v>
          </cell>
          <cell r="V44">
            <v>12223</v>
          </cell>
          <cell r="W44">
            <v>12749</v>
          </cell>
          <cell r="X44">
            <v>13904</v>
          </cell>
          <cell r="Y44">
            <v>9971</v>
          </cell>
          <cell r="Z44">
            <v>14817</v>
          </cell>
          <cell r="AA44">
            <v>12296</v>
          </cell>
          <cell r="AB44">
            <v>18072</v>
          </cell>
          <cell r="AC44">
            <v>12952</v>
          </cell>
          <cell r="AD44">
            <v>17249</v>
          </cell>
          <cell r="AE44">
            <v>14997</v>
          </cell>
          <cell r="AF44">
            <v>11399</v>
          </cell>
          <cell r="AG44">
            <v>11161</v>
          </cell>
          <cell r="AH44">
            <v>13494</v>
          </cell>
          <cell r="AI44">
            <v>14570</v>
          </cell>
          <cell r="AJ44">
            <v>15483</v>
          </cell>
          <cell r="AK44">
            <v>9933</v>
          </cell>
          <cell r="AL44">
            <v>13480</v>
          </cell>
          <cell r="AM44">
            <v>11183</v>
          </cell>
          <cell r="CA44">
            <v>91129.62460000001</v>
          </cell>
          <cell r="CB44">
            <v>133129</v>
          </cell>
          <cell r="CC44">
            <v>163973</v>
          </cell>
          <cell r="CD44">
            <v>153801.17384203681</v>
          </cell>
          <cell r="CE44">
            <v>161147.06446743253</v>
          </cell>
          <cell r="CF44">
            <v>123700.83658946719</v>
          </cell>
          <cell r="CG44">
            <v>121939.23767510292</v>
          </cell>
          <cell r="CH44">
            <v>95597.29341696667</v>
          </cell>
          <cell r="CI44">
            <v>104220.91251124226</v>
          </cell>
          <cell r="CJ44">
            <v>113966.60661099193</v>
          </cell>
          <cell r="CK44">
            <v>110244.45957402927</v>
          </cell>
        </row>
        <row r="45">
          <cell r="B45" t="str">
            <v>OTHER OPER REVENUES</v>
          </cell>
          <cell r="D45">
            <v>-8763.2133700000013</v>
          </cell>
          <cell r="E45">
            <v>87.06111999999905</v>
          </cell>
          <cell r="F45">
            <v>5433.4362799999999</v>
          </cell>
          <cell r="G45">
            <v>1962.82097</v>
          </cell>
          <cell r="H45">
            <v>855.0647300000004</v>
          </cell>
          <cell r="I45">
            <v>4474.3233999999993</v>
          </cell>
          <cell r="J45">
            <v>13246.068019999999</v>
          </cell>
          <cell r="K45">
            <v>14556.637850000003</v>
          </cell>
          <cell r="L45">
            <v>19185.375200000002</v>
          </cell>
          <cell r="M45">
            <v>7951.5416799999994</v>
          </cell>
          <cell r="N45">
            <v>6764.0149899999988</v>
          </cell>
          <cell r="O45">
            <v>-321.62856999999974</v>
          </cell>
          <cell r="P45">
            <v>2515.536100669171</v>
          </cell>
          <cell r="Q45">
            <v>2242.4514758446194</v>
          </cell>
          <cell r="R45">
            <v>2266.2669110132924</v>
          </cell>
          <cell r="S45">
            <v>2237.3292550252936</v>
          </cell>
          <cell r="T45">
            <v>2556.9718978632845</v>
          </cell>
          <cell r="U45">
            <v>3071.5997058951125</v>
          </cell>
          <cell r="V45">
            <v>3434.1261366787221</v>
          </cell>
          <cell r="W45">
            <v>3615.2077338547178</v>
          </cell>
          <cell r="X45">
            <v>2750.0511563908894</v>
          </cell>
          <cell r="Y45">
            <v>2315.7636124730029</v>
          </cell>
          <cell r="Z45">
            <v>2084.265657498373</v>
          </cell>
          <cell r="AA45">
            <v>2321.1111307502938</v>
          </cell>
          <cell r="AB45">
            <v>3471.1796848697791</v>
          </cell>
          <cell r="AC45">
            <v>3292.4839966346085</v>
          </cell>
          <cell r="AD45">
            <v>3148.2549041836687</v>
          </cell>
          <cell r="AE45">
            <v>3102.7193765453085</v>
          </cell>
          <cell r="AF45">
            <v>3698.7151450723104</v>
          </cell>
          <cell r="AG45">
            <v>4257.0088182472555</v>
          </cell>
          <cell r="AH45">
            <v>4681.9856444835632</v>
          </cell>
          <cell r="AI45">
            <v>4833.3649744555596</v>
          </cell>
          <cell r="AJ45">
            <v>3911.698455021582</v>
          </cell>
          <cell r="AK45">
            <v>3417.0593467234212</v>
          </cell>
          <cell r="AL45">
            <v>3088.0270992525111</v>
          </cell>
          <cell r="AM45">
            <v>3410.3195807897791</v>
          </cell>
          <cell r="CA45">
            <v>65431.502300000007</v>
          </cell>
          <cell r="CB45">
            <v>31410.680773956774</v>
          </cell>
          <cell r="CC45">
            <v>44312.817026279343</v>
          </cell>
          <cell r="CD45">
            <v>46982.985692598755</v>
          </cell>
          <cell r="CE45">
            <v>49327.572021512715</v>
          </cell>
          <cell r="CF45">
            <v>52659.612719901757</v>
          </cell>
          <cell r="CG45">
            <v>53306.695298421975</v>
          </cell>
          <cell r="CH45">
            <v>53655.643302979748</v>
          </cell>
          <cell r="CI45">
            <v>54421.624278535019</v>
          </cell>
          <cell r="CJ45">
            <v>55161.132318233358</v>
          </cell>
          <cell r="CK45">
            <v>56869.96678077172</v>
          </cell>
        </row>
        <row r="46">
          <cell r="B46" t="str">
            <v>FOSSIL FUEL EXPENSE</v>
          </cell>
          <cell r="D46">
            <v>35455.250709999993</v>
          </cell>
          <cell r="E46">
            <v>26517.65165</v>
          </cell>
          <cell r="F46">
            <v>29490.841110000001</v>
          </cell>
          <cell r="G46">
            <v>27541.156050000001</v>
          </cell>
          <cell r="H46">
            <v>30218.927199999998</v>
          </cell>
          <cell r="I46">
            <v>35839.964310000003</v>
          </cell>
          <cell r="J46">
            <v>38355.168840000006</v>
          </cell>
          <cell r="K46">
            <v>42698.528579999998</v>
          </cell>
          <cell r="L46">
            <v>36537.216549999997</v>
          </cell>
          <cell r="M46">
            <v>37963.805590000004</v>
          </cell>
          <cell r="N46">
            <v>35773.04739</v>
          </cell>
          <cell r="O46">
            <v>34118.745869999999</v>
          </cell>
          <cell r="P46">
            <v>41197.315999999999</v>
          </cell>
          <cell r="Q46">
            <v>34693.315999999999</v>
          </cell>
          <cell r="R46">
            <v>37673.315999999999</v>
          </cell>
          <cell r="S46">
            <v>28428.315999999999</v>
          </cell>
          <cell r="T46">
            <v>36283.315999999999</v>
          </cell>
          <cell r="U46">
            <v>45076.315999999999</v>
          </cell>
          <cell r="V46">
            <v>51047.315999999999</v>
          </cell>
          <cell r="W46">
            <v>50932.315999999999</v>
          </cell>
          <cell r="X46">
            <v>43467.315999999999</v>
          </cell>
          <cell r="Y46">
            <v>34463.315999999999</v>
          </cell>
          <cell r="Z46">
            <v>34311.315999999999</v>
          </cell>
          <cell r="AA46">
            <v>37100.315999999999</v>
          </cell>
          <cell r="AB46">
            <v>47147.357000000004</v>
          </cell>
          <cell r="AC46">
            <v>41289.357000000004</v>
          </cell>
          <cell r="AD46">
            <v>43183.357000000004</v>
          </cell>
          <cell r="AE46">
            <v>40092.357000000004</v>
          </cell>
          <cell r="AF46">
            <v>45646.357000000004</v>
          </cell>
          <cell r="AG46">
            <v>52452.357000000004</v>
          </cell>
          <cell r="AH46">
            <v>58319.357000000004</v>
          </cell>
          <cell r="AI46">
            <v>58404.357000000004</v>
          </cell>
          <cell r="AJ46">
            <v>50688.357000000004</v>
          </cell>
          <cell r="AK46">
            <v>41849.357000000004</v>
          </cell>
          <cell r="AL46">
            <v>37870.357000000004</v>
          </cell>
          <cell r="AM46">
            <v>39766.357000000004</v>
          </cell>
          <cell r="CA46">
            <v>410510.30385000003</v>
          </cell>
          <cell r="CB46">
            <v>474673.79200000002</v>
          </cell>
          <cell r="CC46">
            <v>556709.28399999999</v>
          </cell>
          <cell r="CD46">
            <v>597707.19999999995</v>
          </cell>
          <cell r="CE46">
            <v>646189.03599999996</v>
          </cell>
          <cell r="CF46">
            <v>620141.26199999999</v>
          </cell>
          <cell r="CG46">
            <v>609281.68099999998</v>
          </cell>
          <cell r="CH46">
            <v>551293.89199999999</v>
          </cell>
          <cell r="CI46">
            <v>568525.87699999998</v>
          </cell>
          <cell r="CJ46">
            <v>572185.28799999994</v>
          </cell>
          <cell r="CK46">
            <v>564046.049</v>
          </cell>
        </row>
        <row r="48">
          <cell r="B48" t="str">
            <v>FOSSIL PRODUCTION O&amp;M</v>
          </cell>
          <cell r="D48">
            <v>4871.8740499999985</v>
          </cell>
          <cell r="E48">
            <v>6974.1737500000036</v>
          </cell>
          <cell r="F48">
            <v>8902.1398299999983</v>
          </cell>
          <cell r="G48">
            <v>7328.7423300000028</v>
          </cell>
          <cell r="H48">
            <v>5772.4106500000007</v>
          </cell>
          <cell r="I48">
            <v>5441.0042899999999</v>
          </cell>
          <cell r="J48">
            <v>4924.8269900000005</v>
          </cell>
          <cell r="K48">
            <v>5197.8433899999964</v>
          </cell>
          <cell r="L48">
            <v>6392.7665899999974</v>
          </cell>
          <cell r="M48">
            <v>6579.2862800000012</v>
          </cell>
          <cell r="N48">
            <v>7824.8794599999965</v>
          </cell>
          <cell r="O48">
            <v>12683.529930000012</v>
          </cell>
          <cell r="P48">
            <v>5731.4840000000004</v>
          </cell>
          <cell r="Q48">
            <v>6485.4479999999994</v>
          </cell>
          <cell r="R48">
            <v>7558.9459999999999</v>
          </cell>
          <cell r="S48">
            <v>6771.027</v>
          </cell>
          <cell r="T48">
            <v>6721.87</v>
          </cell>
          <cell r="U48">
            <v>6008.0990000000002</v>
          </cell>
          <cell r="V48">
            <v>5666.9159999999993</v>
          </cell>
          <cell r="W48">
            <v>6347.7340000000004</v>
          </cell>
          <cell r="X48">
            <v>7714.6180000000004</v>
          </cell>
          <cell r="Y48">
            <v>8366.9830000000002</v>
          </cell>
          <cell r="Z48">
            <v>8852.235999999999</v>
          </cell>
          <cell r="AA48">
            <v>7731.9449999999997</v>
          </cell>
          <cell r="AB48">
            <v>5812.3590000000004</v>
          </cell>
          <cell r="AC48">
            <v>6884.7669999999998</v>
          </cell>
          <cell r="AD48">
            <v>7271.0729999999994</v>
          </cell>
          <cell r="AE48">
            <v>7576.3250000000007</v>
          </cell>
          <cell r="AF48">
            <v>6402.6149999999998</v>
          </cell>
          <cell r="AG48">
            <v>6112.5339999999997</v>
          </cell>
          <cell r="AH48">
            <v>5862.4380000000001</v>
          </cell>
          <cell r="AI48">
            <v>5965.59</v>
          </cell>
          <cell r="AJ48">
            <v>7143.2979999999998</v>
          </cell>
          <cell r="AK48">
            <v>8410.8080000000009</v>
          </cell>
          <cell r="AL48">
            <v>9831.9</v>
          </cell>
          <cell r="AM48">
            <v>9936.0691910944806</v>
          </cell>
          <cell r="CA48">
            <v>82893.477540000007</v>
          </cell>
          <cell r="CB48">
            <v>83957.305999999997</v>
          </cell>
          <cell r="CC48">
            <v>87209.776191094483</v>
          </cell>
          <cell r="CD48">
            <v>90095.316083993879</v>
          </cell>
          <cell r="CE48">
            <v>96165.115163963259</v>
          </cell>
          <cell r="CF48">
            <v>112683.61304544231</v>
          </cell>
          <cell r="CG48">
            <v>115025.96830210107</v>
          </cell>
          <cell r="CH48">
            <v>116666.75248480728</v>
          </cell>
          <cell r="CI48">
            <v>120093.29194005617</v>
          </cell>
          <cell r="CJ48">
            <v>122405.64597006296</v>
          </cell>
          <cell r="CK48">
            <v>129199.22568121029</v>
          </cell>
        </row>
        <row r="50">
          <cell r="B50" t="str">
            <v>OTHER O&amp;M</v>
          </cell>
          <cell r="D50">
            <v>488.79409999999996</v>
          </cell>
          <cell r="E50">
            <v>560.26223000000005</v>
          </cell>
          <cell r="F50">
            <v>530.80570999999998</v>
          </cell>
          <cell r="G50">
            <v>526.04372000000001</v>
          </cell>
          <cell r="H50">
            <v>614.45409000000006</v>
          </cell>
          <cell r="I50">
            <v>561.65530000000001</v>
          </cell>
          <cell r="J50">
            <v>559.84793999999999</v>
          </cell>
          <cell r="K50">
            <v>593.44302000000005</v>
          </cell>
          <cell r="L50">
            <v>510.5326</v>
          </cell>
          <cell r="M50">
            <v>841.61383999999998</v>
          </cell>
          <cell r="N50">
            <v>592.40699999999993</v>
          </cell>
          <cell r="O50">
            <v>858.17921999999999</v>
          </cell>
          <cell r="P50">
            <v>625.44499999999994</v>
          </cell>
          <cell r="Q50">
            <v>718.76199999999994</v>
          </cell>
          <cell r="R50">
            <v>947.76199999999994</v>
          </cell>
          <cell r="S50">
            <v>723.55500000000006</v>
          </cell>
          <cell r="T50">
            <v>726.31899999999996</v>
          </cell>
          <cell r="U50">
            <v>719.35699999999997</v>
          </cell>
          <cell r="V50">
            <v>701.94899999999996</v>
          </cell>
          <cell r="W50">
            <v>904.04600000000005</v>
          </cell>
          <cell r="X50">
            <v>763.43499999999995</v>
          </cell>
          <cell r="Y50">
            <v>767.47</v>
          </cell>
          <cell r="Z50">
            <v>757.52099999999996</v>
          </cell>
          <cell r="AA50">
            <v>765.37900000000002</v>
          </cell>
          <cell r="AB50">
            <v>648.23400000000004</v>
          </cell>
          <cell r="AC50">
            <v>750.96499999999992</v>
          </cell>
          <cell r="AD50">
            <v>962.65700000000004</v>
          </cell>
          <cell r="AE50">
            <v>748.5</v>
          </cell>
          <cell r="AF50">
            <v>749.87699999999995</v>
          </cell>
          <cell r="AG50">
            <v>749.24199999999996</v>
          </cell>
          <cell r="AH50">
            <v>733.81299999999999</v>
          </cell>
          <cell r="AI50">
            <v>961.03700000000003</v>
          </cell>
          <cell r="AJ50">
            <v>752.01700000000005</v>
          </cell>
          <cell r="AK50">
            <v>795.52099999999996</v>
          </cell>
          <cell r="AL50">
            <v>789.66300000000001</v>
          </cell>
          <cell r="AM50">
            <v>852.65882323682069</v>
          </cell>
          <cell r="CA50">
            <v>7238.0387699999992</v>
          </cell>
          <cell r="CB50">
            <v>9121</v>
          </cell>
          <cell r="CC50">
            <v>9494.1848232368193</v>
          </cell>
          <cell r="CD50">
            <v>9878.8539368185757</v>
          </cell>
          <cell r="CE50">
            <v>10135.997506738222</v>
          </cell>
          <cell r="CF50">
            <v>10450.032539221304</v>
          </cell>
          <cell r="CG50">
            <v>10662.026380097208</v>
          </cell>
          <cell r="CH50">
            <v>10852.685737717684</v>
          </cell>
          <cell r="CI50">
            <v>11106.336814440829</v>
          </cell>
          <cell r="CJ50">
            <v>11325.382386898993</v>
          </cell>
          <cell r="CK50">
            <v>11698.676349119436</v>
          </cell>
        </row>
        <row r="51">
          <cell r="B51" t="str">
            <v>TOTAL PURCHASED POWER</v>
          </cell>
          <cell r="D51">
            <v>2115.5835499999998</v>
          </cell>
          <cell r="E51">
            <v>3442.6008300000003</v>
          </cell>
          <cell r="F51">
            <v>5561.412409999999</v>
          </cell>
          <cell r="G51">
            <v>3749.36474</v>
          </cell>
          <cell r="H51">
            <v>4309.4703099999997</v>
          </cell>
          <cell r="I51">
            <v>7728.7115599999997</v>
          </cell>
          <cell r="J51">
            <v>16310.299749999998</v>
          </cell>
          <cell r="K51">
            <v>16552.700219999999</v>
          </cell>
          <cell r="L51">
            <v>21918.850379999996</v>
          </cell>
          <cell r="M51">
            <v>6001.83194</v>
          </cell>
          <cell r="N51">
            <v>5524.67634</v>
          </cell>
          <cell r="O51">
            <v>5180.5239900000006</v>
          </cell>
          <cell r="P51">
            <v>3886</v>
          </cell>
          <cell r="Q51">
            <v>2684</v>
          </cell>
          <cell r="R51">
            <v>4047</v>
          </cell>
          <cell r="S51">
            <v>4442</v>
          </cell>
          <cell r="T51">
            <v>3056</v>
          </cell>
          <cell r="U51">
            <v>6971</v>
          </cell>
          <cell r="V51">
            <v>12986</v>
          </cell>
          <cell r="W51">
            <v>15021</v>
          </cell>
          <cell r="X51">
            <v>6196</v>
          </cell>
          <cell r="Y51">
            <v>2042</v>
          </cell>
          <cell r="Z51">
            <v>1815</v>
          </cell>
          <cell r="AA51">
            <v>1868</v>
          </cell>
          <cell r="AB51">
            <v>4958</v>
          </cell>
          <cell r="AC51">
            <v>3587</v>
          </cell>
          <cell r="AD51">
            <v>4233</v>
          </cell>
          <cell r="AE51">
            <v>2763</v>
          </cell>
          <cell r="AF51">
            <v>3226</v>
          </cell>
          <cell r="AG51">
            <v>8104</v>
          </cell>
          <cell r="AH51">
            <v>14522</v>
          </cell>
          <cell r="AI51">
            <v>16923</v>
          </cell>
          <cell r="AJ51">
            <v>6470</v>
          </cell>
          <cell r="AK51">
            <v>2511</v>
          </cell>
          <cell r="AL51">
            <v>2783</v>
          </cell>
          <cell r="AM51">
            <v>3870</v>
          </cell>
          <cell r="CA51">
            <v>98396.026020000005</v>
          </cell>
          <cell r="CB51">
            <v>65014</v>
          </cell>
          <cell r="CC51">
            <v>73950</v>
          </cell>
          <cell r="CD51">
            <v>76728</v>
          </cell>
          <cell r="CE51">
            <v>76762.886144513584</v>
          </cell>
          <cell r="CF51">
            <v>96023.441226469178</v>
          </cell>
          <cell r="CG51">
            <v>92455.173914968123</v>
          </cell>
          <cell r="CH51">
            <v>130011.2636256784</v>
          </cell>
          <cell r="CI51">
            <v>124061.07827112218</v>
          </cell>
          <cell r="CJ51">
            <v>140912.86728550741</v>
          </cell>
          <cell r="CK51">
            <v>150660.99357985111</v>
          </cell>
        </row>
        <row r="52">
          <cell r="B52" t="str">
            <v>TRANSMISSION O&amp;M</v>
          </cell>
          <cell r="D52">
            <v>556.92034000000001</v>
          </cell>
          <cell r="E52">
            <v>638.30865000000006</v>
          </cell>
          <cell r="F52">
            <v>796.8438000000001</v>
          </cell>
          <cell r="G52">
            <v>685.76256000000001</v>
          </cell>
          <cell r="H52">
            <v>769.50043000000005</v>
          </cell>
          <cell r="I52">
            <v>690.63472999999999</v>
          </cell>
          <cell r="J52">
            <v>565.84824000000003</v>
          </cell>
          <cell r="K52">
            <v>679.05417</v>
          </cell>
          <cell r="L52">
            <v>853.23252000000002</v>
          </cell>
          <cell r="M52">
            <v>776.01516000000004</v>
          </cell>
          <cell r="N52">
            <v>990.19925000000001</v>
          </cell>
          <cell r="O52">
            <v>1545.9318899999998</v>
          </cell>
          <cell r="P52">
            <v>633.25300000000004</v>
          </cell>
          <cell r="Q52">
            <v>660.41</v>
          </cell>
          <cell r="R52">
            <v>828.01199999999994</v>
          </cell>
          <cell r="S52">
            <v>711.21699999999998</v>
          </cell>
          <cell r="T52">
            <v>656.08199999999999</v>
          </cell>
          <cell r="U52">
            <v>697.03499999999997</v>
          </cell>
          <cell r="V52">
            <v>697.61500000000001</v>
          </cell>
          <cell r="W52">
            <v>904.95500000000004</v>
          </cell>
          <cell r="X52">
            <v>864.61900000000003</v>
          </cell>
          <cell r="Y52">
            <v>865.55399999999997</v>
          </cell>
          <cell r="Z52">
            <v>817.47400000000005</v>
          </cell>
          <cell r="AA52">
            <v>968.96400000000006</v>
          </cell>
          <cell r="AB52">
            <v>662.77</v>
          </cell>
          <cell r="AC52">
            <v>695.88300000000004</v>
          </cell>
          <cell r="AD52">
            <v>1073.4570000000001</v>
          </cell>
          <cell r="AE52">
            <v>757.70500000000004</v>
          </cell>
          <cell r="AF52">
            <v>696.48</v>
          </cell>
          <cell r="AG52">
            <v>967.13499999999999</v>
          </cell>
          <cell r="AH52">
            <v>768</v>
          </cell>
          <cell r="AI52">
            <v>768.67399999999998</v>
          </cell>
          <cell r="AJ52">
            <v>1032.7449999999999</v>
          </cell>
          <cell r="AK52">
            <v>759.46100000000001</v>
          </cell>
          <cell r="AL52">
            <v>723.29499999999996</v>
          </cell>
          <cell r="AM52">
            <v>1400.5855985029425</v>
          </cell>
          <cell r="CA52">
            <v>9548.2517399999997</v>
          </cell>
          <cell r="CB52">
            <v>9305.1899999999987</v>
          </cell>
          <cell r="CC52">
            <v>10306.190598502943</v>
          </cell>
          <cell r="CD52">
            <v>10604.942420904725</v>
          </cell>
          <cell r="CE52">
            <v>10797.994011837976</v>
          </cell>
          <cell r="CF52">
            <v>11247.447072561143</v>
          </cell>
          <cell r="CG52">
            <v>11481.247853902616</v>
          </cell>
          <cell r="CH52">
            <v>11645.021740395241</v>
          </cell>
          <cell r="CI52">
            <v>11987.039715532517</v>
          </cell>
          <cell r="CJ52">
            <v>12217.845942477306</v>
          </cell>
          <cell r="CK52">
            <v>12895.943015949209</v>
          </cell>
        </row>
        <row r="53">
          <cell r="B53" t="str">
            <v>DISTRIBUTION O&amp;M</v>
          </cell>
          <cell r="D53">
            <v>2387.57296</v>
          </cell>
          <cell r="E53">
            <v>2613.6382999999996</v>
          </cell>
          <cell r="F53">
            <v>2960.40807</v>
          </cell>
          <cell r="G53">
            <v>2726.99125</v>
          </cell>
          <cell r="H53">
            <v>2631.1082200000001</v>
          </cell>
          <cell r="I53">
            <v>2675.2366200000001</v>
          </cell>
          <cell r="J53">
            <v>2105.9327400000002</v>
          </cell>
          <cell r="K53">
            <v>2582.0990499999998</v>
          </cell>
          <cell r="L53">
            <v>3628.0154600000001</v>
          </cell>
          <cell r="M53">
            <v>2244.84809</v>
          </cell>
          <cell r="N53">
            <v>2967.63535</v>
          </cell>
          <cell r="O53">
            <v>6365.1458200000006</v>
          </cell>
          <cell r="P53">
            <v>2573.5050000000001</v>
          </cell>
          <cell r="Q53">
            <v>2356.2469999999998</v>
          </cell>
          <cell r="R53">
            <v>2460.643</v>
          </cell>
          <cell r="S53">
            <v>2545.277</v>
          </cell>
          <cell r="T53">
            <v>2465.5039999999999</v>
          </cell>
          <cell r="U53">
            <v>2487.4290000000001</v>
          </cell>
          <cell r="V53">
            <v>2324.1529999999998</v>
          </cell>
          <cell r="W53">
            <v>2756.9250000000002</v>
          </cell>
          <cell r="X53">
            <v>2910.2620000000002</v>
          </cell>
          <cell r="Y53">
            <v>3204.518</v>
          </cell>
          <cell r="Z53">
            <v>2847.7640000000001</v>
          </cell>
          <cell r="AA53">
            <v>3056.665</v>
          </cell>
          <cell r="AB53">
            <v>2509.9879999999998</v>
          </cell>
          <cell r="AC53">
            <v>2370.4989999999998</v>
          </cell>
          <cell r="AD53">
            <v>2465.7910000000002</v>
          </cell>
          <cell r="AE53">
            <v>2602.6770000000001</v>
          </cell>
          <cell r="AF53">
            <v>2466.739</v>
          </cell>
          <cell r="AG53">
            <v>3046.674</v>
          </cell>
          <cell r="AH53">
            <v>2934.7139999999999</v>
          </cell>
          <cell r="AI53">
            <v>2413.0639999999999</v>
          </cell>
          <cell r="AJ53">
            <v>3421.8629999999998</v>
          </cell>
          <cell r="AK53">
            <v>2984.6379999999999</v>
          </cell>
          <cell r="AL53">
            <v>2589.7379999999998</v>
          </cell>
          <cell r="AM53">
            <v>3501.1667685929378</v>
          </cell>
          <cell r="CA53">
            <v>35888.631930000003</v>
          </cell>
          <cell r="CB53">
            <v>31988.891999999996</v>
          </cell>
          <cell r="CC53">
            <v>33307.551768592937</v>
          </cell>
          <cell r="CD53">
            <v>32959.982276297065</v>
          </cell>
          <cell r="CE53">
            <v>33906.187638354568</v>
          </cell>
          <cell r="CF53">
            <v>34458.616195603354</v>
          </cell>
          <cell r="CG53">
            <v>35174.907753901265</v>
          </cell>
          <cell r="CH53">
            <v>35676.659081211721</v>
          </cell>
          <cell r="CI53">
            <v>36724.493853068896</v>
          </cell>
          <cell r="CJ53">
            <v>37431.611044955782</v>
          </cell>
          <cell r="CK53">
            <v>39509.085750761129</v>
          </cell>
        </row>
        <row r="54">
          <cell r="B54" t="str">
            <v>ECO O&amp;M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</row>
        <row r="55">
          <cell r="B55" t="str">
            <v>CUST ACCTS. SERV &amp; SALES</v>
          </cell>
          <cell r="D55">
            <v>2338.0720200000001</v>
          </cell>
          <cell r="E55">
            <v>2412.8392100000001</v>
          </cell>
          <cell r="F55">
            <v>2799.80962</v>
          </cell>
          <cell r="G55">
            <v>2614.4432000000002</v>
          </cell>
          <cell r="H55">
            <v>2979.8323800000003</v>
          </cell>
          <cell r="I55">
            <v>2792.7606999999998</v>
          </cell>
          <cell r="J55">
            <v>2879.23549</v>
          </cell>
          <cell r="K55">
            <v>2885.2004200000006</v>
          </cell>
          <cell r="L55">
            <v>3571.1353100000001</v>
          </cell>
          <cell r="M55">
            <v>2851.6581000000001</v>
          </cell>
          <cell r="N55">
            <v>3286.9658899999999</v>
          </cell>
          <cell r="O55">
            <v>5573.6257599999999</v>
          </cell>
          <cell r="P55">
            <v>3261.8599999999997</v>
          </cell>
          <cell r="Q55">
            <v>3082.125</v>
          </cell>
          <cell r="R55">
            <v>3626.3790000000004</v>
          </cell>
          <cell r="S55">
            <v>3262.9</v>
          </cell>
          <cell r="T55">
            <v>3144.8439999999996</v>
          </cell>
          <cell r="U55">
            <v>3351.49</v>
          </cell>
          <cell r="V55">
            <v>3295.6559999999999</v>
          </cell>
          <cell r="W55">
            <v>3443.4440000000004</v>
          </cell>
          <cell r="X55">
            <v>3302.4840000000004</v>
          </cell>
          <cell r="Y55">
            <v>3688.9339999999997</v>
          </cell>
          <cell r="Z55">
            <v>3630.1669999999999</v>
          </cell>
          <cell r="AA55">
            <v>3531.5230000000001</v>
          </cell>
          <cell r="AB55">
            <v>3127.5609999999997</v>
          </cell>
          <cell r="AC55">
            <v>3157.6969999999997</v>
          </cell>
          <cell r="AD55">
            <v>3735.6340000000005</v>
          </cell>
          <cell r="AE55">
            <v>3377.7509999999997</v>
          </cell>
          <cell r="AF55">
            <v>3264.1640000000002</v>
          </cell>
          <cell r="AG55">
            <v>3366.62</v>
          </cell>
          <cell r="AH55">
            <v>3440.8939999999993</v>
          </cell>
          <cell r="AI55">
            <v>3073.7849999999999</v>
          </cell>
          <cell r="AJ55">
            <v>4100.4549999999999</v>
          </cell>
          <cell r="AK55">
            <v>3473.4409999999998</v>
          </cell>
          <cell r="AL55">
            <v>3496.5140000000001</v>
          </cell>
          <cell r="AM55">
            <v>4481.9996949735205</v>
          </cell>
          <cell r="CA55">
            <v>36985.578099999999</v>
          </cell>
          <cell r="CB55">
            <v>40621.805999999997</v>
          </cell>
          <cell r="CC55">
            <v>42096.515694973525</v>
          </cell>
          <cell r="CD55">
            <v>42093.623949628483</v>
          </cell>
          <cell r="CE55">
            <v>43280.655789631426</v>
          </cell>
          <cell r="CF55">
            <v>44350.529220982266</v>
          </cell>
          <cell r="CG55">
            <v>45272.444062446135</v>
          </cell>
          <cell r="CH55">
            <v>45918.231367926746</v>
          </cell>
          <cell r="CI55">
            <v>47266.864360157648</v>
          </cell>
          <cell r="CJ55">
            <v>48176.971182306806</v>
          </cell>
          <cell r="CK55">
            <v>50850.819201120379</v>
          </cell>
        </row>
        <row r="56">
          <cell r="B56" t="str">
            <v>ADMINISTRATIVE &amp; GENERAL</v>
          </cell>
          <cell r="D56">
            <v>4023.80564</v>
          </cell>
          <cell r="E56">
            <v>3776.73774</v>
          </cell>
          <cell r="F56">
            <v>4901.9616900000001</v>
          </cell>
          <cell r="G56">
            <v>4163.9003499999999</v>
          </cell>
          <cell r="H56">
            <v>4569.5191500000001</v>
          </cell>
          <cell r="I56">
            <v>4499.2142899999999</v>
          </cell>
          <cell r="J56">
            <v>4493.68685</v>
          </cell>
          <cell r="K56">
            <v>4541.895559999999</v>
          </cell>
          <cell r="L56">
            <v>5529.6760300000005</v>
          </cell>
          <cell r="M56">
            <v>5119.6031999999996</v>
          </cell>
          <cell r="N56">
            <v>4438.45622</v>
          </cell>
          <cell r="O56">
            <v>12618.92583</v>
          </cell>
          <cell r="P56">
            <v>4380.6170000000002</v>
          </cell>
          <cell r="Q56">
            <v>4472.5039999999999</v>
          </cell>
          <cell r="R56">
            <v>5390.7330000000002</v>
          </cell>
          <cell r="S56">
            <v>4797.66</v>
          </cell>
          <cell r="T56">
            <v>4544.6880000000001</v>
          </cell>
          <cell r="U56">
            <v>4909.5200000000004</v>
          </cell>
          <cell r="V56">
            <v>4673.1099999999997</v>
          </cell>
          <cell r="W56">
            <v>5098.7730000000001</v>
          </cell>
          <cell r="X56">
            <v>4809.0020000000004</v>
          </cell>
          <cell r="Y56">
            <v>4916.67</v>
          </cell>
          <cell r="Z56">
            <v>4732.1059999999998</v>
          </cell>
          <cell r="AA56">
            <v>11821.444</v>
          </cell>
          <cell r="AB56">
            <v>4523.567</v>
          </cell>
          <cell r="AC56">
            <v>4614.3710000000001</v>
          </cell>
          <cell r="AD56">
            <v>5632.3220000000001</v>
          </cell>
          <cell r="AE56">
            <v>4937.9409999999998</v>
          </cell>
          <cell r="AF56">
            <v>4765.7749999999996</v>
          </cell>
          <cell r="AG56">
            <v>5085.4359999999997</v>
          </cell>
          <cell r="AH56">
            <v>4877.6890000000003</v>
          </cell>
          <cell r="AI56">
            <v>5270.674</v>
          </cell>
          <cell r="AJ56">
            <v>5246.134</v>
          </cell>
          <cell r="AK56">
            <v>5264.9930000000004</v>
          </cell>
          <cell r="AL56">
            <v>5090.8670000000002</v>
          </cell>
          <cell r="AM56">
            <v>6977.2419235992984</v>
          </cell>
          <cell r="CA56">
            <v>62677.382549999995</v>
          </cell>
          <cell r="CB56">
            <v>64546.82699999999</v>
          </cell>
          <cell r="CC56">
            <v>62287.0109235993</v>
          </cell>
          <cell r="CD56">
            <v>62092.520332357271</v>
          </cell>
          <cell r="CE56">
            <v>65162.091889474548</v>
          </cell>
          <cell r="CF56">
            <v>65372.181926189638</v>
          </cell>
          <cell r="CG56">
            <v>66731.074047551709</v>
          </cell>
          <cell r="CH56">
            <v>67682.957282341362</v>
          </cell>
          <cell r="CI56">
            <v>69670.827165031966</v>
          </cell>
          <cell r="CJ56">
            <v>70912.314398551898</v>
          </cell>
          <cell r="CK56">
            <v>74953.536345598433</v>
          </cell>
        </row>
        <row r="57">
          <cell r="B57" t="str">
            <v>INCOME ACTUALIZATION ADJUSTMENT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</row>
        <row r="59">
          <cell r="B59" t="str">
            <v>DEPRECIATION &amp; AMORTIZATION</v>
          </cell>
          <cell r="D59">
            <v>6907.1806800000004</v>
          </cell>
          <cell r="E59">
            <v>6915.7299299999995</v>
          </cell>
          <cell r="F59">
            <v>6925.7441599999993</v>
          </cell>
          <cell r="G59">
            <v>7062.1595400000024</v>
          </cell>
          <cell r="H59">
            <v>7119.5068999999949</v>
          </cell>
          <cell r="I59">
            <v>7152.1186300000054</v>
          </cell>
          <cell r="J59">
            <v>7148.6752599999945</v>
          </cell>
          <cell r="K59">
            <v>7135.778800000001</v>
          </cell>
          <cell r="L59">
            <v>7148.4628099999991</v>
          </cell>
          <cell r="M59">
            <v>7149.0091599999969</v>
          </cell>
          <cell r="N59">
            <v>7151.0511300000071</v>
          </cell>
          <cell r="O59">
            <v>7186.3185699999904</v>
          </cell>
          <cell r="P59">
            <v>7346.9825385714284</v>
          </cell>
          <cell r="Q59">
            <v>7370.9825385714284</v>
          </cell>
          <cell r="R59">
            <v>7382.9825385714284</v>
          </cell>
          <cell r="S59">
            <v>7394.9825385714284</v>
          </cell>
          <cell r="T59">
            <v>7411.9825385714284</v>
          </cell>
          <cell r="U59">
            <v>7434.9825385714284</v>
          </cell>
          <cell r="V59">
            <v>7454.9825385714284</v>
          </cell>
          <cell r="W59">
            <v>7469.9825385714284</v>
          </cell>
          <cell r="X59">
            <v>7479.9825385714284</v>
          </cell>
          <cell r="Y59">
            <v>7489.9825385714284</v>
          </cell>
          <cell r="Z59">
            <v>7502.9825385714284</v>
          </cell>
          <cell r="AA59">
            <v>7550.8089409566601</v>
          </cell>
          <cell r="AB59">
            <v>7581.1130655495308</v>
          </cell>
          <cell r="AC59">
            <v>7588.1130655495308</v>
          </cell>
          <cell r="AD59">
            <v>7598.1130655495308</v>
          </cell>
          <cell r="AE59">
            <v>7615.1130655495308</v>
          </cell>
          <cell r="AF59">
            <v>7635.1130655495308</v>
          </cell>
          <cell r="AG59">
            <v>7690.1130655495308</v>
          </cell>
          <cell r="AH59">
            <v>7739.1130655495308</v>
          </cell>
          <cell r="AI59">
            <v>7753.1130655495308</v>
          </cell>
          <cell r="AJ59">
            <v>7767.1130655495308</v>
          </cell>
          <cell r="AK59">
            <v>7777.1130655495308</v>
          </cell>
          <cell r="AL59">
            <v>7786.1130655495308</v>
          </cell>
          <cell r="AM59">
            <v>7824.9394679347624</v>
          </cell>
          <cell r="CA59">
            <v>85001.73556999999</v>
          </cell>
          <cell r="CB59">
            <v>89291.616865242366</v>
          </cell>
          <cell r="CC59">
            <v>92355.183188979601</v>
          </cell>
          <cell r="CD59">
            <v>94202.29000721217</v>
          </cell>
          <cell r="CE59">
            <v>98891.102487817072</v>
          </cell>
          <cell r="CF59">
            <v>111845.51172362108</v>
          </cell>
          <cell r="CG59">
            <v>116601.47448811051</v>
          </cell>
          <cell r="CH59">
            <v>121235.59754693405</v>
          </cell>
          <cell r="CI59">
            <v>124455.22954693405</v>
          </cell>
          <cell r="CJ59">
            <v>129748.5373954189</v>
          </cell>
          <cell r="CK59">
            <v>135837.51589541888</v>
          </cell>
        </row>
        <row r="60">
          <cell r="B60" t="str">
            <v>O&amp;M INCOME ACTUALIZATION ADJUST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</row>
        <row r="61">
          <cell r="B61" t="str">
            <v>TAXES OTHER</v>
          </cell>
          <cell r="D61">
            <v>6147.2445399999997</v>
          </cell>
          <cell r="E61">
            <v>5777.9962299999997</v>
          </cell>
          <cell r="F61">
            <v>5575.9087800000016</v>
          </cell>
          <cell r="G61">
            <v>5464.5710099999978</v>
          </cell>
          <cell r="H61">
            <v>5660.8086700000022</v>
          </cell>
          <cell r="I61">
            <v>6650.4255899999998</v>
          </cell>
          <cell r="J61">
            <v>7033.0295600000027</v>
          </cell>
          <cell r="K61">
            <v>7162.7006299999948</v>
          </cell>
          <cell r="L61">
            <v>7400.0162600000058</v>
          </cell>
          <cell r="M61">
            <v>6584.7670899999957</v>
          </cell>
          <cell r="N61">
            <v>5779.2798700000048</v>
          </cell>
          <cell r="O61">
            <v>7149.8307599999907</v>
          </cell>
          <cell r="P61">
            <v>6443.7445004399597</v>
          </cell>
          <cell r="Q61">
            <v>5885.5714921658955</v>
          </cell>
          <cell r="R61">
            <v>5833.8515543420308</v>
          </cell>
          <cell r="S61">
            <v>5797.7852348660426</v>
          </cell>
          <cell r="T61">
            <v>6111.8604489302415</v>
          </cell>
          <cell r="U61">
            <v>7195.4294497394903</v>
          </cell>
          <cell r="V61">
            <v>7865.5169607233456</v>
          </cell>
          <cell r="W61">
            <v>8051.9776392199747</v>
          </cell>
          <cell r="X61">
            <v>6904.6743089285155</v>
          </cell>
          <cell r="Y61">
            <v>6480.2567806401976</v>
          </cell>
          <cell r="Z61">
            <v>5397.858033067515</v>
          </cell>
          <cell r="AA61">
            <v>5962.4909407473961</v>
          </cell>
          <cell r="AB61">
            <v>6611.4798983749279</v>
          </cell>
          <cell r="AC61">
            <v>6234.6055832411666</v>
          </cell>
          <cell r="AD61">
            <v>5859.874143048065</v>
          </cell>
          <cell r="AE61">
            <v>5792.9953891805635</v>
          </cell>
          <cell r="AF61">
            <v>6502.0468665410508</v>
          </cell>
          <cell r="AG61">
            <v>7666.3659464419361</v>
          </cell>
          <cell r="AH61">
            <v>8355.2765287074471</v>
          </cell>
          <cell r="AI61">
            <v>8498.874502312563</v>
          </cell>
          <cell r="AJ61">
            <v>7333.7158057584275</v>
          </cell>
          <cell r="AK61">
            <v>6856.9058553256946</v>
          </cell>
          <cell r="AL61">
            <v>5599.0667972597366</v>
          </cell>
          <cell r="AM61">
            <v>6267.6192761718657</v>
          </cell>
          <cell r="CA61">
            <v>76386.578989999995</v>
          </cell>
          <cell r="CB61">
            <v>77931.017343810599</v>
          </cell>
          <cell r="CC61">
            <v>81578.826592363446</v>
          </cell>
          <cell r="CD61">
            <v>86980.390280585139</v>
          </cell>
          <cell r="CE61">
            <v>91633.57742911941</v>
          </cell>
          <cell r="CF61">
            <v>97899.587980745884</v>
          </cell>
          <cell r="CG61">
            <v>98673.192999999999</v>
          </cell>
          <cell r="CH61">
            <v>102534.287369</v>
          </cell>
          <cell r="CI61">
            <v>106428.477452177</v>
          </cell>
          <cell r="CJ61">
            <v>107727.95732809884</v>
          </cell>
          <cell r="CK61">
            <v>117271.9194639261</v>
          </cell>
        </row>
        <row r="62">
          <cell r="B62" t="str">
            <v>INCOME TAXES</v>
          </cell>
          <cell r="D62">
            <v>4355.7160000000003</v>
          </cell>
          <cell r="E62">
            <v>2431.0280000000002</v>
          </cell>
          <cell r="F62">
            <v>1205.2250000000001</v>
          </cell>
          <cell r="G62">
            <v>930.45</v>
          </cell>
          <cell r="H62">
            <v>4726.4629999999997</v>
          </cell>
          <cell r="I62">
            <v>7102.9370000000008</v>
          </cell>
          <cell r="J62">
            <v>8185.1289999999981</v>
          </cell>
          <cell r="K62">
            <v>7677.5238499999996</v>
          </cell>
          <cell r="L62">
            <v>6144.3549999999996</v>
          </cell>
          <cell r="M62">
            <v>2809.3360000000002</v>
          </cell>
          <cell r="N62">
            <v>1784.9139999999998</v>
          </cell>
          <cell r="O62">
            <v>-3183.0789999999988</v>
          </cell>
          <cell r="P62">
            <v>4791</v>
          </cell>
          <cell r="Q62">
            <v>3222</v>
          </cell>
          <cell r="R62">
            <v>1577</v>
          </cell>
          <cell r="S62">
            <v>1994</v>
          </cell>
          <cell r="T62">
            <v>4979</v>
          </cell>
          <cell r="U62">
            <v>6624</v>
          </cell>
          <cell r="V62">
            <v>7927</v>
          </cell>
          <cell r="W62">
            <v>7386</v>
          </cell>
          <cell r="X62">
            <v>4503</v>
          </cell>
          <cell r="Y62">
            <v>1635</v>
          </cell>
          <cell r="Z62">
            <v>1366</v>
          </cell>
          <cell r="AA62">
            <v>123.601</v>
          </cell>
          <cell r="AB62">
            <v>5015</v>
          </cell>
          <cell r="AC62">
            <v>3141</v>
          </cell>
          <cell r="AD62">
            <v>1750</v>
          </cell>
          <cell r="AE62">
            <v>1981</v>
          </cell>
          <cell r="AF62">
            <v>5338</v>
          </cell>
          <cell r="AG62">
            <v>6385</v>
          </cell>
          <cell r="AH62">
            <v>7683</v>
          </cell>
          <cell r="AI62">
            <v>7910</v>
          </cell>
          <cell r="AJ62">
            <v>4337</v>
          </cell>
          <cell r="AK62">
            <v>1825</v>
          </cell>
          <cell r="AL62">
            <v>675</v>
          </cell>
          <cell r="AM62">
            <v>436.48599999999999</v>
          </cell>
          <cell r="CA62">
            <v>44169.99785</v>
          </cell>
          <cell r="CB62">
            <v>46127.601000000002</v>
          </cell>
          <cell r="CC62">
            <v>46476.485999999997</v>
          </cell>
          <cell r="CD62">
            <v>53203.036999999997</v>
          </cell>
          <cell r="CE62">
            <v>56361.247000000003</v>
          </cell>
          <cell r="CF62">
            <v>66262.592999999993</v>
          </cell>
          <cell r="CG62">
            <v>66508.411857336599</v>
          </cell>
          <cell r="CH62">
            <v>69231.812151874707</v>
          </cell>
          <cell r="CI62">
            <v>70669.261867321402</v>
          </cell>
          <cell r="CJ62">
            <v>70585.183901306809</v>
          </cell>
          <cell r="CK62">
            <v>69928.652589666002</v>
          </cell>
        </row>
        <row r="63">
          <cell r="B63" t="str">
            <v>OTH UTIL OPER INCOME</v>
          </cell>
        </row>
        <row r="64">
          <cell r="B64" t="str">
            <v>AFC EQUITY</v>
          </cell>
          <cell r="D64">
            <v>228.03279999999998</v>
          </cell>
          <cell r="E64">
            <v>236.89291</v>
          </cell>
          <cell r="F64">
            <v>253.98339000000001</v>
          </cell>
          <cell r="G64">
            <v>224.26244</v>
          </cell>
          <cell r="H64">
            <v>0</v>
          </cell>
          <cell r="I64">
            <v>86.09789999999991</v>
          </cell>
          <cell r="J64">
            <v>19.302</v>
          </cell>
          <cell r="K64">
            <v>19.904620000000111</v>
          </cell>
          <cell r="L64">
            <v>25.251109999999869</v>
          </cell>
          <cell r="M64">
            <v>38.662950000000187</v>
          </cell>
          <cell r="N64">
            <v>49.624319999999834</v>
          </cell>
          <cell r="O64">
            <v>-14.01024</v>
          </cell>
          <cell r="P64">
            <v>5</v>
          </cell>
          <cell r="Q64">
            <v>12</v>
          </cell>
          <cell r="R64">
            <v>23</v>
          </cell>
          <cell r="S64">
            <v>37</v>
          </cell>
          <cell r="T64">
            <v>51</v>
          </cell>
          <cell r="U64">
            <v>67</v>
          </cell>
          <cell r="V64">
            <v>78</v>
          </cell>
          <cell r="W64">
            <v>82</v>
          </cell>
          <cell r="X64">
            <v>95</v>
          </cell>
          <cell r="Y64">
            <v>110</v>
          </cell>
          <cell r="Z64">
            <v>120</v>
          </cell>
          <cell r="AA64">
            <v>133</v>
          </cell>
          <cell r="AB64">
            <v>160</v>
          </cell>
          <cell r="AC64">
            <v>199</v>
          </cell>
          <cell r="AD64">
            <v>241</v>
          </cell>
          <cell r="AE64">
            <v>284</v>
          </cell>
          <cell r="AF64">
            <v>326</v>
          </cell>
          <cell r="AG64">
            <v>330</v>
          </cell>
          <cell r="AH64">
            <v>333</v>
          </cell>
          <cell r="AI64">
            <v>371</v>
          </cell>
          <cell r="AJ64">
            <v>410</v>
          </cell>
          <cell r="AK64">
            <v>452</v>
          </cell>
          <cell r="AL64">
            <v>494</v>
          </cell>
          <cell r="AM64">
            <v>537</v>
          </cell>
          <cell r="CA64">
            <v>1168.0041999999996</v>
          </cell>
          <cell r="CB64">
            <v>813</v>
          </cell>
          <cell r="CC64">
            <v>4137</v>
          </cell>
          <cell r="CD64">
            <v>9556</v>
          </cell>
          <cell r="CE64">
            <v>13654.572216577539</v>
          </cell>
          <cell r="CF64">
            <v>2373.0282794117647</v>
          </cell>
          <cell r="CG64">
            <v>6194.376016042781</v>
          </cell>
          <cell r="CH64">
            <v>7411.3158368983959</v>
          </cell>
          <cell r="CI64">
            <v>7726.434180481283</v>
          </cell>
          <cell r="CJ64">
            <v>8691.7387941176457</v>
          </cell>
          <cell r="CK64">
            <v>0</v>
          </cell>
        </row>
        <row r="65">
          <cell r="B65" t="str">
            <v>TOTAL OTHER INCOME</v>
          </cell>
          <cell r="D65">
            <v>152.62209999999999</v>
          </cell>
          <cell r="E65">
            <v>189.14371</v>
          </cell>
          <cell r="F65">
            <v>530.14448000000004</v>
          </cell>
          <cell r="G65">
            <v>185.56567000000007</v>
          </cell>
          <cell r="H65">
            <v>-92.226699999999994</v>
          </cell>
          <cell r="I65">
            <v>108.64614999999986</v>
          </cell>
          <cell r="J65">
            <v>657.9779699999998</v>
          </cell>
          <cell r="K65">
            <v>40.959780000000137</v>
          </cell>
          <cell r="L65">
            <v>223.03543999999988</v>
          </cell>
          <cell r="M65">
            <v>132.86332000000021</v>
          </cell>
          <cell r="N65">
            <v>54.665819999999826</v>
          </cell>
          <cell r="O65">
            <v>-2.5817599999999175</v>
          </cell>
          <cell r="P65">
            <v>-70</v>
          </cell>
          <cell r="Q65">
            <v>-83</v>
          </cell>
          <cell r="R65">
            <v>-142</v>
          </cell>
          <cell r="S65">
            <v>-32</v>
          </cell>
          <cell r="T65">
            <v>-19</v>
          </cell>
          <cell r="U65">
            <v>30</v>
          </cell>
          <cell r="V65">
            <v>339</v>
          </cell>
          <cell r="W65">
            <v>351</v>
          </cell>
          <cell r="X65">
            <v>353</v>
          </cell>
          <cell r="Y65">
            <v>324</v>
          </cell>
          <cell r="Z65">
            <v>381</v>
          </cell>
          <cell r="AA65">
            <v>364</v>
          </cell>
          <cell r="AB65">
            <v>435</v>
          </cell>
          <cell r="AC65">
            <v>459</v>
          </cell>
          <cell r="AD65">
            <v>425</v>
          </cell>
          <cell r="AE65">
            <v>562</v>
          </cell>
          <cell r="AF65">
            <v>598</v>
          </cell>
          <cell r="AG65">
            <v>536</v>
          </cell>
          <cell r="AH65">
            <v>584</v>
          </cell>
          <cell r="AI65">
            <v>633</v>
          </cell>
          <cell r="AJ65">
            <v>655</v>
          </cell>
          <cell r="AK65">
            <v>669</v>
          </cell>
          <cell r="AL65">
            <v>752</v>
          </cell>
          <cell r="AM65">
            <v>753</v>
          </cell>
          <cell r="CA65">
            <v>2180.8159800000012</v>
          </cell>
          <cell r="CB65">
            <v>1796</v>
          </cell>
          <cell r="CC65">
            <v>7061</v>
          </cell>
          <cell r="CD65">
            <v>12034</v>
          </cell>
          <cell r="CE65">
            <v>15751.572216577537</v>
          </cell>
          <cell r="CF65">
            <v>3923.0282794117647</v>
          </cell>
          <cell r="CG65">
            <v>7493.2528725358961</v>
          </cell>
          <cell r="CH65">
            <v>8117.1023988322886</v>
          </cell>
          <cell r="CI65">
            <v>7878.0331494360853</v>
          </cell>
          <cell r="CJ65">
            <v>8751.2825061756866</v>
          </cell>
          <cell r="CK65">
            <v>59.543712058041358</v>
          </cell>
        </row>
        <row r="66">
          <cell r="B66" t="str">
            <v>AFC DEBT</v>
          </cell>
          <cell r="D66">
            <v>-100.61525999999999</v>
          </cell>
          <cell r="E66">
            <v>-104.52462</v>
          </cell>
          <cell r="F66">
            <v>-112.06547999999999</v>
          </cell>
          <cell r="G66">
            <v>-98.95129</v>
          </cell>
          <cell r="H66">
            <v>0</v>
          </cell>
          <cell r="I66">
            <v>-37.98912</v>
          </cell>
          <cell r="J66">
            <v>-8.5166399999999562</v>
          </cell>
          <cell r="K66">
            <v>-8.7825500000000467</v>
          </cell>
          <cell r="L66">
            <v>-11.141590000000001</v>
          </cell>
          <cell r="M66">
            <v>-17.05931</v>
          </cell>
          <cell r="N66">
            <v>-21.895820000000001</v>
          </cell>
          <cell r="O66">
            <v>6.1817799999999696</v>
          </cell>
          <cell r="P66">
            <v>-2</v>
          </cell>
          <cell r="Q66">
            <v>-6</v>
          </cell>
          <cell r="R66">
            <v>-10</v>
          </cell>
          <cell r="S66">
            <v>-17</v>
          </cell>
          <cell r="T66">
            <v>-22</v>
          </cell>
          <cell r="U66">
            <v>-30</v>
          </cell>
          <cell r="V66">
            <v>-35</v>
          </cell>
          <cell r="W66">
            <v>-36</v>
          </cell>
          <cell r="X66">
            <v>-42</v>
          </cell>
          <cell r="Y66">
            <v>-48</v>
          </cell>
          <cell r="Z66">
            <v>-53</v>
          </cell>
          <cell r="AA66">
            <v>-59</v>
          </cell>
          <cell r="AB66">
            <v>-71</v>
          </cell>
          <cell r="AC66">
            <v>-88</v>
          </cell>
          <cell r="AD66">
            <v>-107</v>
          </cell>
          <cell r="AE66">
            <v>-125</v>
          </cell>
          <cell r="AF66">
            <v>-144</v>
          </cell>
          <cell r="AG66">
            <v>-146</v>
          </cell>
          <cell r="AH66">
            <v>-147</v>
          </cell>
          <cell r="AI66">
            <v>-164</v>
          </cell>
          <cell r="AJ66">
            <v>-181</v>
          </cell>
          <cell r="AK66">
            <v>-199</v>
          </cell>
          <cell r="AL66">
            <v>-218</v>
          </cell>
          <cell r="AM66">
            <v>-237</v>
          </cell>
          <cell r="CA66">
            <v>-515.35990000000004</v>
          </cell>
          <cell r="CB66">
            <v>-360</v>
          </cell>
          <cell r="CC66">
            <v>-1827</v>
          </cell>
          <cell r="CD66">
            <v>-4216</v>
          </cell>
          <cell r="CE66">
            <v>-6024.84978342246</v>
          </cell>
          <cell r="CF66">
            <v>-1047.0587205882352</v>
          </cell>
          <cell r="CG66">
            <v>-2733.1639839572194</v>
          </cell>
          <cell r="CH66">
            <v>-3270.1181631016043</v>
          </cell>
          <cell r="CI66">
            <v>-3409.1588195187164</v>
          </cell>
          <cell r="CJ66">
            <v>-3835.0832058823526</v>
          </cell>
          <cell r="CK66">
            <v>0</v>
          </cell>
        </row>
        <row r="67">
          <cell r="B67" t="str">
            <v>LONG TERM DEBT INTEREST</v>
          </cell>
          <cell r="D67">
            <v>2340.8491800000002</v>
          </cell>
          <cell r="E67">
            <v>2326.5375800000002</v>
          </cell>
          <cell r="F67">
            <v>2409.0777399999997</v>
          </cell>
          <cell r="G67">
            <v>2451.6523999999999</v>
          </cell>
          <cell r="H67">
            <v>2565.3107399999999</v>
          </cell>
          <cell r="I67">
            <v>2537.3241600000001</v>
          </cell>
          <cell r="J67">
            <v>2525.5160900000001</v>
          </cell>
          <cell r="K67">
            <v>2563.1125199999997</v>
          </cell>
          <cell r="L67">
            <v>2636.05699</v>
          </cell>
          <cell r="M67">
            <v>2634.1875799999998</v>
          </cell>
          <cell r="N67">
            <v>2343.9490000000001</v>
          </cell>
          <cell r="O67">
            <v>2384.7827400000001</v>
          </cell>
          <cell r="P67">
            <v>2552.7279109589044</v>
          </cell>
          <cell r="Q67">
            <v>2305.6897260273972</v>
          </cell>
          <cell r="R67">
            <v>2552.7279109589044</v>
          </cell>
          <cell r="S67">
            <v>2467.5391438356164</v>
          </cell>
          <cell r="T67">
            <v>2547.9957397260278</v>
          </cell>
          <cell r="U67">
            <v>2465.8023287671231</v>
          </cell>
          <cell r="V67">
            <v>2547.9957397260278</v>
          </cell>
          <cell r="W67">
            <v>3042.4957397260278</v>
          </cell>
          <cell r="X67">
            <v>2955.3012592360046</v>
          </cell>
          <cell r="Y67">
            <v>3032.4744298972555</v>
          </cell>
          <cell r="Z67">
            <v>2816.131945345127</v>
          </cell>
          <cell r="AA67">
            <v>3266.5542249606633</v>
          </cell>
          <cell r="AB67">
            <v>3261.476030307876</v>
          </cell>
          <cell r="AC67">
            <v>2986.1679993792386</v>
          </cell>
          <cell r="AD67">
            <v>3251.2611671425452</v>
          </cell>
          <cell r="AE67">
            <v>3132.2917600603591</v>
          </cell>
          <cell r="AF67">
            <v>3216.4132919793351</v>
          </cell>
          <cell r="AG67">
            <v>3245.2466463208953</v>
          </cell>
          <cell r="AH67">
            <v>3333.4381582719075</v>
          </cell>
          <cell r="AI67">
            <v>3328.2221216328867</v>
          </cell>
          <cell r="AJ67">
            <v>3229.5984600497627</v>
          </cell>
          <cell r="AK67">
            <v>3317.7299872867352</v>
          </cell>
          <cell r="AL67">
            <v>3219.0661058552837</v>
          </cell>
          <cell r="AM67">
            <v>3712.9175330404473</v>
          </cell>
          <cell r="CA67">
            <v>29718.35672</v>
          </cell>
          <cell r="CB67">
            <v>32553.436099165072</v>
          </cell>
          <cell r="CC67">
            <v>39233.829261327279</v>
          </cell>
          <cell r="CD67">
            <v>43671.128819927726</v>
          </cell>
          <cell r="CE67">
            <v>47867.208569310387</v>
          </cell>
          <cell r="CF67">
            <v>50219.384965805861</v>
          </cell>
          <cell r="CG67">
            <v>52988.925573436201</v>
          </cell>
          <cell r="CH67">
            <v>53760.408819104669</v>
          </cell>
          <cell r="CI67">
            <v>54541.938681433268</v>
          </cell>
          <cell r="CJ67">
            <v>56586.012397260274</v>
          </cell>
          <cell r="CK67">
            <v>55597.985000000001</v>
          </cell>
        </row>
        <row r="68">
          <cell r="B68" t="str">
            <v>SHORT TERM DEBT INTEREST</v>
          </cell>
          <cell r="D68">
            <v>114.06945</v>
          </cell>
          <cell r="E68">
            <v>117.83333</v>
          </cell>
          <cell r="F68">
            <v>130.45832999999999</v>
          </cell>
          <cell r="G68">
            <v>77.423339999999996</v>
          </cell>
          <cell r="H68">
            <v>193.65074999999999</v>
          </cell>
          <cell r="I68">
            <v>177.44863000000001</v>
          </cell>
          <cell r="J68">
            <v>113.76173000000001</v>
          </cell>
          <cell r="K68">
            <v>67.682630000000003</v>
          </cell>
          <cell r="L68">
            <v>67.045140000000004</v>
          </cell>
          <cell r="M68">
            <v>130.60314</v>
          </cell>
          <cell r="N68">
            <v>393.92674</v>
          </cell>
          <cell r="O68">
            <v>316.06214</v>
          </cell>
          <cell r="P68">
            <v>244</v>
          </cell>
          <cell r="Q68">
            <v>378</v>
          </cell>
          <cell r="R68">
            <v>462</v>
          </cell>
          <cell r="S68">
            <v>518</v>
          </cell>
          <cell r="T68">
            <v>596</v>
          </cell>
          <cell r="U68">
            <v>393</v>
          </cell>
          <cell r="V68">
            <v>200</v>
          </cell>
          <cell r="W68">
            <v>125</v>
          </cell>
          <cell r="X68">
            <v>132</v>
          </cell>
          <cell r="Y68">
            <v>170</v>
          </cell>
          <cell r="Z68">
            <v>210</v>
          </cell>
          <cell r="AA68">
            <v>252</v>
          </cell>
          <cell r="AB68">
            <v>147</v>
          </cell>
          <cell r="AC68">
            <v>81</v>
          </cell>
          <cell r="AD68">
            <v>128</v>
          </cell>
          <cell r="AE68">
            <v>163</v>
          </cell>
          <cell r="AF68">
            <v>184</v>
          </cell>
          <cell r="AG68">
            <v>186</v>
          </cell>
          <cell r="AH68">
            <v>188</v>
          </cell>
          <cell r="AI68">
            <v>139</v>
          </cell>
          <cell r="AJ68">
            <v>175</v>
          </cell>
          <cell r="AK68">
            <v>230</v>
          </cell>
          <cell r="AL68">
            <v>228</v>
          </cell>
          <cell r="AM68">
            <v>233</v>
          </cell>
          <cell r="CA68">
            <v>1899.9653499999999</v>
          </cell>
          <cell r="CB68">
            <v>3680</v>
          </cell>
          <cell r="CC68">
            <v>2082</v>
          </cell>
          <cell r="CD68">
            <v>1489</v>
          </cell>
          <cell r="CE68">
            <v>2343</v>
          </cell>
          <cell r="CF68">
            <v>2375</v>
          </cell>
          <cell r="CG68">
            <v>2282</v>
          </cell>
          <cell r="CH68">
            <v>2368</v>
          </cell>
          <cell r="CI68">
            <v>2543</v>
          </cell>
          <cell r="CJ68">
            <v>2519</v>
          </cell>
          <cell r="CK68">
            <v>2354</v>
          </cell>
        </row>
        <row r="69">
          <cell r="B69" t="str">
            <v>TOTAL INTEREST EXPENSE</v>
          </cell>
          <cell r="D69">
            <v>3093.1606900000002</v>
          </cell>
          <cell r="E69">
            <v>3098.5655799999995</v>
          </cell>
          <cell r="F69">
            <v>3215.8056299999989</v>
          </cell>
          <cell r="G69">
            <v>3183.2070699999999</v>
          </cell>
          <cell r="H69">
            <v>3507.6923899999992</v>
          </cell>
          <cell r="I69">
            <v>3447.1407499999996</v>
          </cell>
          <cell r="J69">
            <v>3364.3586700000001</v>
          </cell>
          <cell r="K69">
            <v>3370.1231999999991</v>
          </cell>
          <cell r="L69">
            <v>3445.9296100000001</v>
          </cell>
          <cell r="M69">
            <v>3570.8866899999998</v>
          </cell>
          <cell r="N69">
            <v>3382.8170099999998</v>
          </cell>
          <cell r="O69">
            <v>3637.1896299999999</v>
          </cell>
          <cell r="P69">
            <v>3526.3168203082196</v>
          </cell>
          <cell r="Q69">
            <v>3371.4801947945202</v>
          </cell>
          <cell r="R69">
            <v>3737.2278203082192</v>
          </cell>
          <cell r="S69">
            <v>3684.4092396575343</v>
          </cell>
          <cell r="T69">
            <v>3848.4046490753426</v>
          </cell>
          <cell r="U69">
            <v>3542.5804245890408</v>
          </cell>
          <cell r="V69">
            <v>3430.3126490753425</v>
          </cell>
          <cell r="W69">
            <v>3848.7656490753425</v>
          </cell>
          <cell r="X69">
            <v>3749.9383550579223</v>
          </cell>
          <cell r="Y69">
            <v>3871.6483392465702</v>
          </cell>
          <cell r="Z69">
            <v>3675.0300411670446</v>
          </cell>
          <cell r="AA69">
            <v>4173.9881343099787</v>
          </cell>
          <cell r="AB69">
            <v>4059.503939657191</v>
          </cell>
          <cell r="AC69">
            <v>3663.3914681463616</v>
          </cell>
          <cell r="AD69">
            <v>3986.1890764918603</v>
          </cell>
          <cell r="AE69">
            <v>3871.5848558822768</v>
          </cell>
          <cell r="AF69">
            <v>3970.2402013286501</v>
          </cell>
          <cell r="AG69">
            <v>3986.4367421428133</v>
          </cell>
          <cell r="AH69">
            <v>4088.1610676212222</v>
          </cell>
          <cell r="AI69">
            <v>4017.8920309822015</v>
          </cell>
          <cell r="AJ69">
            <v>3920.6305558716804</v>
          </cell>
          <cell r="AK69">
            <v>4058.2938966360498</v>
          </cell>
          <cell r="AL69">
            <v>3926.3482016772014</v>
          </cell>
          <cell r="AM69">
            <v>4418.7294423897629</v>
          </cell>
          <cell r="CA69">
            <v>40316.876919999995</v>
          </cell>
          <cell r="CB69">
            <v>44460.102316665078</v>
          </cell>
          <cell r="CC69">
            <v>47967.401478827276</v>
          </cell>
          <cell r="CD69">
            <v>49359.046037427725</v>
          </cell>
          <cell r="CE69">
            <v>52577.248747468177</v>
          </cell>
          <cell r="CF69">
            <v>59697.154366797877</v>
          </cell>
          <cell r="CG69">
            <v>60645.358181059237</v>
          </cell>
          <cell r="CH69">
            <v>61875.561936053258</v>
          </cell>
          <cell r="CI69">
            <v>63338.5178134948</v>
          </cell>
          <cell r="CJ69">
            <v>64936.082742958177</v>
          </cell>
          <cell r="CK69">
            <v>67616.615071580251</v>
          </cell>
        </row>
        <row r="70">
          <cell r="B70" t="str">
            <v>PREFERRED DIVIDENDS</v>
          </cell>
          <cell r="D70">
            <v>18.05339</v>
          </cell>
          <cell r="E70">
            <v>18.05339</v>
          </cell>
          <cell r="F70">
            <v>18.0534</v>
          </cell>
          <cell r="G70">
            <v>18.05339</v>
          </cell>
          <cell r="H70">
            <v>18.05339</v>
          </cell>
          <cell r="I70">
            <v>18.0534</v>
          </cell>
          <cell r="J70">
            <v>18.05339</v>
          </cell>
          <cell r="K70">
            <v>18.05339</v>
          </cell>
          <cell r="L70">
            <v>18.0534</v>
          </cell>
          <cell r="M70">
            <v>307.05003000000005</v>
          </cell>
          <cell r="N70">
            <v>128.33332999999999</v>
          </cell>
          <cell r="O70">
            <v>163.55282</v>
          </cell>
          <cell r="P70">
            <v>280.27397260273972</v>
          </cell>
          <cell r="Q70">
            <v>253.15068493150685</v>
          </cell>
          <cell r="R70">
            <v>280.27397260273972</v>
          </cell>
          <cell r="S70">
            <v>271.23287671232873</v>
          </cell>
          <cell r="T70">
            <v>280.27397260273972</v>
          </cell>
          <cell r="U70">
            <v>271.23287671232873</v>
          </cell>
          <cell r="V70">
            <v>280.27397260273972</v>
          </cell>
          <cell r="W70">
            <v>280.27397260273972</v>
          </cell>
          <cell r="X70">
            <v>271.23287671232873</v>
          </cell>
          <cell r="Y70">
            <v>280.27397260273972</v>
          </cell>
          <cell r="Z70">
            <v>271.23287671232873</v>
          </cell>
          <cell r="AA70">
            <v>280.27397260273972</v>
          </cell>
          <cell r="AB70">
            <v>280.27397260273972</v>
          </cell>
          <cell r="AC70">
            <v>253.15068493150685</v>
          </cell>
          <cell r="AD70">
            <v>280.27397260273972</v>
          </cell>
          <cell r="AE70">
            <v>271.23287671232873</v>
          </cell>
          <cell r="AF70">
            <v>280.27397260273972</v>
          </cell>
          <cell r="AG70">
            <v>271.23287671232873</v>
          </cell>
          <cell r="AH70">
            <v>280.27397260273972</v>
          </cell>
          <cell r="AI70">
            <v>280.27397260273972</v>
          </cell>
          <cell r="AJ70">
            <v>271.23287671232873</v>
          </cell>
          <cell r="AK70">
            <v>280.27397260273972</v>
          </cell>
          <cell r="AL70">
            <v>271.23287671232873</v>
          </cell>
          <cell r="AM70">
            <v>280.27397260273972</v>
          </cell>
          <cell r="CA70">
            <v>761.41672000000005</v>
          </cell>
          <cell r="CB70">
            <v>3299.9999999999995</v>
          </cell>
          <cell r="CC70">
            <v>3299.9999999999995</v>
          </cell>
          <cell r="CD70">
            <v>4732.5136612021861</v>
          </cell>
          <cell r="CE70">
            <v>5750</v>
          </cell>
          <cell r="CF70">
            <v>5750</v>
          </cell>
          <cell r="CG70">
            <v>5750</v>
          </cell>
          <cell r="CH70">
            <v>5750</v>
          </cell>
          <cell r="CI70">
            <v>5750</v>
          </cell>
          <cell r="CJ70">
            <v>5750</v>
          </cell>
          <cell r="CK70">
            <v>5750</v>
          </cell>
        </row>
        <row r="71">
          <cell r="B71" t="str">
            <v>EXTRA ITEMS/ADJUSTMENTS</v>
          </cell>
        </row>
        <row r="72">
          <cell r="B72" t="str">
            <v>NET INCOME</v>
          </cell>
          <cell r="D72">
            <v>7363.5215100000141</v>
          </cell>
          <cell r="E72">
            <v>4332.4666999999936</v>
          </cell>
          <cell r="F72">
            <v>2951.582579999982</v>
          </cell>
          <cell r="G72">
            <v>1997.4020900000155</v>
          </cell>
          <cell r="H72">
            <v>7775.1197299999894</v>
          </cell>
          <cell r="I72">
            <v>11772.568129999985</v>
          </cell>
          <cell r="J72">
            <v>13998.601100000014</v>
          </cell>
          <cell r="K72">
            <v>12655.834960000017</v>
          </cell>
          <cell r="L72">
            <v>10455.299319999987</v>
          </cell>
          <cell r="M72">
            <v>4572.3328599999968</v>
          </cell>
          <cell r="N72">
            <v>3049.7748000000015</v>
          </cell>
          <cell r="O72">
            <v>-5714.5438999999924</v>
          </cell>
          <cell r="P72">
            <v>7623.5046187468079</v>
          </cell>
          <cell r="Q72">
            <v>5140.177915381284</v>
          </cell>
          <cell r="R72">
            <v>2433.4363751888877</v>
          </cell>
          <cell r="S72">
            <v>3216.285715217959</v>
          </cell>
          <cell r="T72">
            <v>7972.094638683524</v>
          </cell>
          <cell r="U72">
            <v>10651.317566282834</v>
          </cell>
          <cell r="V72">
            <v>13027.508765705865</v>
          </cell>
          <cell r="W72">
            <v>12177.946484385247</v>
          </cell>
          <cell r="X72">
            <v>7595.3294271206869</v>
          </cell>
          <cell r="Y72">
            <v>2986.6447314120705</v>
          </cell>
          <cell r="Z72">
            <v>2625.0249179800549</v>
          </cell>
          <cell r="AA72">
            <v>638.2536921335028</v>
          </cell>
          <cell r="AB72">
            <v>8540.3561586853903</v>
          </cell>
          <cell r="AC72">
            <v>5607.2275447660268</v>
          </cell>
          <cell r="AD72">
            <v>3332.0919964914792</v>
          </cell>
          <cell r="AE72">
            <v>3844.8105392206076</v>
          </cell>
          <cell r="AF72">
            <v>9217.5773890503424</v>
          </cell>
          <cell r="AG72">
            <v>10833.44633740063</v>
          </cell>
          <cell r="AH72">
            <v>12937.41676000263</v>
          </cell>
          <cell r="AI72">
            <v>13348.598953008521</v>
          </cell>
          <cell r="AJ72">
            <v>7686.6165011296334</v>
          </cell>
          <cell r="AK72">
            <v>3691.9963066094192</v>
          </cell>
          <cell r="AL72">
            <v>1953.9349080537324</v>
          </cell>
          <cell r="AM72">
            <v>1574.2579716906425</v>
          </cell>
          <cell r="CA72">
            <v>75209.959879999995</v>
          </cell>
          <cell r="CB72">
            <v>76087.524848238725</v>
          </cell>
          <cell r="CC72">
            <v>82568.33136610908</v>
          </cell>
          <cell r="CD72">
            <v>96425.061148208362</v>
          </cell>
          <cell r="CE72">
            <v>103171</v>
          </cell>
          <cell r="CF72">
            <v>107843</v>
          </cell>
          <cell r="CG72">
            <v>114879</v>
          </cell>
          <cell r="CH72">
            <v>119173</v>
          </cell>
          <cell r="CI72">
            <v>121198</v>
          </cell>
          <cell r="CJ72">
            <v>120955</v>
          </cell>
          <cell r="CK72">
            <v>119777</v>
          </cell>
        </row>
        <row r="73">
          <cell r="B73" t="str">
            <v xml:space="preserve">CHANGE IN RETAINED EARNINGS </v>
          </cell>
          <cell r="D73">
            <v>7327.1620200000179</v>
          </cell>
          <cell r="E73">
            <v>-12749.797779999994</v>
          </cell>
          <cell r="F73">
            <v>2969.1118599999754</v>
          </cell>
          <cell r="G73">
            <v>-15138.601250000007</v>
          </cell>
          <cell r="H73">
            <v>7793.0979400000069</v>
          </cell>
          <cell r="I73">
            <v>11790.143590000022</v>
          </cell>
          <cell r="J73">
            <v>-3137.4340600000287</v>
          </cell>
          <cell r="K73">
            <v>12824.594960000017</v>
          </cell>
          <cell r="L73">
            <v>10473.209550000029</v>
          </cell>
          <cell r="M73">
            <v>-12527.986020000011</v>
          </cell>
          <cell r="N73">
            <v>2775.0228399999905</v>
          </cell>
          <cell r="O73">
            <v>-5550.6982599999756</v>
          </cell>
          <cell r="P73">
            <v>7090.0799612125556</v>
          </cell>
          <cell r="Q73">
            <v>-12181.671399687213</v>
          </cell>
          <cell r="R73">
            <v>2713.7103477916389</v>
          </cell>
          <cell r="S73">
            <v>-14910.221134097112</v>
          </cell>
          <cell r="T73">
            <v>8252.3686112862488</v>
          </cell>
          <cell r="U73">
            <v>10922.550442995154</v>
          </cell>
          <cell r="V73">
            <v>-5098.9980836092145</v>
          </cell>
          <cell r="W73">
            <v>12458.220456987998</v>
          </cell>
          <cell r="X73">
            <v>7866.5623038330232</v>
          </cell>
          <cell r="Y73">
            <v>-15139.862117902987</v>
          </cell>
          <cell r="Z73">
            <v>2896.2577946923848</v>
          </cell>
          <cell r="AA73">
            <v>918.52766473623342</v>
          </cell>
          <cell r="AB73">
            <v>8006.9315011511499</v>
          </cell>
          <cell r="AC73">
            <v>-12514.621770302474</v>
          </cell>
          <cell r="AD73">
            <v>3612.365969094215</v>
          </cell>
          <cell r="AE73">
            <v>-15081.696310094441</v>
          </cell>
          <cell r="AF73">
            <v>9497.851361653069</v>
          </cell>
          <cell r="AG73">
            <v>11104.679214112955</v>
          </cell>
          <cell r="AH73">
            <v>-5989.0900893124344</v>
          </cell>
          <cell r="AI73">
            <v>13628.872925611271</v>
          </cell>
          <cell r="AJ73">
            <v>7957.8493778419506</v>
          </cell>
          <cell r="AK73">
            <v>-15232.237917509163</v>
          </cell>
          <cell r="AL73">
            <v>2225.1677847660612</v>
          </cell>
          <cell r="AM73">
            <v>1854.5319442933833</v>
          </cell>
          <cell r="CA73">
            <v>6847.8253900000418</v>
          </cell>
          <cell r="CB73">
            <v>5787.5248482387105</v>
          </cell>
          <cell r="CC73">
            <v>9070.6039913055429</v>
          </cell>
          <cell r="CD73">
            <v>17223.608195143024</v>
          </cell>
          <cell r="CE73">
            <v>16771</v>
          </cell>
          <cell r="CF73">
            <v>17043</v>
          </cell>
          <cell r="CG73">
            <v>21079</v>
          </cell>
          <cell r="CH73">
            <v>21873</v>
          </cell>
          <cell r="CI73">
            <v>20598</v>
          </cell>
          <cell r="CJ73">
            <v>20655</v>
          </cell>
          <cell r="CK73">
            <v>20977</v>
          </cell>
        </row>
        <row r="74">
          <cell r="B74" t="str">
            <v>DEPRECIATION</v>
          </cell>
          <cell r="D74">
            <v>7287.0939699999999</v>
          </cell>
          <cell r="E74">
            <v>7296.7109799999998</v>
          </cell>
          <cell r="F74">
            <v>7306.7182599999996</v>
          </cell>
          <cell r="G74">
            <v>7442.31862</v>
          </cell>
          <cell r="H74">
            <v>7579.2886500000004</v>
          </cell>
          <cell r="I74">
            <v>7602.5429400000003</v>
          </cell>
          <cell r="J74">
            <v>7598.3440899999996</v>
          </cell>
          <cell r="K74">
            <v>7586.3491000000004</v>
          </cell>
          <cell r="L74">
            <v>7598.3566799999999</v>
          </cell>
          <cell r="M74">
            <v>7602.5647600000002</v>
          </cell>
          <cell r="N74">
            <v>7610.5281299999997</v>
          </cell>
          <cell r="O74">
            <v>7661.9554200000002</v>
          </cell>
          <cell r="P74">
            <v>7685.7118940760056</v>
          </cell>
          <cell r="Q74">
            <v>7709.7042006426727</v>
          </cell>
          <cell r="R74">
            <v>7721.6888137760061</v>
          </cell>
          <cell r="S74">
            <v>7733.6772736260064</v>
          </cell>
          <cell r="T74">
            <v>7750.6772736260064</v>
          </cell>
          <cell r="U74">
            <v>7773.6772736260064</v>
          </cell>
          <cell r="V74">
            <v>7793.6388064593393</v>
          </cell>
          <cell r="W74">
            <v>7808.5234049593391</v>
          </cell>
          <cell r="X74">
            <v>7818.3695362926728</v>
          </cell>
          <cell r="Y74">
            <v>7828.2156676260056</v>
          </cell>
          <cell r="Z74">
            <v>7841.1002661260063</v>
          </cell>
          <cell r="AA74">
            <v>7893.0040982093396</v>
          </cell>
          <cell r="AB74">
            <v>7909.8831981374424</v>
          </cell>
          <cell r="AC74">
            <v>7916.8884255374423</v>
          </cell>
          <cell r="AD74">
            <v>7926.8988803374423</v>
          </cell>
          <cell r="AE74">
            <v>7943.9067214374418</v>
          </cell>
          <cell r="AF74">
            <v>7963.9067214374418</v>
          </cell>
          <cell r="AG74">
            <v>8018.9067214374418</v>
          </cell>
          <cell r="AH74">
            <v>8067.9328584374416</v>
          </cell>
          <cell r="AI74">
            <v>8082.011269437442</v>
          </cell>
          <cell r="AJ74">
            <v>8096.1158174374423</v>
          </cell>
          <cell r="AK74">
            <v>8106.2203654374416</v>
          </cell>
          <cell r="AL74">
            <v>8115.298776437442</v>
          </cell>
          <cell r="AM74">
            <v>8158.3641189374421</v>
          </cell>
          <cell r="CA74">
            <v>90208.684379999977</v>
          </cell>
          <cell r="CB74">
            <v>93394.919283739626</v>
          </cell>
          <cell r="CC74">
            <v>96343.482730878386</v>
          </cell>
          <cell r="CD74">
            <v>98220.527666048423</v>
          </cell>
          <cell r="CE74">
            <v>102793.18992424649</v>
          </cell>
          <cell r="CF74">
            <v>115687.88109800046</v>
          </cell>
          <cell r="CG74">
            <v>119816.94304477111</v>
          </cell>
          <cell r="CH74">
            <v>124051.09122778053</v>
          </cell>
          <cell r="CI74">
            <v>126878.09747628483</v>
          </cell>
          <cell r="CJ74">
            <v>131609.33621576079</v>
          </cell>
          <cell r="CK74">
            <v>137342.60333938224</v>
          </cell>
        </row>
        <row r="75">
          <cell r="B75" t="str">
            <v>AMORTIZATION</v>
          </cell>
          <cell r="D75">
            <v>251.91970000000001</v>
          </cell>
          <cell r="E75">
            <v>387.63156000000004</v>
          </cell>
          <cell r="F75">
            <v>246.94128000000001</v>
          </cell>
          <cell r="G75">
            <v>254.33987999999999</v>
          </cell>
          <cell r="H75">
            <v>237.06496999999999</v>
          </cell>
          <cell r="I75">
            <v>247.72534000000002</v>
          </cell>
          <cell r="J75">
            <v>232.74704</v>
          </cell>
          <cell r="K75">
            <v>247.83637000000002</v>
          </cell>
          <cell r="L75">
            <v>256.30948000000001</v>
          </cell>
          <cell r="M75">
            <v>337.49323999999996</v>
          </cell>
          <cell r="N75">
            <v>162.63388</v>
          </cell>
          <cell r="O75">
            <v>-8137.0803399999986</v>
          </cell>
          <cell r="P75">
            <v>241.17968999999999</v>
          </cell>
          <cell r="Q75">
            <v>241.17968999999999</v>
          </cell>
          <cell r="R75">
            <v>241.17968999999999</v>
          </cell>
          <cell r="S75">
            <v>237.17968999999999</v>
          </cell>
          <cell r="T75">
            <v>235.17968999999999</v>
          </cell>
          <cell r="U75">
            <v>235.17968999999999</v>
          </cell>
          <cell r="V75">
            <v>225.17968999999999</v>
          </cell>
          <cell r="W75">
            <v>225.17968999999999</v>
          </cell>
          <cell r="X75">
            <v>225.17968999999999</v>
          </cell>
          <cell r="Y75">
            <v>225.17968999999999</v>
          </cell>
          <cell r="Z75">
            <v>221.17968999999999</v>
          </cell>
          <cell r="AA75">
            <v>221.17968999999999</v>
          </cell>
          <cell r="AB75">
            <v>229.17968999999999</v>
          </cell>
          <cell r="AC75">
            <v>229.17968999999999</v>
          </cell>
          <cell r="AD75">
            <v>220.17968999999999</v>
          </cell>
          <cell r="AE75">
            <v>220.17968999999999</v>
          </cell>
          <cell r="AF75">
            <v>220.17968999999999</v>
          </cell>
          <cell r="AG75">
            <v>220.17968999999999</v>
          </cell>
          <cell r="AH75">
            <v>220.17968999999999</v>
          </cell>
          <cell r="AI75">
            <v>220.17968999999999</v>
          </cell>
          <cell r="AJ75">
            <v>215.17968999999999</v>
          </cell>
          <cell r="AK75">
            <v>215.17968999999999</v>
          </cell>
          <cell r="AL75">
            <v>215.17968999999999</v>
          </cell>
          <cell r="AM75">
            <v>215.17968999999999</v>
          </cell>
          <cell r="CA75">
            <v>-5019.1255999999994</v>
          </cell>
          <cell r="CB75">
            <v>3029.46828</v>
          </cell>
          <cell r="CC75">
            <v>2895.46828</v>
          </cell>
          <cell r="CD75">
            <v>2813.4682799999996</v>
          </cell>
          <cell r="CE75">
            <v>2762.3300240802528</v>
          </cell>
          <cell r="CF75">
            <v>2504.2110240802531</v>
          </cell>
          <cell r="CG75">
            <v>2503.8990240802532</v>
          </cell>
          <cell r="CH75">
            <v>2503.8990240802532</v>
          </cell>
          <cell r="CI75">
            <v>2503.8990240802532</v>
          </cell>
          <cell r="CJ75">
            <v>2503.8990240802532</v>
          </cell>
          <cell r="CK75">
            <v>2503.8990240802532</v>
          </cell>
        </row>
        <row r="76">
          <cell r="B76" t="str">
            <v>PROVISION FOR ITC</v>
          </cell>
          <cell r="D76">
            <v>-159.99200000000201</v>
          </cell>
          <cell r="E76">
            <v>-159.99199999999837</v>
          </cell>
          <cell r="F76">
            <v>-159.99200000000201</v>
          </cell>
          <cell r="G76">
            <v>-159.99199999999837</v>
          </cell>
          <cell r="H76">
            <v>-159.99199999999837</v>
          </cell>
          <cell r="I76">
            <v>-159.99200000000201</v>
          </cell>
          <cell r="J76">
            <v>-159.99199999999837</v>
          </cell>
          <cell r="K76">
            <v>-159.99200000000201</v>
          </cell>
          <cell r="L76">
            <v>-159.99199999999837</v>
          </cell>
          <cell r="M76">
            <v>-159.99200000000201</v>
          </cell>
          <cell r="N76">
            <v>-159.99199999999837</v>
          </cell>
          <cell r="O76">
            <v>-159.99200000000201</v>
          </cell>
          <cell r="P76">
            <v>-155</v>
          </cell>
          <cell r="Q76">
            <v>-155</v>
          </cell>
          <cell r="R76">
            <v>-155</v>
          </cell>
          <cell r="S76">
            <v>-155</v>
          </cell>
          <cell r="T76">
            <v>-155</v>
          </cell>
          <cell r="U76">
            <v>-155</v>
          </cell>
          <cell r="V76">
            <v>-155</v>
          </cell>
          <cell r="W76">
            <v>-155</v>
          </cell>
          <cell r="X76">
            <v>-155</v>
          </cell>
          <cell r="Y76">
            <v>-155</v>
          </cell>
          <cell r="Z76">
            <v>-155</v>
          </cell>
          <cell r="AA76">
            <v>-159.17359761476837</v>
          </cell>
          <cell r="AB76">
            <v>-155</v>
          </cell>
          <cell r="AC76">
            <v>-155</v>
          </cell>
          <cell r="AD76">
            <v>-155</v>
          </cell>
          <cell r="AE76">
            <v>-155</v>
          </cell>
          <cell r="AF76">
            <v>-155</v>
          </cell>
          <cell r="AG76">
            <v>-155</v>
          </cell>
          <cell r="AH76">
            <v>-155</v>
          </cell>
          <cell r="AI76">
            <v>-155</v>
          </cell>
          <cell r="AJ76">
            <v>-155</v>
          </cell>
          <cell r="AK76">
            <v>-155</v>
          </cell>
          <cell r="AL76">
            <v>-155</v>
          </cell>
          <cell r="AM76">
            <v>-159.17359761476837</v>
          </cell>
          <cell r="CA76">
            <v>-1919.9040000000023</v>
          </cell>
          <cell r="CB76">
            <v>-1864.1735976147684</v>
          </cell>
          <cell r="CC76">
            <v>-1864.1735976147684</v>
          </cell>
          <cell r="CD76">
            <v>-1848.3585976147697</v>
          </cell>
          <cell r="CE76">
            <v>-1720.7602670995675</v>
          </cell>
          <cell r="CF76">
            <v>-1609.3942670995675</v>
          </cell>
          <cell r="CG76">
            <v>-1437.4690418894834</v>
          </cell>
          <cell r="CH76">
            <v>-1407.3459830659531</v>
          </cell>
          <cell r="CI76">
            <v>-1382.7139830659535</v>
          </cell>
          <cell r="CJ76">
            <v>-1041.4061345811051</v>
          </cell>
          <cell r="CK76">
            <v>-617.42763458110517</v>
          </cell>
        </row>
        <row r="77">
          <cell r="B77" t="str">
            <v>CHG IN CAPITAL CONTRIBUTIONS</v>
          </cell>
          <cell r="D77">
            <v>16.718</v>
          </cell>
          <cell r="E77">
            <v>16.718</v>
          </cell>
          <cell r="F77">
            <v>16.717999999999961</v>
          </cell>
          <cell r="G77">
            <v>16.718</v>
          </cell>
          <cell r="H77">
            <v>16.718</v>
          </cell>
          <cell r="I77">
            <v>16.717999999999847</v>
          </cell>
          <cell r="J77">
            <v>16.718</v>
          </cell>
          <cell r="K77">
            <v>16.718</v>
          </cell>
          <cell r="L77">
            <v>17.059999999999945</v>
          </cell>
          <cell r="M77">
            <v>16.718</v>
          </cell>
          <cell r="N77">
            <v>16.718000000000004</v>
          </cell>
          <cell r="O77">
            <v>16.717999999999847</v>
          </cell>
          <cell r="P77">
            <v>21069.981352969698</v>
          </cell>
          <cell r="Q77">
            <v>69.981352969696971</v>
          </cell>
          <cell r="R77">
            <v>1114.4361173333334</v>
          </cell>
          <cell r="S77">
            <v>69.981352969696971</v>
          </cell>
          <cell r="T77">
            <v>69.981352969696971</v>
          </cell>
          <cell r="U77">
            <v>69.981352969696971</v>
          </cell>
          <cell r="V77">
            <v>69.981352969696971</v>
          </cell>
          <cell r="W77">
            <v>69.981352969696971</v>
          </cell>
          <cell r="X77">
            <v>69.981352969696971</v>
          </cell>
          <cell r="Y77">
            <v>69.981352969696971</v>
          </cell>
          <cell r="Z77">
            <v>69.981352969696971</v>
          </cell>
          <cell r="AA77">
            <v>3676.9813529696967</v>
          </cell>
          <cell r="AB77">
            <v>53048.346612488713</v>
          </cell>
          <cell r="AC77">
            <v>71.053794060606066</v>
          </cell>
          <cell r="AD77">
            <v>1136.5382653333334</v>
          </cell>
          <cell r="AE77">
            <v>71.053794060606066</v>
          </cell>
          <cell r="AF77">
            <v>71.053794060606066</v>
          </cell>
          <cell r="AG77">
            <v>71.053794060606066</v>
          </cell>
          <cell r="AH77">
            <v>71.053794060606066</v>
          </cell>
          <cell r="AI77">
            <v>71.053794060606066</v>
          </cell>
          <cell r="AJ77">
            <v>71.053794060606066</v>
          </cell>
          <cell r="AK77">
            <v>71.053794060606066</v>
          </cell>
          <cell r="AL77">
            <v>71.053794060606066</v>
          </cell>
          <cell r="AM77">
            <v>71.053794060606378</v>
          </cell>
          <cell r="CA77">
            <v>200.95799999999957</v>
          </cell>
          <cell r="CB77">
            <v>26491.231</v>
          </cell>
          <cell r="CC77">
            <v>54895.422818428109</v>
          </cell>
          <cell r="CD77">
            <v>45542.836512475507</v>
          </cell>
          <cell r="CE77">
            <v>15939.999895652702</v>
          </cell>
          <cell r="CF77">
            <v>13097.7786820168</v>
          </cell>
          <cell r="CG77">
            <v>14612.2894720804</v>
          </cell>
          <cell r="CH77">
            <v>-2485.3738182247507</v>
          </cell>
          <cell r="CI77">
            <v>-19090.705399419487</v>
          </cell>
          <cell r="CJ77">
            <v>-36911.532758863163</v>
          </cell>
          <cell r="CK77">
            <v>-32430.063649083306</v>
          </cell>
        </row>
        <row r="78">
          <cell r="B78" t="str">
            <v>DEFERRED TAXES-NET</v>
          </cell>
          <cell r="D78">
            <v>-4299.6080000000002</v>
          </cell>
          <cell r="E78">
            <v>-584.52300000000105</v>
          </cell>
          <cell r="F78">
            <v>1136.6730000000025</v>
          </cell>
          <cell r="G78">
            <v>1373.5880000000034</v>
          </cell>
          <cell r="H78">
            <v>-1162.6370000000024</v>
          </cell>
          <cell r="I78">
            <v>983.22599999999511</v>
          </cell>
          <cell r="J78">
            <v>21327.953999999998</v>
          </cell>
          <cell r="K78">
            <v>9140.5169999999998</v>
          </cell>
          <cell r="L78">
            <v>6804.4969999999958</v>
          </cell>
          <cell r="M78">
            <v>1563.5829999999987</v>
          </cell>
          <cell r="N78">
            <v>820.73799999999756</v>
          </cell>
          <cell r="O78">
            <v>-3941.390999999996</v>
          </cell>
          <cell r="P78">
            <v>-1411</v>
          </cell>
          <cell r="Q78">
            <v>-1411</v>
          </cell>
          <cell r="R78">
            <v>-1411</v>
          </cell>
          <cell r="S78">
            <v>-1411</v>
          </cell>
          <cell r="T78">
            <v>-1411</v>
          </cell>
          <cell r="U78">
            <v>-1411</v>
          </cell>
          <cell r="V78">
            <v>-1411</v>
          </cell>
          <cell r="W78">
            <v>-1411</v>
          </cell>
          <cell r="X78">
            <v>-1411</v>
          </cell>
          <cell r="Y78">
            <v>-1411</v>
          </cell>
          <cell r="Z78">
            <v>-1411</v>
          </cell>
          <cell r="AA78">
            <v>-1404.2809999999995</v>
          </cell>
          <cell r="AB78">
            <v>-668</v>
          </cell>
          <cell r="AC78">
            <v>-668</v>
          </cell>
          <cell r="AD78">
            <v>-668</v>
          </cell>
          <cell r="AE78">
            <v>-668</v>
          </cell>
          <cell r="AF78">
            <v>-668</v>
          </cell>
          <cell r="AG78">
            <v>-668</v>
          </cell>
          <cell r="AH78">
            <v>-668</v>
          </cell>
          <cell r="AI78">
            <v>-668</v>
          </cell>
          <cell r="AJ78">
            <v>-668</v>
          </cell>
          <cell r="AK78">
            <v>-668</v>
          </cell>
          <cell r="AL78">
            <v>-668</v>
          </cell>
          <cell r="AM78">
            <v>-667.50999999999976</v>
          </cell>
          <cell r="CA78">
            <v>33162.616999999991</v>
          </cell>
          <cell r="CB78">
            <v>-16925.280999999999</v>
          </cell>
          <cell r="CC78">
            <v>-8015.51</v>
          </cell>
          <cell r="CD78">
            <v>-7396.5039999999972</v>
          </cell>
          <cell r="CE78">
            <v>-1875.8690000000033</v>
          </cell>
          <cell r="CF78">
            <v>-3586.2380000000026</v>
          </cell>
          <cell r="CG78">
            <v>-3585.5130000000354</v>
          </cell>
          <cell r="CH78">
            <v>-3585.5130000000354</v>
          </cell>
          <cell r="CI78">
            <v>-3585.5130000000354</v>
          </cell>
          <cell r="CJ78">
            <v>-3585.5130000000354</v>
          </cell>
          <cell r="CK78">
            <v>-3585.5130000000354</v>
          </cell>
        </row>
        <row r="79">
          <cell r="B79" t="str">
            <v>NET CASH FROM OPERATIONS</v>
          </cell>
          <cell r="D79">
            <v>-1414.5763399999823</v>
          </cell>
          <cell r="E79">
            <v>53645.653939999989</v>
          </cell>
          <cell r="F79">
            <v>-28328.242580000031</v>
          </cell>
          <cell r="G79">
            <v>-7338.2721899999733</v>
          </cell>
          <cell r="H79">
            <v>9302.5007999999689</v>
          </cell>
          <cell r="I79">
            <v>567.17479000003277</v>
          </cell>
          <cell r="J79">
            <v>75612.450799999991</v>
          </cell>
          <cell r="K79">
            <v>6866.7954900000159</v>
          </cell>
          <cell r="L79">
            <v>8299.0667499999654</v>
          </cell>
          <cell r="M79">
            <v>21063.99313999998</v>
          </cell>
          <cell r="N79">
            <v>-9452.3481800000245</v>
          </cell>
          <cell r="O79">
            <v>12326.745370000013</v>
          </cell>
          <cell r="P79">
            <v>-19953.977200824389</v>
          </cell>
          <cell r="Q79">
            <v>11559.285871157314</v>
          </cell>
          <cell r="R79">
            <v>8431.9808329126972</v>
          </cell>
          <cell r="S79">
            <v>35021.137895544496</v>
          </cell>
          <cell r="T79">
            <v>24027.08423099124</v>
          </cell>
          <cell r="U79">
            <v>6667.1857767869515</v>
          </cell>
          <cell r="V79">
            <v>39330.057200115843</v>
          </cell>
          <cell r="W79">
            <v>36341.997085146657</v>
          </cell>
          <cell r="X79">
            <v>-16855.618761884431</v>
          </cell>
          <cell r="Y79">
            <v>45760.069835071321</v>
          </cell>
          <cell r="Z79">
            <v>303.58372167763628</v>
          </cell>
          <cell r="AA79">
            <v>-28757.589348174799</v>
          </cell>
          <cell r="AB79">
            <v>6664.3013773214734</v>
          </cell>
          <cell r="AC79">
            <v>34717.531098534149</v>
          </cell>
          <cell r="AD79">
            <v>7173.9861063819662</v>
          </cell>
          <cell r="AE79">
            <v>36405.010240577045</v>
          </cell>
          <cell r="AF79">
            <v>20785.676905734894</v>
          </cell>
          <cell r="AG79">
            <v>-227.15520352774183</v>
          </cell>
          <cell r="AH79">
            <v>40682.608529772479</v>
          </cell>
          <cell r="AI79">
            <v>36871.781711042291</v>
          </cell>
          <cell r="AJ79">
            <v>-22204.891465379798</v>
          </cell>
          <cell r="AK79">
            <v>53540.934579750836</v>
          </cell>
          <cell r="AL79">
            <v>-18.478754034427766</v>
          </cell>
          <cell r="AM79">
            <v>-27144.462828375799</v>
          </cell>
          <cell r="CA79">
            <v>142681.18959999998</v>
          </cell>
          <cell r="CB79">
            <v>141875.19713852051</v>
          </cell>
          <cell r="CC79">
            <v>187246.84229779735</v>
          </cell>
          <cell r="CD79">
            <v>191633.11989152586</v>
          </cell>
          <cell r="CE79">
            <v>222099.05987413149</v>
          </cell>
          <cell r="CF79">
            <v>248253.48105653239</v>
          </cell>
          <cell r="CG79">
            <v>251850.84906267762</v>
          </cell>
          <cell r="CH79">
            <v>278433.06494274508</v>
          </cell>
          <cell r="CI79">
            <v>254966.64826005435</v>
          </cell>
          <cell r="CJ79">
            <v>250291.08403114227</v>
          </cell>
          <cell r="CK79">
            <v>267406.76144888136</v>
          </cell>
        </row>
        <row r="80">
          <cell r="B80" t="str">
            <v>FMB ISSUES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</row>
        <row r="81">
          <cell r="B81" t="str">
            <v>PREF STOCK ISSUES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55000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CA81">
            <v>55000</v>
          </cell>
          <cell r="CB81">
            <v>0</v>
          </cell>
          <cell r="CC81">
            <v>0</v>
          </cell>
          <cell r="CD81">
            <v>35000</v>
          </cell>
          <cell r="CE81">
            <v>0</v>
          </cell>
          <cell r="CF81">
            <v>0</v>
          </cell>
          <cell r="CG81">
            <v>0</v>
          </cell>
          <cell r="CH81">
            <v>20000</v>
          </cell>
          <cell r="CI81">
            <v>0</v>
          </cell>
          <cell r="CJ81">
            <v>0</v>
          </cell>
          <cell r="CK81">
            <v>0</v>
          </cell>
        </row>
        <row r="82">
          <cell r="B82" t="str">
            <v>PCB ISSUES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</row>
        <row r="83">
          <cell r="B83" t="str">
            <v>FINANCING PROCEEDS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60000</v>
          </cell>
          <cell r="L83">
            <v>0</v>
          </cell>
          <cell r="M83">
            <v>0</v>
          </cell>
          <cell r="N83">
            <v>55000</v>
          </cell>
          <cell r="O83">
            <v>0</v>
          </cell>
          <cell r="P83">
            <v>21000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129000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63607</v>
          </cell>
          <cell r="AB83">
            <v>52977.292818428105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20000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65000</v>
          </cell>
          <cell r="CA83">
            <v>115000</v>
          </cell>
          <cell r="CB83">
            <v>213607</v>
          </cell>
          <cell r="CC83">
            <v>137977.2928184281</v>
          </cell>
          <cell r="CD83">
            <v>123506.8395124755</v>
          </cell>
          <cell r="CE83">
            <v>58828.307895652702</v>
          </cell>
          <cell r="CF83">
            <v>50921.102682016804</v>
          </cell>
          <cell r="CG83">
            <v>48501.421756939104</v>
          </cell>
          <cell r="CH83">
            <v>15337.95018177525</v>
          </cell>
          <cell r="CI83">
            <v>-20101.457602655992</v>
          </cell>
          <cell r="CJ83">
            <v>-38887.594758863161</v>
          </cell>
          <cell r="CK83">
            <v>-34406.125649083304</v>
          </cell>
        </row>
        <row r="84">
          <cell r="B84" t="str">
            <v xml:space="preserve">SALE OF PROPERTY </v>
          </cell>
        </row>
        <row r="85">
          <cell r="B85" t="str">
            <v>CONSTRUCTION EXPENDS (NEGATIVE)</v>
          </cell>
          <cell r="D85">
            <v>-6625.1254499999995</v>
          </cell>
          <cell r="E85">
            <v>-12663.855670000001</v>
          </cell>
          <cell r="F85">
            <v>-14771.276320000003</v>
          </cell>
          <cell r="G85">
            <v>-11466.262529999998</v>
          </cell>
          <cell r="H85">
            <v>-13443.301860000001</v>
          </cell>
          <cell r="I85">
            <v>-7054.40236</v>
          </cell>
          <cell r="J85">
            <v>-12153.243130000001</v>
          </cell>
          <cell r="K85">
            <v>-10918.111219999999</v>
          </cell>
          <cell r="L85">
            <v>-9380.1591800000006</v>
          </cell>
          <cell r="M85">
            <v>-12292.99638</v>
          </cell>
          <cell r="N85">
            <v>-11955.227650000001</v>
          </cell>
          <cell r="O85">
            <v>-19859.282170000002</v>
          </cell>
          <cell r="P85">
            <v>-10235.055</v>
          </cell>
          <cell r="Q85">
            <v>-10530.669000000002</v>
          </cell>
          <cell r="R85">
            <v>-15598.781999999999</v>
          </cell>
          <cell r="S85">
            <v>-24518.491000000002</v>
          </cell>
          <cell r="T85">
            <v>-20941.675000000003</v>
          </cell>
          <cell r="U85">
            <v>-15039.144999999999</v>
          </cell>
          <cell r="V85">
            <v>-8710.7739999999994</v>
          </cell>
          <cell r="W85">
            <v>-8689.5509999999995</v>
          </cell>
          <cell r="X85">
            <v>-13605.483</v>
          </cell>
          <cell r="Y85">
            <v>-10242.299999999999</v>
          </cell>
          <cell r="Z85">
            <v>-10080.254999999999</v>
          </cell>
          <cell r="AA85">
            <v>-14160.486000000001</v>
          </cell>
          <cell r="AB85">
            <v>-16040.647000000001</v>
          </cell>
          <cell r="AC85">
            <v>-18607.306</v>
          </cell>
          <cell r="AD85">
            <v>-22211.383000000002</v>
          </cell>
          <cell r="AE85">
            <v>-23472.019</v>
          </cell>
          <cell r="AF85">
            <v>-20719.135999999999</v>
          </cell>
          <cell r="AG85">
            <v>-19857.003000000001</v>
          </cell>
          <cell r="AH85">
            <v>-14664.241</v>
          </cell>
          <cell r="AI85">
            <v>-15127.296</v>
          </cell>
          <cell r="AJ85">
            <v>-17378.011999999999</v>
          </cell>
          <cell r="AK85">
            <v>-17759.181</v>
          </cell>
          <cell r="AL85">
            <v>-17192.241999999998</v>
          </cell>
          <cell r="AM85">
            <v>-17692.400999999998</v>
          </cell>
          <cell r="CA85">
            <v>-142583.24392000001</v>
          </cell>
          <cell r="CB85">
            <v>-162352.66600000003</v>
          </cell>
          <cell r="CC85">
            <v>-220720.86700000003</v>
          </cell>
          <cell r="CD85">
            <v>-220411.24100000001</v>
          </cell>
          <cell r="CE85">
            <v>-177974.715</v>
          </cell>
          <cell r="CF85">
            <v>-182503.29</v>
          </cell>
          <cell r="CG85">
            <v>-198195.462</v>
          </cell>
          <cell r="CH85">
            <v>-185789.83800000002</v>
          </cell>
          <cell r="CI85">
            <v>-130656.71399999999</v>
          </cell>
          <cell r="CJ85">
            <v>-97622.397999999986</v>
          </cell>
          <cell r="CK85">
            <v>-115158.808</v>
          </cell>
        </row>
        <row r="86">
          <cell r="B86" t="str">
            <v>NET CASH USED FOR INVESTING (NEG)</v>
          </cell>
          <cell r="D86">
            <v>-8064.2592199999999</v>
          </cell>
          <cell r="E86">
            <v>-13652.82638</v>
          </cell>
          <cell r="F86">
            <v>-11920.263729999997</v>
          </cell>
          <cell r="G86">
            <v>-14692.311419999996</v>
          </cell>
          <cell r="H86">
            <v>-12899.849910000003</v>
          </cell>
          <cell r="I86">
            <v>-7086.6848199999995</v>
          </cell>
          <cell r="J86">
            <v>-12374.627839999999</v>
          </cell>
          <cell r="K86">
            <v>-10577.937990000002</v>
          </cell>
          <cell r="L86">
            <v>-7669.6958999999997</v>
          </cell>
          <cell r="M86">
            <v>-17570.63292</v>
          </cell>
          <cell r="N86">
            <v>-11810.216430000004</v>
          </cell>
          <cell r="O86">
            <v>-23744.89759</v>
          </cell>
          <cell r="P86">
            <v>-12230.665842546652</v>
          </cell>
          <cell r="Q86">
            <v>-10583.299853350112</v>
          </cell>
          <cell r="R86">
            <v>-14302.613411365364</v>
          </cell>
          <cell r="S86">
            <v>-22543.704252179457</v>
          </cell>
          <cell r="T86">
            <v>-22700.049468223224</v>
          </cell>
          <cell r="U86">
            <v>-47594.520238022902</v>
          </cell>
          <cell r="V86">
            <v>-10679.528843945893</v>
          </cell>
          <cell r="W86">
            <v>-8713.9847062444387</v>
          </cell>
          <cell r="X86">
            <v>-12169.972789469217</v>
          </cell>
          <cell r="Y86">
            <v>-11364.376513672523</v>
          </cell>
          <cell r="Z86">
            <v>-10229.509707751708</v>
          </cell>
          <cell r="AA86">
            <v>-14774.671963813964</v>
          </cell>
          <cell r="AB86">
            <v>-27318.421338662614</v>
          </cell>
          <cell r="AC86">
            <v>-17810.966061811694</v>
          </cell>
          <cell r="AD86">
            <v>-21127.870332230435</v>
          </cell>
          <cell r="AE86">
            <v>-23783.9996931723</v>
          </cell>
          <cell r="AF86">
            <v>-21517.196124308342</v>
          </cell>
          <cell r="AG86">
            <v>-20472.0546533831</v>
          </cell>
          <cell r="AH86">
            <v>-16012.925967328312</v>
          </cell>
          <cell r="AI86">
            <v>-14667.503317910176</v>
          </cell>
          <cell r="AJ86">
            <v>-16423.935049806831</v>
          </cell>
          <cell r="AK86">
            <v>-17316.806016190094</v>
          </cell>
          <cell r="AL86">
            <v>-17043.035640931594</v>
          </cell>
          <cell r="AM86">
            <v>-17615.037593585235</v>
          </cell>
          <cell r="CA86">
            <v>-152064.20415000001</v>
          </cell>
          <cell r="CB86">
            <v>-197886.89759058546</v>
          </cell>
          <cell r="CC86">
            <v>-231109.75178932076</v>
          </cell>
          <cell r="CD86">
            <v>-217038.62047045527</v>
          </cell>
          <cell r="CE86">
            <v>-171981.2037194189</v>
          </cell>
          <cell r="CF86">
            <v>-188005.27803043838</v>
          </cell>
          <cell r="CG86">
            <v>-197190.64078794111</v>
          </cell>
          <cell r="CH86">
            <v>-183168.64214362312</v>
          </cell>
          <cell r="CI86">
            <v>-128476.51942090617</v>
          </cell>
          <cell r="CJ86">
            <v>-93426.378238622696</v>
          </cell>
          <cell r="CK86">
            <v>-122463.53867792556</v>
          </cell>
        </row>
        <row r="87">
          <cell r="B87" t="str">
            <v>FMB REDEMPTIONS (NEG)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-30000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-25000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CA87">
            <v>-30000</v>
          </cell>
          <cell r="CB87">
            <v>-25000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</row>
        <row r="88">
          <cell r="B88" t="str">
            <v>PREF STOCK REDEMPTIONS (NEG)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-4236.1000000000004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CA88">
            <v>-4236.1000000000004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</row>
        <row r="89">
          <cell r="B89" t="str">
            <v>PCB REDEMPTIONS (NEG)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-12075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CA89">
            <v>0</v>
          </cell>
          <cell r="CB89">
            <v>-12075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</row>
        <row r="90">
          <cell r="B90" t="str">
            <v>FINANCING REDEMPTIONS (NEG)</v>
          </cell>
          <cell r="D90">
            <v>58.925179999999429</v>
          </cell>
          <cell r="E90">
            <v>58.957270000000037</v>
          </cell>
          <cell r="F90">
            <v>58.957269999999994</v>
          </cell>
          <cell r="G90">
            <v>58.957270000000037</v>
          </cell>
          <cell r="H90">
            <v>58.957270000000037</v>
          </cell>
          <cell r="I90">
            <v>58.95726999999988</v>
          </cell>
          <cell r="J90">
            <v>58.957270000000037</v>
          </cell>
          <cell r="K90">
            <v>-29957.007109999999</v>
          </cell>
          <cell r="L90">
            <v>58.978719999999612</v>
          </cell>
          <cell r="M90">
            <v>-104177.4633</v>
          </cell>
          <cell r="N90">
            <v>50.394459999998773</v>
          </cell>
          <cell r="O90">
            <v>50.714460000000145</v>
          </cell>
          <cell r="P90">
            <v>69.981352969696971</v>
          </cell>
          <cell r="Q90">
            <v>69.981352969696971</v>
          </cell>
          <cell r="R90">
            <v>1114.4361173333334</v>
          </cell>
          <cell r="S90">
            <v>-12005.018647030303</v>
          </cell>
          <cell r="T90">
            <v>69.981352969696971</v>
          </cell>
          <cell r="U90">
            <v>69.981352969696971</v>
          </cell>
          <cell r="V90">
            <v>-1605.5433775329768</v>
          </cell>
          <cell r="W90">
            <v>-1717.5499528302785</v>
          </cell>
          <cell r="X90">
            <v>-1749.2387311429482</v>
          </cell>
          <cell r="Y90">
            <v>-1415.9936011679683</v>
          </cell>
          <cell r="Z90">
            <v>-26236.511599940153</v>
          </cell>
          <cell r="AA90">
            <v>-1135.1391658918469</v>
          </cell>
          <cell r="AB90">
            <v>-1269.0129716771537</v>
          </cell>
          <cell r="AC90">
            <v>-1342.6294901499978</v>
          </cell>
          <cell r="AD90">
            <v>-92.836621821368681</v>
          </cell>
          <cell r="AE90">
            <v>-1170.2209410131431</v>
          </cell>
          <cell r="AF90">
            <v>-1182.9508323011239</v>
          </cell>
          <cell r="AG90">
            <v>-1495.6550881155042</v>
          </cell>
          <cell r="AH90">
            <v>-1646.4900989218943</v>
          </cell>
          <cell r="AI90">
            <v>-1765.4282034407649</v>
          </cell>
          <cell r="AJ90">
            <v>-1779.3621087082554</v>
          </cell>
          <cell r="AK90">
            <v>-1469.8096241028909</v>
          </cell>
          <cell r="AL90">
            <v>-1258.3932713313811</v>
          </cell>
          <cell r="AM90">
            <v>-1129.6457219191389</v>
          </cell>
          <cell r="CA90">
            <v>-133561.71397000001</v>
          </cell>
          <cell r="CB90">
            <v>-44470.633546324352</v>
          </cell>
          <cell r="CC90">
            <v>-15602.434973502615</v>
          </cell>
          <cell r="CD90">
            <v>-15956.12891941803</v>
          </cell>
          <cell r="CE90">
            <v>-16270.081670333406</v>
          </cell>
          <cell r="CF90">
            <v>-16521.952181195902</v>
          </cell>
          <cell r="CG90">
            <v>2176.6759999999995</v>
          </cell>
          <cell r="CH90">
            <v>-17081.791790848692</v>
          </cell>
          <cell r="CI90">
            <v>2076.3690000000006</v>
          </cell>
          <cell r="CJ90">
            <v>-13023.938</v>
          </cell>
          <cell r="CK90">
            <v>1976.0619999999999</v>
          </cell>
        </row>
        <row r="91">
          <cell r="B91" t="str">
            <v xml:space="preserve">ADJ TO RETAIN EARN NET </v>
          </cell>
        </row>
        <row r="92">
          <cell r="B92" t="str">
            <v>TOTAL DIVIDEND PAYMENTS</v>
          </cell>
          <cell r="D92">
            <v>-54</v>
          </cell>
          <cell r="E92">
            <v>0</v>
          </cell>
          <cell r="F92">
            <v>-17100</v>
          </cell>
          <cell r="G92">
            <v>-54</v>
          </cell>
          <cell r="H92">
            <v>0</v>
          </cell>
          <cell r="I92">
            <v>-17100</v>
          </cell>
          <cell r="J92">
            <v>-54</v>
          </cell>
          <cell r="K92">
            <v>0</v>
          </cell>
          <cell r="L92">
            <v>-17100</v>
          </cell>
          <cell r="M92">
            <v>-54</v>
          </cell>
          <cell r="N92">
            <v>0</v>
          </cell>
          <cell r="O92">
            <v>-17100</v>
          </cell>
          <cell r="P92">
            <v>-433.97260273972603</v>
          </cell>
          <cell r="Q92">
            <v>0</v>
          </cell>
          <cell r="R92">
            <v>-17575</v>
          </cell>
          <cell r="S92">
            <v>-813.69863013698625</v>
          </cell>
          <cell r="T92">
            <v>0</v>
          </cell>
          <cell r="U92">
            <v>-17575</v>
          </cell>
          <cell r="V92">
            <v>-822.73972602739718</v>
          </cell>
          <cell r="W92">
            <v>0</v>
          </cell>
          <cell r="X92">
            <v>-17575</v>
          </cell>
          <cell r="Y92">
            <v>-831.78082191780823</v>
          </cell>
          <cell r="Z92">
            <v>0</v>
          </cell>
          <cell r="AA92">
            <v>-17575</v>
          </cell>
          <cell r="AB92">
            <v>-831.78082191780823</v>
          </cell>
          <cell r="AC92">
            <v>0</v>
          </cell>
          <cell r="AD92">
            <v>-18375</v>
          </cell>
          <cell r="AE92">
            <v>-813.69863013698625</v>
          </cell>
          <cell r="AF92">
            <v>0</v>
          </cell>
          <cell r="AG92">
            <v>-18375</v>
          </cell>
          <cell r="AH92">
            <v>-822.73972602739718</v>
          </cell>
          <cell r="AI92">
            <v>0</v>
          </cell>
          <cell r="AJ92">
            <v>-18375</v>
          </cell>
          <cell r="AK92">
            <v>-831.78082191780823</v>
          </cell>
          <cell r="AL92">
            <v>0</v>
          </cell>
          <cell r="AM92">
            <v>-18375</v>
          </cell>
          <cell r="CA92">
            <v>-68616</v>
          </cell>
          <cell r="CB92">
            <v>-73202.191780821915</v>
          </cell>
          <cell r="CC92">
            <v>-76800</v>
          </cell>
          <cell r="CD92">
            <v>-83931.693989071035</v>
          </cell>
          <cell r="CE92">
            <v>-92150</v>
          </cell>
          <cell r="CF92">
            <v>-96550</v>
          </cell>
          <cell r="CG92">
            <v>-99550</v>
          </cell>
          <cell r="CH92">
            <v>-103050</v>
          </cell>
          <cell r="CI92">
            <v>-106350</v>
          </cell>
          <cell r="CJ92">
            <v>-106050</v>
          </cell>
          <cell r="CK92">
            <v>-104550</v>
          </cell>
        </row>
        <row r="93">
          <cell r="B93" t="str">
            <v>ROE</v>
          </cell>
          <cell r="O93">
            <v>0.12579699999999999</v>
          </cell>
          <cell r="P93">
            <v>0.12259200000000001</v>
          </cell>
          <cell r="Q93">
            <v>0.12645600000000001</v>
          </cell>
          <cell r="R93">
            <v>0.124836</v>
          </cell>
          <cell r="S93">
            <v>0.130055</v>
          </cell>
          <cell r="T93">
            <v>0.128635</v>
          </cell>
          <cell r="U93">
            <v>0.12418700000000001</v>
          </cell>
          <cell r="V93">
            <v>0.123422</v>
          </cell>
          <cell r="W93">
            <v>0.120146</v>
          </cell>
          <cell r="X93">
            <v>0.113992</v>
          </cell>
          <cell r="Y93">
            <v>0.113957</v>
          </cell>
          <cell r="Z93">
            <v>0.112821</v>
          </cell>
          <cell r="AA93">
            <v>0.122487</v>
          </cell>
          <cell r="AB93">
            <v>0.115657</v>
          </cell>
          <cell r="AC93">
            <v>0.118545</v>
          </cell>
          <cell r="AD93">
            <v>0.11913799999999999</v>
          </cell>
          <cell r="AE93">
            <v>0.12288200000000001</v>
          </cell>
          <cell r="AF93">
            <v>0.12310599999999999</v>
          </cell>
          <cell r="AG93">
            <v>0.121322</v>
          </cell>
          <cell r="AH93">
            <v>0.122195</v>
          </cell>
          <cell r="AI93">
            <v>0.12155199999999999</v>
          </cell>
          <cell r="AJ93">
            <v>0.120256</v>
          </cell>
          <cell r="AK93">
            <v>0.124059</v>
          </cell>
          <cell r="AL93">
            <v>0.122562</v>
          </cell>
          <cell r="AM93">
            <v>0.12249500000000001</v>
          </cell>
          <cell r="CA93">
            <v>0.12579699999999999</v>
          </cell>
          <cell r="CB93">
            <v>0.122487</v>
          </cell>
          <cell r="CC93">
            <v>0.12249500000000001</v>
          </cell>
          <cell r="CD93">
            <v>0.12997700000000001</v>
          </cell>
          <cell r="CE93">
            <v>0.129971</v>
          </cell>
          <cell r="CF93">
            <v>0.13001499999999999</v>
          </cell>
          <cell r="CG93">
            <v>0.132498</v>
          </cell>
          <cell r="CH93">
            <v>0.132495</v>
          </cell>
          <cell r="CI93">
            <v>0.132462</v>
          </cell>
          <cell r="CJ93">
            <v>0.13251299999999999</v>
          </cell>
          <cell r="CK93">
            <v>0.13248499999999999</v>
          </cell>
        </row>
        <row r="94">
          <cell r="B94" t="str">
            <v>MORTGAGE COVERAGE (NUM)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155497.53138999996</v>
          </cell>
          <cell r="P94">
            <v>160552.31259932896</v>
          </cell>
          <cell r="Q94">
            <v>162688</v>
          </cell>
          <cell r="R94">
            <v>164251</v>
          </cell>
          <cell r="S94">
            <v>167417</v>
          </cell>
          <cell r="T94">
            <v>168477</v>
          </cell>
          <cell r="U94">
            <v>167227</v>
          </cell>
          <cell r="V94">
            <v>166732</v>
          </cell>
          <cell r="W94">
            <v>166398</v>
          </cell>
          <cell r="X94">
            <v>162247</v>
          </cell>
          <cell r="Y94">
            <v>159657</v>
          </cell>
          <cell r="Z94">
            <v>158380</v>
          </cell>
          <cell r="AA94">
            <v>168378</v>
          </cell>
          <cell r="AB94">
            <v>169547</v>
          </cell>
          <cell r="AC94">
            <v>169485</v>
          </cell>
          <cell r="AD94">
            <v>170436</v>
          </cell>
          <cell r="AE94">
            <v>170493</v>
          </cell>
          <cell r="AF94">
            <v>171666</v>
          </cell>
          <cell r="AG94">
            <v>171484</v>
          </cell>
          <cell r="AH94">
            <v>171626</v>
          </cell>
          <cell r="AI94">
            <v>173207</v>
          </cell>
          <cell r="AJ94">
            <v>172938</v>
          </cell>
          <cell r="AK94">
            <v>173738</v>
          </cell>
          <cell r="AL94">
            <v>172193</v>
          </cell>
          <cell r="AM94">
            <v>173361</v>
          </cell>
          <cell r="CA94">
            <v>155497.53138999996</v>
          </cell>
          <cell r="CB94">
            <v>168378</v>
          </cell>
          <cell r="CC94">
            <v>173361</v>
          </cell>
          <cell r="CD94">
            <v>191814</v>
          </cell>
          <cell r="CE94">
            <v>204295</v>
          </cell>
          <cell r="CF94">
            <v>237584</v>
          </cell>
          <cell r="CG94">
            <v>241785</v>
          </cell>
          <cell r="CH94">
            <v>249108</v>
          </cell>
          <cell r="CI94">
            <v>253988</v>
          </cell>
          <cell r="CJ94">
            <v>254675</v>
          </cell>
          <cell r="CK94">
            <v>262521</v>
          </cell>
        </row>
        <row r="95">
          <cell r="B95" t="str">
            <v>MORTGAGE COVERAGE (DENOM)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7700.4788399999998</v>
          </cell>
          <cell r="P95">
            <v>8588.4109589041091</v>
          </cell>
          <cell r="Q95">
            <v>7762.4760273972606</v>
          </cell>
          <cell r="R95">
            <v>8588.4109589041091</v>
          </cell>
          <cell r="S95">
            <v>8278.986849315068</v>
          </cell>
          <cell r="T95">
            <v>8531.6249041095889</v>
          </cell>
          <cell r="U95">
            <v>8258.1450684931515</v>
          </cell>
          <cell r="V95">
            <v>8531.6249041095889</v>
          </cell>
          <cell r="W95">
            <v>8531.6249041095889</v>
          </cell>
          <cell r="X95">
            <v>8258.1450684931515</v>
          </cell>
          <cell r="Y95">
            <v>8531.6249041095889</v>
          </cell>
          <cell r="Z95">
            <v>6708.8300000000008</v>
          </cell>
          <cell r="AA95">
            <v>6875.4605205479456</v>
          </cell>
          <cell r="AB95">
            <v>6875.4605205479456</v>
          </cell>
          <cell r="AC95">
            <v>6215.29498630137</v>
          </cell>
          <cell r="AD95">
            <v>6875.4605205479456</v>
          </cell>
          <cell r="AE95">
            <v>6370.255753424658</v>
          </cell>
          <cell r="AF95">
            <v>6580.8059452054804</v>
          </cell>
          <cell r="AG95">
            <v>6370.255753424658</v>
          </cell>
          <cell r="AH95">
            <v>6580.8059452054804</v>
          </cell>
          <cell r="AI95">
            <v>6580.8059452054804</v>
          </cell>
          <cell r="AJ95">
            <v>6370.255753424658</v>
          </cell>
          <cell r="AK95">
            <v>6580.8059452054804</v>
          </cell>
          <cell r="AL95">
            <v>6370.255753424658</v>
          </cell>
          <cell r="AM95">
            <v>6580.8059452054804</v>
          </cell>
          <cell r="CA95">
            <v>7700.4788399999998</v>
          </cell>
          <cell r="CB95">
            <v>6875.4605205479456</v>
          </cell>
          <cell r="CC95">
            <v>6580.8059452054804</v>
          </cell>
          <cell r="CD95">
            <v>6589.1391256830602</v>
          </cell>
          <cell r="CE95">
            <v>7363.2350000000006</v>
          </cell>
          <cell r="CF95">
            <v>7363.2350000000006</v>
          </cell>
          <cell r="CG95">
            <v>7363.2350000000006</v>
          </cell>
          <cell r="CH95">
            <v>7363.2350000000006</v>
          </cell>
          <cell r="CI95">
            <v>7363.2350000000006</v>
          </cell>
          <cell r="CJ95">
            <v>7363.2350000000006</v>
          </cell>
          <cell r="CK95">
            <v>7363.2350000000006</v>
          </cell>
        </row>
        <row r="96">
          <cell r="B96" t="str">
            <v>CHARTER COVERAGE (NUM)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116531.80251999998</v>
          </cell>
          <cell r="P96">
            <v>115883.98467723261</v>
          </cell>
          <cell r="Q96">
            <v>116603.27544670251</v>
          </cell>
          <cell r="R96">
            <v>118242.84031399142</v>
          </cell>
          <cell r="S96">
            <v>119904.16813474512</v>
          </cell>
          <cell r="T96">
            <v>121288.57124851513</v>
          </cell>
          <cell r="U96">
            <v>119162.64567762037</v>
          </cell>
          <cell r="V96">
            <v>117927.37577617227</v>
          </cell>
          <cell r="W96">
            <v>117647.26142109476</v>
          </cell>
          <cell r="X96">
            <v>114869.22539392335</v>
          </cell>
          <cell r="Y96">
            <v>113991.51667409165</v>
          </cell>
          <cell r="Z96">
            <v>113066.14896867587</v>
          </cell>
          <cell r="AA96">
            <v>122144.01622791777</v>
          </cell>
          <cell r="AB96">
            <v>122912.02608191647</v>
          </cell>
          <cell r="AC96">
            <v>121971.35870886169</v>
          </cell>
          <cell r="AD96">
            <v>124413.15263387098</v>
          </cell>
          <cell r="AE96">
            <v>124750.99882546844</v>
          </cell>
          <cell r="AF96">
            <v>126535.65578703972</v>
          </cell>
          <cell r="AG96">
            <v>127113.28142111903</v>
          </cell>
          <cell r="AH96">
            <v>127826.1489384117</v>
          </cell>
          <cell r="AI96">
            <v>128825.40220012129</v>
          </cell>
          <cell r="AJ96">
            <v>128680.03728157599</v>
          </cell>
          <cell r="AK96">
            <v>130129.58589330394</v>
          </cell>
          <cell r="AL96">
            <v>129109.84406056687</v>
          </cell>
          <cell r="AM96">
            <v>132461.7347417353</v>
          </cell>
          <cell r="CA96">
            <v>116531.80251999998</v>
          </cell>
          <cell r="CB96">
            <v>122144.01622791777</v>
          </cell>
          <cell r="CC96">
            <v>132461.7347417353</v>
          </cell>
          <cell r="CD96">
            <v>148800.88196393513</v>
          </cell>
          <cell r="CE96">
            <v>158316.20360066227</v>
          </cell>
          <cell r="CF96">
            <v>170433.24089989223</v>
          </cell>
          <cell r="CG96">
            <v>161044.96302463385</v>
          </cell>
          <cell r="CH96">
            <v>165919.45635153996</v>
          </cell>
          <cell r="CI96">
            <v>168856.99243860401</v>
          </cell>
          <cell r="CJ96">
            <v>169422.17343502372</v>
          </cell>
          <cell r="CK96">
            <v>171305.89268592687</v>
          </cell>
        </row>
        <row r="97">
          <cell r="B97" t="str">
            <v>CHARTER COVERAGE (DENOM)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35559</v>
          </cell>
          <cell r="P97">
            <v>45686.979144931509</v>
          </cell>
          <cell r="Q97">
            <v>43536.673456712335</v>
          </cell>
          <cell r="R97">
            <v>48296.632404931515</v>
          </cell>
          <cell r="S97">
            <v>47647.720496438356</v>
          </cell>
          <cell r="T97">
            <v>49785.161720136988</v>
          </cell>
          <cell r="U97">
            <v>46104.88578561644</v>
          </cell>
          <cell r="V97">
            <v>44921.248480136994</v>
          </cell>
          <cell r="W97">
            <v>44019.230450136994</v>
          </cell>
          <cell r="X97">
            <v>42862.559845616437</v>
          </cell>
          <cell r="Y97">
            <v>44578.838080136993</v>
          </cell>
          <cell r="Z97">
            <v>42216.901277123288</v>
          </cell>
          <cell r="AA97">
            <v>48448.580446438362</v>
          </cell>
          <cell r="AB97">
            <v>47282.708446438359</v>
          </cell>
          <cell r="AC97">
            <v>42472.051269041091</v>
          </cell>
          <cell r="AD97">
            <v>46951.508446438362</v>
          </cell>
          <cell r="AE97">
            <v>45748.406464931511</v>
          </cell>
          <cell r="AF97">
            <v>47333.641871095897</v>
          </cell>
          <cell r="AG97">
            <v>47508.622519726028</v>
          </cell>
          <cell r="AH97">
            <v>48914.160994383572</v>
          </cell>
          <cell r="AI97">
            <v>48328.524994383573</v>
          </cell>
          <cell r="AJ97">
            <v>47322.726519726035</v>
          </cell>
          <cell r="AK97">
            <v>49365.252994383569</v>
          </cell>
          <cell r="AL97">
            <v>47966.726519726035</v>
          </cell>
          <cell r="AM97">
            <v>54277.352282054802</v>
          </cell>
          <cell r="CA97">
            <v>35559</v>
          </cell>
          <cell r="CB97">
            <v>48448.580446438362</v>
          </cell>
          <cell r="CC97">
            <v>54277.352282054802</v>
          </cell>
          <cell r="CD97">
            <v>59640.26775745902</v>
          </cell>
          <cell r="CE97">
            <v>60697.217427333679</v>
          </cell>
          <cell r="CF97">
            <v>63681.943258566549</v>
          </cell>
          <cell r="CG97">
            <v>21278.590961580252</v>
          </cell>
          <cell r="CH97">
            <v>22265.0281200502</v>
          </cell>
          <cell r="CI97">
            <v>23079.590961580252</v>
          </cell>
          <cell r="CJ97">
            <v>23055.590961580252</v>
          </cell>
          <cell r="CK97">
            <v>22890.590961580252</v>
          </cell>
        </row>
        <row r="98">
          <cell r="B98" t="str">
            <v>TOTAL MARGINAL TAX RATE</v>
          </cell>
          <cell r="D98">
            <v>0.38574999999999998</v>
          </cell>
          <cell r="E98">
            <v>0.38574999999999998</v>
          </cell>
          <cell r="F98">
            <v>0.38574999999999998</v>
          </cell>
          <cell r="G98">
            <v>0.38574999999999998</v>
          </cell>
          <cell r="H98">
            <v>0.38574999999999998</v>
          </cell>
          <cell r="I98">
            <v>0.38574999999999998</v>
          </cell>
          <cell r="J98">
            <v>0.38574999999999998</v>
          </cell>
          <cell r="K98">
            <v>0.38574999999999998</v>
          </cell>
          <cell r="L98">
            <v>0.38574999999999998</v>
          </cell>
          <cell r="M98">
            <v>0.38574999999999998</v>
          </cell>
          <cell r="N98">
            <v>0.38574999999999998</v>
          </cell>
          <cell r="O98">
            <v>0.38574999999999998</v>
          </cell>
          <cell r="P98">
            <v>0.38574999999999998</v>
          </cell>
          <cell r="Q98">
            <v>0.38574999999999998</v>
          </cell>
          <cell r="R98">
            <v>0.38574999999999998</v>
          </cell>
          <cell r="S98">
            <v>0.38574999999999998</v>
          </cell>
          <cell r="T98">
            <v>0.38574999999999998</v>
          </cell>
          <cell r="U98">
            <v>0.38574999999999998</v>
          </cell>
          <cell r="V98">
            <v>0.38574999999999998</v>
          </cell>
          <cell r="W98">
            <v>0.38574999999999998</v>
          </cell>
          <cell r="X98">
            <v>0.38574999999999998</v>
          </cell>
          <cell r="Y98">
            <v>0.38574999999999998</v>
          </cell>
          <cell r="Z98">
            <v>0.38574999999999998</v>
          </cell>
          <cell r="AA98">
            <v>0.38574999999999998</v>
          </cell>
          <cell r="AB98">
            <v>0.38574999999999998</v>
          </cell>
          <cell r="AC98">
            <v>0.38574999999999998</v>
          </cell>
          <cell r="AD98">
            <v>0.38574999999999998</v>
          </cell>
          <cell r="AE98">
            <v>0.38574999999999998</v>
          </cell>
          <cell r="AF98">
            <v>0.38574999999999998</v>
          </cell>
          <cell r="AG98">
            <v>0.38574999999999998</v>
          </cell>
          <cell r="AH98">
            <v>0.38574999999999998</v>
          </cell>
          <cell r="AI98">
            <v>0.38574999999999998</v>
          </cell>
          <cell r="AJ98">
            <v>0.38574999999999998</v>
          </cell>
          <cell r="AK98">
            <v>0.38574999999999998</v>
          </cell>
          <cell r="AL98">
            <v>0.38574999999999998</v>
          </cell>
          <cell r="AM98">
            <v>0.38574999999999998</v>
          </cell>
          <cell r="CA98">
            <v>0.38574999999999998</v>
          </cell>
          <cell r="CB98">
            <v>0.38574999999999998</v>
          </cell>
          <cell r="CC98">
            <v>0.38574999999999998</v>
          </cell>
          <cell r="CD98">
            <v>0.38574999999999998</v>
          </cell>
          <cell r="CE98">
            <v>0.38574999999999998</v>
          </cell>
          <cell r="CF98">
            <v>0.38574999999999998</v>
          </cell>
          <cell r="CG98">
            <v>0.38574999999999998</v>
          </cell>
          <cell r="CH98">
            <v>0.38574999999999998</v>
          </cell>
          <cell r="CI98">
            <v>0.38574999999999998</v>
          </cell>
          <cell r="CJ98">
            <v>0.38574999999999998</v>
          </cell>
          <cell r="CK98">
            <v>0.38574999999999998</v>
          </cell>
        </row>
        <row r="99">
          <cell r="B99" t="str">
            <v>RESIDENTIAL GWH SALES</v>
          </cell>
          <cell r="D99">
            <v>5319629.9090000009</v>
          </cell>
          <cell r="E99">
            <v>5374934.8779999996</v>
          </cell>
          <cell r="F99">
            <v>5422995.9270000001</v>
          </cell>
          <cell r="G99">
            <v>5418950.5880000005</v>
          </cell>
          <cell r="H99">
            <v>5461121.4419999998</v>
          </cell>
          <cell r="I99">
            <v>5501726.9819999989</v>
          </cell>
          <cell r="J99">
            <v>5481365.4029999999</v>
          </cell>
          <cell r="K99">
            <v>5481208.4029999999</v>
          </cell>
          <cell r="L99">
            <v>5507760.568</v>
          </cell>
          <cell r="M99">
            <v>5408075.2299999995</v>
          </cell>
          <cell r="N99">
            <v>5394147.5519999992</v>
          </cell>
          <cell r="O99">
            <v>5396533.8279999997</v>
          </cell>
          <cell r="P99">
            <v>5369986.2459999993</v>
          </cell>
          <cell r="Q99">
            <v>5387282.6200000001</v>
          </cell>
          <cell r="R99">
            <v>5397165.6009999998</v>
          </cell>
          <cell r="S99">
            <v>5405222.7450000001</v>
          </cell>
          <cell r="T99">
            <v>5414962.8110000007</v>
          </cell>
          <cell r="U99">
            <v>5431792.085</v>
          </cell>
          <cell r="V99">
            <v>5448181.7639999986</v>
          </cell>
          <cell r="W99">
            <v>5466342.2210000008</v>
          </cell>
          <cell r="X99">
            <v>5476446.9869999997</v>
          </cell>
          <cell r="Y99">
            <v>5494606.6789999995</v>
          </cell>
          <cell r="Z99">
            <v>5499912.1849999987</v>
          </cell>
          <cell r="AA99">
            <v>5497380.4839999992</v>
          </cell>
          <cell r="AB99">
            <v>5510017.4019999998</v>
          </cell>
          <cell r="AC99">
            <v>5526237.21</v>
          </cell>
          <cell r="AD99">
            <v>5537009.2320000008</v>
          </cell>
          <cell r="AE99">
            <v>5546938.5410000002</v>
          </cell>
          <cell r="AF99">
            <v>5561781.9589999998</v>
          </cell>
          <cell r="AG99">
            <v>5566716.051</v>
          </cell>
          <cell r="AH99">
            <v>5589413.5999999996</v>
          </cell>
          <cell r="AI99">
            <v>5604081.4410000006</v>
          </cell>
          <cell r="AJ99">
            <v>5629339.9500000002</v>
          </cell>
          <cell r="AK99">
            <v>5633357.8090000004</v>
          </cell>
          <cell r="AL99">
            <v>5647649.9210000001</v>
          </cell>
          <cell r="AM99">
            <v>5670644.1870000008</v>
          </cell>
          <cell r="CA99">
            <v>5319.6299090000011</v>
          </cell>
          <cell r="CB99">
            <v>5369.9862459999995</v>
          </cell>
          <cell r="CC99">
            <v>5510.0174019999995</v>
          </cell>
          <cell r="CD99">
            <v>5685.9882880000014</v>
          </cell>
          <cell r="CE99">
            <v>5821.7425169999997</v>
          </cell>
          <cell r="CF99">
            <v>5945.3015619999996</v>
          </cell>
          <cell r="CG99">
            <v>6040.4497109999993</v>
          </cell>
          <cell r="CH99">
            <v>6173.1715539999996</v>
          </cell>
          <cell r="CI99">
            <v>6284.8311740000008</v>
          </cell>
          <cell r="CJ99">
            <v>6394.4779879999996</v>
          </cell>
          <cell r="CK99">
            <v>6512.8727170000002</v>
          </cell>
        </row>
        <row r="100">
          <cell r="B100" t="str">
            <v>COMMERCIAL GWH SALES</v>
          </cell>
          <cell r="D100">
            <v>3735776.4200000004</v>
          </cell>
          <cell r="E100">
            <v>3747375.0020000003</v>
          </cell>
          <cell r="F100">
            <v>3761076.9460000005</v>
          </cell>
          <cell r="G100">
            <v>3764931.2140000002</v>
          </cell>
          <cell r="H100">
            <v>3778533.9930000002</v>
          </cell>
          <cell r="I100">
            <v>3805913.1740000001</v>
          </cell>
          <cell r="J100">
            <v>3809252.1630000002</v>
          </cell>
          <cell r="K100">
            <v>3816171.3790000007</v>
          </cell>
          <cell r="L100">
            <v>3839838.5690000001</v>
          </cell>
          <cell r="M100">
            <v>3819698.9580000006</v>
          </cell>
          <cell r="N100">
            <v>3829971.9930000002</v>
          </cell>
          <cell r="O100">
            <v>3819976.0490000001</v>
          </cell>
          <cell r="P100">
            <v>3818332.0050000004</v>
          </cell>
          <cell r="Q100">
            <v>3823040.8050000002</v>
          </cell>
          <cell r="R100">
            <v>3831239.798</v>
          </cell>
          <cell r="S100">
            <v>3840985.9759999998</v>
          </cell>
          <cell r="T100">
            <v>3849448.9979999997</v>
          </cell>
          <cell r="U100">
            <v>3863286.9849999994</v>
          </cell>
          <cell r="V100">
            <v>3872149.3419999997</v>
          </cell>
          <cell r="W100">
            <v>3883935.9329999997</v>
          </cell>
          <cell r="X100">
            <v>3891450.7939999998</v>
          </cell>
          <cell r="Y100">
            <v>3908038.6849999996</v>
          </cell>
          <cell r="Z100">
            <v>3914794.7410000009</v>
          </cell>
          <cell r="AA100">
            <v>3911186.5000000005</v>
          </cell>
          <cell r="AB100">
            <v>3918446.0420000004</v>
          </cell>
          <cell r="AC100">
            <v>3926931.128</v>
          </cell>
          <cell r="AD100">
            <v>3935495.4610000006</v>
          </cell>
          <cell r="AE100">
            <v>3946227.716</v>
          </cell>
          <cell r="AF100">
            <v>3959929.3450000002</v>
          </cell>
          <cell r="AG100">
            <v>3963425.1170000001</v>
          </cell>
          <cell r="AH100">
            <v>3978298.2750000004</v>
          </cell>
          <cell r="AI100">
            <v>3987108.0270000002</v>
          </cell>
          <cell r="AJ100">
            <v>4003828.8380000005</v>
          </cell>
          <cell r="AK100">
            <v>4007928.5000000009</v>
          </cell>
          <cell r="AL100">
            <v>4021425.1030000001</v>
          </cell>
          <cell r="AM100">
            <v>4041788.0269999998</v>
          </cell>
          <cell r="CA100">
            <v>3735.7764200000006</v>
          </cell>
          <cell r="CB100">
            <v>3818.3320050000002</v>
          </cell>
          <cell r="CC100">
            <v>3918.4460420000005</v>
          </cell>
          <cell r="CD100">
            <v>4051.7595959999994</v>
          </cell>
          <cell r="CE100">
            <v>4159.5023570000003</v>
          </cell>
          <cell r="CF100">
            <v>4258.1677749999999</v>
          </cell>
          <cell r="CG100">
            <v>4334.1890240000002</v>
          </cell>
          <cell r="CH100">
            <v>4439.8981359999998</v>
          </cell>
          <cell r="CI100">
            <v>4533.6172390000002</v>
          </cell>
          <cell r="CJ100">
            <v>4627.841077000001</v>
          </cell>
          <cell r="CK100">
            <v>4724.3865509999996</v>
          </cell>
        </row>
        <row r="101">
          <cell r="B101" t="str">
            <v>INDUSTRIAL GWH SALES</v>
          </cell>
          <cell r="D101">
            <v>2160760.4879999999</v>
          </cell>
          <cell r="E101">
            <v>2158140.2570000002</v>
          </cell>
          <cell r="F101">
            <v>2154344.3340000003</v>
          </cell>
          <cell r="G101">
            <v>2147648.1610000003</v>
          </cell>
          <cell r="H101">
            <v>2143801.4060000004</v>
          </cell>
          <cell r="I101">
            <v>2135213.8220000006</v>
          </cell>
          <cell r="J101">
            <v>2131823.0300000003</v>
          </cell>
          <cell r="K101">
            <v>2134043.0070000002</v>
          </cell>
          <cell r="L101">
            <v>2134459.1609999998</v>
          </cell>
          <cell r="M101">
            <v>2089676.4180000001</v>
          </cell>
          <cell r="N101">
            <v>2070361.3839999998</v>
          </cell>
          <cell r="O101">
            <v>2059023.084</v>
          </cell>
          <cell r="P101">
            <v>2048089.6239999998</v>
          </cell>
          <cell r="Q101">
            <v>2050515.14</v>
          </cell>
          <cell r="R101">
            <v>2053984.0039999997</v>
          </cell>
          <cell r="S101">
            <v>2057669.4029999997</v>
          </cell>
          <cell r="T101">
            <v>2060232.2529999998</v>
          </cell>
          <cell r="U101">
            <v>2063202.6069999998</v>
          </cell>
          <cell r="V101">
            <v>2065935.4330000002</v>
          </cell>
          <cell r="W101">
            <v>2068670.929</v>
          </cell>
          <cell r="X101">
            <v>2071650.4669999999</v>
          </cell>
          <cell r="Y101">
            <v>2073646.1649999998</v>
          </cell>
          <cell r="Z101">
            <v>2076574.736</v>
          </cell>
          <cell r="AA101">
            <v>2079093.9030000002</v>
          </cell>
          <cell r="AB101">
            <v>2080646.588</v>
          </cell>
          <cell r="AC101">
            <v>2080812.6329999999</v>
          </cell>
          <cell r="AD101">
            <v>2081540.652</v>
          </cell>
          <cell r="AE101">
            <v>2082355.2830000003</v>
          </cell>
          <cell r="AF101">
            <v>2082959.2220000001</v>
          </cell>
          <cell r="AG101">
            <v>2083690.345</v>
          </cell>
          <cell r="AH101">
            <v>2083816.0970000001</v>
          </cell>
          <cell r="AI101">
            <v>2084679.912</v>
          </cell>
          <cell r="AJ101">
            <v>2085383.8770000001</v>
          </cell>
          <cell r="AK101">
            <v>2086349.1269999999</v>
          </cell>
          <cell r="AL101">
            <v>2086867.2580000001</v>
          </cell>
          <cell r="AM101">
            <v>2087685.317</v>
          </cell>
          <cell r="CA101">
            <v>2160.7604879999999</v>
          </cell>
          <cell r="CB101">
            <v>2048.0896239999997</v>
          </cell>
          <cell r="CC101">
            <v>2080.6465880000001</v>
          </cell>
          <cell r="CD101">
            <v>2088.5324719999999</v>
          </cell>
          <cell r="CE101">
            <v>2095.4196059999999</v>
          </cell>
          <cell r="CF101">
            <v>2075.969623</v>
          </cell>
          <cell r="CG101">
            <v>2055.915786</v>
          </cell>
          <cell r="CH101">
            <v>2036.8592959999999</v>
          </cell>
          <cell r="CI101">
            <v>2017.0914790000002</v>
          </cell>
          <cell r="CJ101">
            <v>1996.606327</v>
          </cell>
          <cell r="CK101">
            <v>1975.7784839999999</v>
          </cell>
        </row>
        <row r="102">
          <cell r="B102" t="str">
            <v>RETAIL GWH SALES</v>
          </cell>
          <cell r="D102">
            <v>837922</v>
          </cell>
          <cell r="E102">
            <v>728136</v>
          </cell>
          <cell r="F102">
            <v>799677</v>
          </cell>
          <cell r="G102">
            <v>751662</v>
          </cell>
          <cell r="H102">
            <v>938667</v>
          </cell>
          <cell r="I102">
            <v>1122900</v>
          </cell>
          <cell r="J102">
            <v>1166543</v>
          </cell>
          <cell r="K102">
            <v>1146051</v>
          </cell>
          <cell r="L102">
            <v>1140261</v>
          </cell>
          <cell r="M102">
            <v>880214</v>
          </cell>
          <cell r="N102">
            <v>809323</v>
          </cell>
          <cell r="O102">
            <v>917539</v>
          </cell>
          <cell r="P102">
            <v>902193</v>
          </cell>
          <cell r="Q102">
            <v>786266</v>
          </cell>
          <cell r="R102">
            <v>792672</v>
          </cell>
          <cell r="S102">
            <v>803597</v>
          </cell>
          <cell r="T102">
            <v>998082</v>
          </cell>
          <cell r="U102">
            <v>1102506</v>
          </cell>
          <cell r="V102">
            <v>1175550</v>
          </cell>
          <cell r="W102">
            <v>1196704</v>
          </cell>
          <cell r="X102">
            <v>975672</v>
          </cell>
          <cell r="Y102">
            <v>857426</v>
          </cell>
          <cell r="Z102">
            <v>790412</v>
          </cell>
          <cell r="AA102">
            <v>878432</v>
          </cell>
          <cell r="AB102">
            <v>926645</v>
          </cell>
          <cell r="AC102">
            <v>807838</v>
          </cell>
          <cell r="AD102">
            <v>814182</v>
          </cell>
          <cell r="AE102">
            <v>824384</v>
          </cell>
          <cell r="AF102">
            <v>1031741</v>
          </cell>
          <cell r="AG102">
            <v>1130513</v>
          </cell>
          <cell r="AH102">
            <v>1208254</v>
          </cell>
          <cell r="AI102">
            <v>1217324</v>
          </cell>
          <cell r="AJ102">
            <v>1012437</v>
          </cell>
          <cell r="AK102">
            <v>872437</v>
          </cell>
          <cell r="AL102">
            <v>786813</v>
          </cell>
          <cell r="AM102">
            <v>899903</v>
          </cell>
          <cell r="CA102">
            <v>11238.896000000001</v>
          </cell>
          <cell r="CB102">
            <v>11259.513000000001</v>
          </cell>
          <cell r="CC102">
            <v>11532.472</v>
          </cell>
          <cell r="CD102">
            <v>11849.898999999999</v>
          </cell>
          <cell r="CE102">
            <v>12100.539000000001</v>
          </cell>
          <cell r="CF102">
            <v>12303.57</v>
          </cell>
          <cell r="CG102">
            <v>12454.941999999999</v>
          </cell>
          <cell r="CH102">
            <v>12674.573</v>
          </cell>
          <cell r="CI102">
            <v>12860.44</v>
          </cell>
          <cell r="CJ102">
            <v>13044.082</v>
          </cell>
          <cell r="CK102">
            <v>13238.450999999999</v>
          </cell>
        </row>
        <row r="103">
          <cell r="B103" t="str">
            <v>TERR WHOLESALES GWH SALES</v>
          </cell>
          <cell r="D103">
            <v>30910.503000000001</v>
          </cell>
          <cell r="E103">
            <v>31663.435000000001</v>
          </cell>
          <cell r="F103">
            <v>28542.444</v>
          </cell>
          <cell r="G103">
            <v>25643.133000000002</v>
          </cell>
          <cell r="H103">
            <v>31737.043000000001</v>
          </cell>
          <cell r="I103">
            <v>37056.19</v>
          </cell>
          <cell r="J103">
            <v>41341.300000000003</v>
          </cell>
          <cell r="K103">
            <v>41705.713000000003</v>
          </cell>
          <cell r="L103">
            <v>38490.368999999999</v>
          </cell>
          <cell r="M103">
            <v>32135.833999999999</v>
          </cell>
          <cell r="N103">
            <v>28345.812000000002</v>
          </cell>
          <cell r="O103">
            <v>35196.233999999997</v>
          </cell>
          <cell r="P103">
            <v>34850.498999999996</v>
          </cell>
          <cell r="Q103">
            <v>28282.637999999999</v>
          </cell>
          <cell r="R103">
            <v>29977.879000000001</v>
          </cell>
          <cell r="S103">
            <v>28459.057000000001</v>
          </cell>
          <cell r="T103">
            <v>33898.523000000001</v>
          </cell>
          <cell r="U103">
            <v>37800.171000000002</v>
          </cell>
          <cell r="V103">
            <v>40984.442999999999</v>
          </cell>
          <cell r="W103">
            <v>41397.163</v>
          </cell>
          <cell r="X103">
            <v>35632.993000000002</v>
          </cell>
          <cell r="Y103">
            <v>31730.075000000001</v>
          </cell>
          <cell r="Z103">
            <v>29752.609</v>
          </cell>
          <cell r="AA103">
            <v>33572.688999999998</v>
          </cell>
          <cell r="AB103">
            <v>35460.724999999999</v>
          </cell>
          <cell r="AC103">
            <v>28833.865000000002</v>
          </cell>
          <cell r="AD103">
            <v>30588.181999999997</v>
          </cell>
          <cell r="AE103">
            <v>29049.677</v>
          </cell>
          <cell r="AF103">
            <v>34508.832000000002</v>
          </cell>
          <cell r="AG103">
            <v>38390.792000000001</v>
          </cell>
          <cell r="AH103">
            <v>41594.750999999997</v>
          </cell>
          <cell r="AI103">
            <v>42007.472000000002</v>
          </cell>
          <cell r="AJ103">
            <v>36223.614999999998</v>
          </cell>
          <cell r="AK103">
            <v>32340.383999999998</v>
          </cell>
          <cell r="AL103">
            <v>30343.23</v>
          </cell>
          <cell r="AM103">
            <v>34182.997000000003</v>
          </cell>
          <cell r="CA103">
            <v>402.76800999999995</v>
          </cell>
          <cell r="CB103">
            <v>406.33873900000003</v>
          </cell>
          <cell r="CC103">
            <v>413.52452199999999</v>
          </cell>
          <cell r="CD103">
            <v>421.74190499999997</v>
          </cell>
          <cell r="CE103">
            <v>427.91599199999996</v>
          </cell>
          <cell r="CF103">
            <v>435.10188099999999</v>
          </cell>
          <cell r="CG103">
            <v>442.28776999999997</v>
          </cell>
          <cell r="CH103">
            <v>450.58395999999999</v>
          </cell>
          <cell r="CI103">
            <v>456.67924099999999</v>
          </cell>
          <cell r="CJ103">
            <v>463.86513100000002</v>
          </cell>
          <cell r="CK103">
            <v>471.05102199999999</v>
          </cell>
        </row>
        <row r="104">
          <cell r="B104" t="str">
            <v>OFF-SYSTEM GWH SALES EXCL ASSOC</v>
          </cell>
          <cell r="O104">
            <v>1893081.3670000003</v>
          </cell>
          <cell r="P104">
            <v>1901485.8590000002</v>
          </cell>
          <cell r="Q104">
            <v>1903113.1570000004</v>
          </cell>
          <cell r="R104">
            <v>1908339.608</v>
          </cell>
          <cell r="S104">
            <v>1887652.1140000001</v>
          </cell>
          <cell r="T104">
            <v>1887252.72</v>
          </cell>
          <cell r="U104">
            <v>1900250.9569999999</v>
          </cell>
          <cell r="V104">
            <v>1893773.4210000001</v>
          </cell>
          <cell r="W104">
            <v>1866862.486</v>
          </cell>
          <cell r="X104">
            <v>1880225.69</v>
          </cell>
          <cell r="Y104">
            <v>1781593.6170000001</v>
          </cell>
          <cell r="Z104">
            <v>1715858.7689999999</v>
          </cell>
          <cell r="AA104">
            <v>1688726</v>
          </cell>
          <cell r="AB104">
            <v>1697042</v>
          </cell>
          <cell r="AC104">
            <v>1699949</v>
          </cell>
          <cell r="AD104">
            <v>1686404</v>
          </cell>
          <cell r="AE104">
            <v>1684646</v>
          </cell>
          <cell r="AF104">
            <v>1684665</v>
          </cell>
          <cell r="AG104">
            <v>1684424</v>
          </cell>
          <cell r="AH104">
            <v>1685747</v>
          </cell>
          <cell r="AI104">
            <v>1684656</v>
          </cell>
          <cell r="AJ104">
            <v>1684332</v>
          </cell>
          <cell r="AK104">
            <v>1775114</v>
          </cell>
          <cell r="AL104">
            <v>1840257</v>
          </cell>
          <cell r="AM104">
            <v>1839543</v>
          </cell>
          <cell r="CA104">
            <v>1893.0813670000002</v>
          </cell>
          <cell r="CB104">
            <v>1688.7260000000001</v>
          </cell>
          <cell r="CC104">
            <v>1839.5429999999999</v>
          </cell>
          <cell r="CD104">
            <v>1757.5039999999999</v>
          </cell>
          <cell r="CE104">
            <v>1842.2850000000001</v>
          </cell>
          <cell r="CF104">
            <v>1743.0050000000001</v>
          </cell>
          <cell r="CG104">
            <v>1543.0309999999999</v>
          </cell>
          <cell r="CH104">
            <v>1545.817</v>
          </cell>
          <cell r="CI104">
            <v>1542.8109999999999</v>
          </cell>
          <cell r="CJ104">
            <v>1542.704</v>
          </cell>
          <cell r="CK104">
            <v>1542.3979999999999</v>
          </cell>
        </row>
        <row r="105">
          <cell r="B105" t="str">
            <v>TOTAL GWH SALES</v>
          </cell>
          <cell r="D105">
            <v>868833</v>
          </cell>
          <cell r="E105">
            <v>759800</v>
          </cell>
          <cell r="F105">
            <v>1094058</v>
          </cell>
          <cell r="G105">
            <v>1074657</v>
          </cell>
          <cell r="H105">
            <v>1255025</v>
          </cell>
          <cell r="I105">
            <v>1401830</v>
          </cell>
          <cell r="J105">
            <v>1458300</v>
          </cell>
          <cell r="K105">
            <v>1507388</v>
          </cell>
          <cell r="L105">
            <v>1371701</v>
          </cell>
          <cell r="M105">
            <v>1241482</v>
          </cell>
          <cell r="N105">
            <v>1184213</v>
          </cell>
          <cell r="O105">
            <v>1322275</v>
          </cell>
          <cell r="P105">
            <v>1429881</v>
          </cell>
          <cell r="Q105">
            <v>1242385</v>
          </cell>
          <cell r="R105">
            <v>1283011</v>
          </cell>
          <cell r="S105">
            <v>1072756</v>
          </cell>
          <cell r="T105">
            <v>1363782</v>
          </cell>
          <cell r="U105">
            <v>1510619</v>
          </cell>
          <cell r="V105">
            <v>1612922</v>
          </cell>
          <cell r="W105">
            <v>1618428</v>
          </cell>
          <cell r="X105">
            <v>1469955</v>
          </cell>
          <cell r="Y105">
            <v>1197735</v>
          </cell>
          <cell r="Z105">
            <v>1274025</v>
          </cell>
          <cell r="AA105">
            <v>1376080</v>
          </cell>
          <cell r="AB105">
            <v>1519409</v>
          </cell>
          <cell r="AC105">
            <v>1258847</v>
          </cell>
          <cell r="AD105">
            <v>1385783</v>
          </cell>
          <cell r="AE105">
            <v>1324736</v>
          </cell>
          <cell r="AF105">
            <v>1457026</v>
          </cell>
          <cell r="AG105">
            <v>1547467</v>
          </cell>
          <cell r="AH105">
            <v>1648051</v>
          </cell>
          <cell r="AI105">
            <v>1650044</v>
          </cell>
          <cell r="AJ105">
            <v>1520070</v>
          </cell>
          <cell r="AK105">
            <v>1259637</v>
          </cell>
          <cell r="AL105">
            <v>1251367</v>
          </cell>
          <cell r="AM105">
            <v>1326217</v>
          </cell>
          <cell r="CA105">
            <v>14539.561</v>
          </cell>
          <cell r="CB105">
            <v>16451.578000000001</v>
          </cell>
          <cell r="CC105">
            <v>17148.653999999999</v>
          </cell>
          <cell r="CD105">
            <v>17311.382000000001</v>
          </cell>
          <cell r="CE105">
            <v>17806.063999999998</v>
          </cell>
          <cell r="CF105">
            <v>17183.708999999999</v>
          </cell>
          <cell r="CG105">
            <v>17247.239000000001</v>
          </cell>
          <cell r="CH105">
            <v>16943.558000000001</v>
          </cell>
          <cell r="CI105">
            <v>17406.309000000001</v>
          </cell>
          <cell r="CJ105">
            <v>17906.923999999999</v>
          </cell>
          <cell r="CK105">
            <v>18183.304</v>
          </cell>
        </row>
        <row r="106">
          <cell r="B106" t="str">
            <v>RESIDENTIAL REVENUES</v>
          </cell>
          <cell r="O106">
            <v>443426</v>
          </cell>
          <cell r="P106">
            <v>448875.25734999997</v>
          </cell>
          <cell r="Q106">
            <v>453551.4057</v>
          </cell>
          <cell r="R106">
            <v>455194.54405000003</v>
          </cell>
          <cell r="S106">
            <v>460380.77140000003</v>
          </cell>
          <cell r="T106">
            <v>463138.28574999998</v>
          </cell>
          <cell r="U106">
            <v>464201.2059</v>
          </cell>
          <cell r="V106">
            <v>470502.84865</v>
          </cell>
          <cell r="W106">
            <v>479804.3922</v>
          </cell>
          <cell r="X106">
            <v>474685.63854999997</v>
          </cell>
          <cell r="Y106">
            <v>475264.52830000001</v>
          </cell>
          <cell r="Z106">
            <v>475103.21004999999</v>
          </cell>
          <cell r="AA106">
            <v>471714.60460000002</v>
          </cell>
          <cell r="AB106">
            <v>472671.4546</v>
          </cell>
          <cell r="AC106">
            <v>474725.30459999997</v>
          </cell>
          <cell r="AD106">
            <v>474017.15460000001</v>
          </cell>
          <cell r="AE106">
            <v>473096.00459999999</v>
          </cell>
          <cell r="AF106">
            <v>475652.85460000002</v>
          </cell>
          <cell r="AG106">
            <v>479087.7046</v>
          </cell>
          <cell r="AH106">
            <v>482666.55459999997</v>
          </cell>
          <cell r="AI106">
            <v>485790.40460000001</v>
          </cell>
          <cell r="AJ106">
            <v>488511.25459999999</v>
          </cell>
          <cell r="AK106">
            <v>490400.10460000002</v>
          </cell>
          <cell r="AL106">
            <v>491033.9546</v>
          </cell>
          <cell r="AM106">
            <v>493223.80459999997</v>
          </cell>
          <cell r="CA106">
            <v>443426</v>
          </cell>
          <cell r="CB106">
            <v>471714.60460000002</v>
          </cell>
          <cell r="CC106">
            <v>493223.80459999997</v>
          </cell>
          <cell r="CD106">
            <v>530450.00459999999</v>
          </cell>
          <cell r="CE106">
            <v>563464</v>
          </cell>
          <cell r="CF106">
            <v>609072</v>
          </cell>
          <cell r="CG106">
            <v>614880</v>
          </cell>
          <cell r="CH106">
            <v>629097</v>
          </cell>
          <cell r="CI106">
            <v>642832</v>
          </cell>
          <cell r="CJ106">
            <v>652418</v>
          </cell>
          <cell r="CK106">
            <v>678254</v>
          </cell>
        </row>
        <row r="107">
          <cell r="B107" t="str">
            <v>COMMERCIAL REVENUES</v>
          </cell>
          <cell r="O107">
            <v>259147</v>
          </cell>
          <cell r="P107">
            <v>260268</v>
          </cell>
          <cell r="Q107">
            <v>261221</v>
          </cell>
          <cell r="R107">
            <v>262141</v>
          </cell>
          <cell r="S107">
            <v>263602</v>
          </cell>
          <cell r="T107">
            <v>264065</v>
          </cell>
          <cell r="U107">
            <v>265162</v>
          </cell>
          <cell r="V107">
            <v>268480</v>
          </cell>
          <cell r="W107">
            <v>273265</v>
          </cell>
          <cell r="X107">
            <v>272335</v>
          </cell>
          <cell r="Y107">
            <v>272993</v>
          </cell>
          <cell r="Z107">
            <v>271009</v>
          </cell>
          <cell r="AA107">
            <v>269405</v>
          </cell>
          <cell r="AB107">
            <v>270068</v>
          </cell>
          <cell r="AC107">
            <v>272037</v>
          </cell>
          <cell r="AD107">
            <v>272299</v>
          </cell>
          <cell r="AE107">
            <v>272150</v>
          </cell>
          <cell r="AF107">
            <v>274803</v>
          </cell>
          <cell r="AG107">
            <v>277506</v>
          </cell>
          <cell r="AH107">
            <v>280345</v>
          </cell>
          <cell r="AI107">
            <v>282903</v>
          </cell>
          <cell r="AJ107">
            <v>285539</v>
          </cell>
          <cell r="AK107">
            <v>287992</v>
          </cell>
          <cell r="AL107">
            <v>289301</v>
          </cell>
          <cell r="AM107">
            <v>291292</v>
          </cell>
          <cell r="CA107">
            <v>259147</v>
          </cell>
          <cell r="CB107">
            <v>269405</v>
          </cell>
          <cell r="CC107">
            <v>291292</v>
          </cell>
          <cell r="CD107">
            <v>316948</v>
          </cell>
          <cell r="CE107">
            <v>338694</v>
          </cell>
          <cell r="CF107">
            <v>368942</v>
          </cell>
          <cell r="CG107">
            <v>372792</v>
          </cell>
          <cell r="CH107">
            <v>381870</v>
          </cell>
          <cell r="CI107">
            <v>391481</v>
          </cell>
          <cell r="CJ107">
            <v>398119</v>
          </cell>
          <cell r="CK107">
            <v>414453</v>
          </cell>
        </row>
        <row r="108">
          <cell r="B108" t="str">
            <v>INDUSTRIAL REVENUES</v>
          </cell>
          <cell r="O108">
            <v>115621</v>
          </cell>
          <cell r="P108">
            <v>115876</v>
          </cell>
          <cell r="Q108">
            <v>115910</v>
          </cell>
          <cell r="R108">
            <v>116240</v>
          </cell>
          <cell r="S108">
            <v>116758</v>
          </cell>
          <cell r="T108">
            <v>116065</v>
          </cell>
          <cell r="U108">
            <v>116951</v>
          </cell>
          <cell r="V108">
            <v>119063</v>
          </cell>
          <cell r="W108">
            <v>121432</v>
          </cell>
          <cell r="X108">
            <v>119710</v>
          </cell>
          <cell r="Y108">
            <v>118983</v>
          </cell>
          <cell r="Z108">
            <v>117786</v>
          </cell>
          <cell r="AA108">
            <v>116939</v>
          </cell>
          <cell r="AB108">
            <v>117321</v>
          </cell>
          <cell r="AC108">
            <v>118424</v>
          </cell>
          <cell r="AD108">
            <v>118447</v>
          </cell>
          <cell r="AE108">
            <v>118263</v>
          </cell>
          <cell r="AF108">
            <v>119428</v>
          </cell>
          <cell r="AG108">
            <v>120869</v>
          </cell>
          <cell r="AH108">
            <v>122230</v>
          </cell>
          <cell r="AI108">
            <v>123608</v>
          </cell>
          <cell r="AJ108">
            <v>124513</v>
          </cell>
          <cell r="AK108">
            <v>125736</v>
          </cell>
          <cell r="AL108">
            <v>126755</v>
          </cell>
          <cell r="AM108">
            <v>127699</v>
          </cell>
          <cell r="CA108">
            <v>115621</v>
          </cell>
          <cell r="CB108">
            <v>116939</v>
          </cell>
          <cell r="CC108">
            <v>127699</v>
          </cell>
          <cell r="CD108">
            <v>136343</v>
          </cell>
          <cell r="CE108">
            <v>148139</v>
          </cell>
          <cell r="CF108">
            <v>162941</v>
          </cell>
          <cell r="CG108">
            <v>160606</v>
          </cell>
          <cell r="CH108">
            <v>159864</v>
          </cell>
          <cell r="CI108">
            <v>160758</v>
          </cell>
          <cell r="CJ108">
            <v>159266</v>
          </cell>
          <cell r="CK108">
            <v>166308</v>
          </cell>
        </row>
        <row r="109">
          <cell r="B109" t="str">
            <v>RETAIL FUEL PRICE</v>
          </cell>
          <cell r="O109">
            <v>2.8310986350464864</v>
          </cell>
          <cell r="P109">
            <v>2.8352101966391778</v>
          </cell>
          <cell r="Q109">
            <v>2.8376506205558467</v>
          </cell>
          <cell r="R109">
            <v>2.8660714957329461</v>
          </cell>
          <cell r="S109">
            <v>2.8904426270787695</v>
          </cell>
          <cell r="T109">
            <v>2.8816296024198702</v>
          </cell>
          <cell r="U109">
            <v>2.9016910784933692</v>
          </cell>
          <cell r="V109">
            <v>2.9471689627863906</v>
          </cell>
          <cell r="W109">
            <v>2.9937957025176583</v>
          </cell>
          <cell r="X109">
            <v>3.0020796882218943</v>
          </cell>
          <cell r="Y109">
            <v>3.0103675800519052</v>
          </cell>
          <cell r="Z109">
            <v>2.9886571706869991</v>
          </cell>
          <cell r="AA109">
            <v>2.9691745893117067</v>
          </cell>
          <cell r="AB109">
            <v>2.9603383762490827</v>
          </cell>
          <cell r="AC109">
            <v>2.9794382087674718</v>
          </cell>
          <cell r="AD109">
            <v>2.9535450475002847</v>
          </cell>
          <cell r="AE109">
            <v>2.9211863345148812</v>
          </cell>
          <cell r="AF109">
            <v>2.9474456940265505</v>
          </cell>
          <cell r="AG109">
            <v>2.9826223497303164</v>
          </cell>
          <cell r="AH109">
            <v>3.0150943700007438</v>
          </cell>
          <cell r="AI109">
            <v>3.0457519139268237</v>
          </cell>
          <cell r="AJ109">
            <v>3.0652759941718228</v>
          </cell>
          <cell r="AK109">
            <v>3.0919361029709069</v>
          </cell>
          <cell r="AL109">
            <v>3.1099209883864942</v>
          </cell>
          <cell r="AM109">
            <v>3.1316529559477688</v>
          </cell>
          <cell r="CA109">
            <v>2.8310986350464864</v>
          </cell>
          <cell r="CB109">
            <v>2.9691745893117067</v>
          </cell>
          <cell r="CC109">
            <v>3.1316529559477688</v>
          </cell>
          <cell r="CD109">
            <v>3.5654481987294853</v>
          </cell>
          <cell r="CE109">
            <v>3.5531970276395999</v>
          </cell>
          <cell r="CF109">
            <v>3.7357612176874424</v>
          </cell>
          <cell r="CG109">
            <v>3.6794390390085261</v>
          </cell>
          <cell r="CH109">
            <v>3.7002982547442298</v>
          </cell>
          <cell r="CI109">
            <v>3.6871988245735481</v>
          </cell>
          <cell r="CJ109">
            <v>3.6866909951780698</v>
          </cell>
          <cell r="CK109">
            <v>3.629888463187493</v>
          </cell>
        </row>
        <row r="110">
          <cell r="B110" t="str">
            <v>RETAIL NON-FUEL PRICE</v>
          </cell>
          <cell r="O110">
            <v>4.6671310629380169</v>
          </cell>
          <cell r="P110">
            <v>4.6810155173064683</v>
          </cell>
          <cell r="Q110">
            <v>4.6903890406336126</v>
          </cell>
          <cell r="R110">
            <v>4.6921643356499336</v>
          </cell>
          <cell r="S110">
            <v>4.6789797212265789</v>
          </cell>
          <cell r="T110">
            <v>4.6517067021035965</v>
          </cell>
          <cell r="U110">
            <v>4.648575727268935</v>
          </cell>
          <cell r="V110">
            <v>4.6756950784843427</v>
          </cell>
          <cell r="W110">
            <v>4.7153270901147186</v>
          </cell>
          <cell r="X110">
            <v>4.7267455128395541</v>
          </cell>
          <cell r="Y110">
            <v>4.7208711243483572</v>
          </cell>
          <cell r="Z110">
            <v>4.7095575287421658</v>
          </cell>
          <cell r="AA110">
            <v>4.6848027911435564</v>
          </cell>
          <cell r="AB110">
            <v>4.694892058061483</v>
          </cell>
          <cell r="AC110">
            <v>4.7067199634906842</v>
          </cell>
          <cell r="AD110">
            <v>4.714370504542063</v>
          </cell>
          <cell r="AE110">
            <v>4.721684758448049</v>
          </cell>
          <cell r="AF110">
            <v>4.7290364208821174</v>
          </cell>
          <cell r="AG110">
            <v>4.7416274655356059</v>
          </cell>
          <cell r="AH110">
            <v>4.7552463661623028</v>
          </cell>
          <cell r="AI110">
            <v>4.7724100495741126</v>
          </cell>
          <cell r="AJ110">
            <v>4.782518586952782</v>
          </cell>
          <cell r="AK110">
            <v>4.7941566131689131</v>
          </cell>
          <cell r="AL110">
            <v>4.804551549757945</v>
          </cell>
          <cell r="AM110">
            <v>4.8126975763144513</v>
          </cell>
          <cell r="CA110">
            <v>4.6671310629380169</v>
          </cell>
          <cell r="CB110">
            <v>4.6848027911435564</v>
          </cell>
          <cell r="CC110">
            <v>4.8126975763144513</v>
          </cell>
          <cell r="CD110">
            <v>4.7705724241006378</v>
          </cell>
          <cell r="CE110">
            <v>5.1641582947993223</v>
          </cell>
          <cell r="CF110">
            <v>5.5791286163270319</v>
          </cell>
          <cell r="CG110">
            <v>5.5810376099792514</v>
          </cell>
          <cell r="CH110">
            <v>5.5776711791299611</v>
          </cell>
          <cell r="CI110">
            <v>5.6460353497901181</v>
          </cell>
          <cell r="CJ110">
            <v>5.6281001196811307</v>
          </cell>
          <cell r="CK110">
            <v>5.9225887459307796</v>
          </cell>
        </row>
        <row r="111">
          <cell r="B111" t="str">
            <v>TOTAL NON-FUEL O&amp;M</v>
          </cell>
          <cell r="D111">
            <v>14667.039109999998</v>
          </cell>
          <cell r="E111">
            <v>16975.959880000002</v>
          </cell>
          <cell r="F111">
            <v>20891.968719999997</v>
          </cell>
          <cell r="G111">
            <v>19907.526410000002</v>
          </cell>
          <cell r="H111">
            <v>19383.584920000001</v>
          </cell>
          <cell r="I111">
            <v>19213.779929999997</v>
          </cell>
          <cell r="J111">
            <v>18200.717250000002</v>
          </cell>
          <cell r="K111">
            <v>19084.424609999995</v>
          </cell>
          <cell r="L111">
            <v>23080.649509999999</v>
          </cell>
          <cell r="M111">
            <v>20337.374670000001</v>
          </cell>
          <cell r="N111">
            <v>21839.925169999995</v>
          </cell>
          <cell r="O111">
            <v>41693.009450000012</v>
          </cell>
          <cell r="P111">
            <v>17206.164000000001</v>
          </cell>
          <cell r="Q111">
            <v>17775.495999999999</v>
          </cell>
          <cell r="R111">
            <v>20812.474999999999</v>
          </cell>
          <cell r="S111">
            <v>18811.635999999999</v>
          </cell>
          <cell r="T111">
            <v>18259.306999999997</v>
          </cell>
          <cell r="U111">
            <v>18172.93</v>
          </cell>
          <cell r="V111">
            <v>17359.398999999998</v>
          </cell>
          <cell r="W111">
            <v>19455.877</v>
          </cell>
          <cell r="X111">
            <v>20364.420000000002</v>
          </cell>
          <cell r="Y111">
            <v>21810.129000000001</v>
          </cell>
          <cell r="Z111">
            <v>21637.267999999996</v>
          </cell>
          <cell r="AA111">
            <v>27875.919999999998</v>
          </cell>
          <cell r="AB111">
            <v>17284.478999999999</v>
          </cell>
          <cell r="AC111">
            <v>18474.182000000001</v>
          </cell>
          <cell r="AD111">
            <v>21140.934000000001</v>
          </cell>
          <cell r="AE111">
            <v>20000.899000000001</v>
          </cell>
          <cell r="AF111">
            <v>18345.650000000001</v>
          </cell>
          <cell r="AG111">
            <v>19327.641</v>
          </cell>
          <cell r="AH111">
            <v>18617.547999999999</v>
          </cell>
          <cell r="AI111">
            <v>18452.824000000001</v>
          </cell>
          <cell r="AJ111">
            <v>21696.511999999999</v>
          </cell>
          <cell r="AK111">
            <v>21688.862000000001</v>
          </cell>
          <cell r="AL111">
            <v>22521.976999999999</v>
          </cell>
          <cell r="AM111">
            <v>27149.722000000002</v>
          </cell>
          <cell r="CA111">
            <v>255275.95963</v>
          </cell>
          <cell r="CB111">
            <v>239541.02100000001</v>
          </cell>
          <cell r="CC111">
            <v>244701.22999999998</v>
          </cell>
          <cell r="CD111">
            <v>247725.23899999997</v>
          </cell>
          <cell r="CE111">
            <v>259448.04200000002</v>
          </cell>
          <cell r="CF111">
            <v>278562.42000000004</v>
          </cell>
          <cell r="CG111">
            <v>284347.66840000002</v>
          </cell>
          <cell r="CH111">
            <v>288442.30769440002</v>
          </cell>
          <cell r="CI111">
            <v>296848.85384828801</v>
          </cell>
          <cell r="CJ111">
            <v>302469.77092525375</v>
          </cell>
          <cell r="CK111">
            <v>319107.28634375887</v>
          </cell>
        </row>
        <row r="112">
          <cell r="B112" t="str">
            <v>RETAIL COST - FUEL (NUM)</v>
          </cell>
          <cell r="O112">
            <v>318184.22739999997</v>
          </cell>
          <cell r="P112">
            <v>320468.54259000003</v>
          </cell>
          <cell r="Q112">
            <v>322393.89705999993</v>
          </cell>
          <cell r="R112">
            <v>325422.10224999994</v>
          </cell>
          <cell r="S112">
            <v>329690.41751999996</v>
          </cell>
          <cell r="T112">
            <v>330397.31083999993</v>
          </cell>
          <cell r="U112">
            <v>332105.72735999996</v>
          </cell>
          <cell r="V112">
            <v>337576.22475999995</v>
          </cell>
          <cell r="W112">
            <v>344433.41359000001</v>
          </cell>
          <cell r="X112">
            <v>340445.40090999997</v>
          </cell>
          <cell r="Y112">
            <v>340699.25030999997</v>
          </cell>
          <cell r="Z112">
            <v>337677.01119999995</v>
          </cell>
          <cell r="AA112">
            <v>334314.61199999996</v>
          </cell>
          <cell r="AB112">
            <v>334043.56099999999</v>
          </cell>
          <cell r="AC112">
            <v>336841.51</v>
          </cell>
          <cell r="AD112">
            <v>334549.45900000003</v>
          </cell>
          <cell r="AE112">
            <v>331491.40800000005</v>
          </cell>
          <cell r="AF112">
            <v>335463.35700000002</v>
          </cell>
          <cell r="AG112">
            <v>340302.30599999998</v>
          </cell>
          <cell r="AH112">
            <v>344993.255</v>
          </cell>
          <cell r="AI112">
            <v>349129.20400000003</v>
          </cell>
          <cell r="AJ112">
            <v>352494.15299999999</v>
          </cell>
          <cell r="AK112">
            <v>356024.10200000001</v>
          </cell>
          <cell r="AL112">
            <v>357983.05099999998</v>
          </cell>
          <cell r="AM112">
            <v>361157</v>
          </cell>
          <cell r="CA112">
            <v>318184.22739999997</v>
          </cell>
          <cell r="CB112">
            <v>334314.61199999996</v>
          </cell>
          <cell r="CC112">
            <v>361157</v>
          </cell>
          <cell r="CD112">
            <v>422502</v>
          </cell>
          <cell r="CE112">
            <v>429956</v>
          </cell>
          <cell r="CF112">
            <v>459632</v>
          </cell>
          <cell r="CG112">
            <v>458272</v>
          </cell>
          <cell r="CH112">
            <v>468997</v>
          </cell>
          <cell r="CI112">
            <v>474190</v>
          </cell>
          <cell r="CJ112">
            <v>480895</v>
          </cell>
          <cell r="CK112">
            <v>480541</v>
          </cell>
        </row>
        <row r="113">
          <cell r="B113" t="str">
            <v>RETAIL COST - PRODUCTION (NUM)</v>
          </cell>
          <cell r="O113">
            <v>81240.22109262053</v>
          </cell>
          <cell r="P113">
            <v>82177.645587664985</v>
          </cell>
          <cell r="Q113">
            <v>81990.505656066118</v>
          </cell>
          <cell r="R113">
            <v>80928.847493802852</v>
          </cell>
          <cell r="S113">
            <v>80156.974502293859</v>
          </cell>
          <cell r="T113">
            <v>80628.867740842252</v>
          </cell>
          <cell r="U113">
            <v>80743.011580222912</v>
          </cell>
          <cell r="V113">
            <v>81680.273946928122</v>
          </cell>
          <cell r="W113">
            <v>83171.195236182117</v>
          </cell>
          <cell r="X113">
            <v>83912.908395232269</v>
          </cell>
          <cell r="Y113">
            <v>85017.366251498141</v>
          </cell>
          <cell r="Z113">
            <v>85590.145365030374</v>
          </cell>
          <cell r="AA113">
            <v>80763.247633013641</v>
          </cell>
          <cell r="AB113">
            <v>80870.157121631433</v>
          </cell>
          <cell r="AC113">
            <v>81282.970675060133</v>
          </cell>
          <cell r="AD113">
            <v>81050.404745277498</v>
          </cell>
          <cell r="AE113">
            <v>81719.568740724208</v>
          </cell>
          <cell r="AF113">
            <v>81475.534386991218</v>
          </cell>
          <cell r="AG113">
            <v>81646.920285487824</v>
          </cell>
          <cell r="AH113">
            <v>81951.924723464603</v>
          </cell>
          <cell r="AI113">
            <v>81774.606286758266</v>
          </cell>
          <cell r="AJ113">
            <v>81378.464310447802</v>
          </cell>
          <cell r="AK113">
            <v>81528.926226729644</v>
          </cell>
          <cell r="AL113">
            <v>82529.857367102406</v>
          </cell>
          <cell r="AM113">
            <v>84642.325725125571</v>
          </cell>
          <cell r="CA113">
            <v>81240.22109262053</v>
          </cell>
          <cell r="CB113">
            <v>80763.247633013641</v>
          </cell>
          <cell r="CC113">
            <v>84642.325725125571</v>
          </cell>
          <cell r="CD113">
            <v>84655.198663696166</v>
          </cell>
          <cell r="CE113">
            <v>94235.562157477616</v>
          </cell>
          <cell r="CF113">
            <v>110567.48848360905</v>
          </cell>
          <cell r="CG113">
            <v>110857.293021789</v>
          </cell>
          <cell r="CH113">
            <v>110297.17687449613</v>
          </cell>
          <cell r="CI113">
            <v>113351.97064217911</v>
          </cell>
          <cell r="CJ113">
            <v>114289.79462821996</v>
          </cell>
          <cell r="CK113">
            <v>122682.70280192928</v>
          </cell>
        </row>
        <row r="114">
          <cell r="B114" t="str">
            <v>RETAIL COST - OTHER (NUM)</v>
          </cell>
          <cell r="O114">
            <v>199637.22719176937</v>
          </cell>
          <cell r="P114">
            <v>201391.80359859864</v>
          </cell>
          <cell r="Q114">
            <v>202781.28544582156</v>
          </cell>
          <cell r="R114">
            <v>203213.18497067768</v>
          </cell>
          <cell r="S114">
            <v>203391.6437737543</v>
          </cell>
          <cell r="T114">
            <v>202469.60062387935</v>
          </cell>
          <cell r="U114">
            <v>202325.15182922827</v>
          </cell>
          <cell r="V114">
            <v>204286.27195178287</v>
          </cell>
          <cell r="W114">
            <v>206907.00467757176</v>
          </cell>
          <cell r="X114">
            <v>203368.78312795961</v>
          </cell>
          <cell r="Y114">
            <v>203787.97255646344</v>
          </cell>
          <cell r="Z114">
            <v>202635.2223194977</v>
          </cell>
          <cell r="AA114">
            <v>194704.51656672129</v>
          </cell>
          <cell r="AB114">
            <v>194868.93443148135</v>
          </cell>
          <cell r="AC114">
            <v>195495.84974935051</v>
          </cell>
          <cell r="AD114">
            <v>196051.44088089137</v>
          </cell>
          <cell r="AE114">
            <v>196234.73447271809</v>
          </cell>
          <cell r="AF114">
            <v>196935.23060204339</v>
          </cell>
          <cell r="AG114">
            <v>198362.73162039302</v>
          </cell>
          <cell r="AH114">
            <v>199945.62881480748</v>
          </cell>
          <cell r="AI114">
            <v>200002.64003253647</v>
          </cell>
          <cell r="AJ114">
            <v>202320.26260783646</v>
          </cell>
          <cell r="AK114">
            <v>202698.53476559516</v>
          </cell>
          <cell r="AL114">
            <v>203052.88933953416</v>
          </cell>
          <cell r="AM114">
            <v>200941.66212838585</v>
          </cell>
          <cell r="CA114">
            <v>199637.22719176937</v>
          </cell>
          <cell r="CB114">
            <v>194704.51656672129</v>
          </cell>
          <cell r="CC114">
            <v>200941.66212838585</v>
          </cell>
          <cell r="CD114">
            <v>198763.72379104121</v>
          </cell>
          <cell r="CE114">
            <v>216997.95673908884</v>
          </cell>
          <cell r="CF114">
            <v>227475.90388871788</v>
          </cell>
          <cell r="CG114">
            <v>226969.12854292319</v>
          </cell>
          <cell r="CH114">
            <v>227875.1335436595</v>
          </cell>
          <cell r="CI114">
            <v>235066.38866216509</v>
          </cell>
          <cell r="CJ114">
            <v>236275.85228126094</v>
          </cell>
          <cell r="CK114">
            <v>257281.06084786623</v>
          </cell>
        </row>
        <row r="115">
          <cell r="B115" t="str">
            <v>RETAIL COST - CAPITAL (NUM)</v>
          </cell>
          <cell r="O115">
            <v>243656.55171561011</v>
          </cell>
          <cell r="P115">
            <v>245533.55081373639</v>
          </cell>
          <cell r="Q115">
            <v>248117.20889811235</v>
          </cell>
          <cell r="R115">
            <v>248619.96753551942</v>
          </cell>
          <cell r="S115">
            <v>250146.3817239519</v>
          </cell>
          <cell r="T115">
            <v>250249.53163527843</v>
          </cell>
          <cell r="U115">
            <v>248972.83659054886</v>
          </cell>
          <cell r="V115">
            <v>249599.45410128901</v>
          </cell>
          <cell r="W115">
            <v>252415.80008624616</v>
          </cell>
          <cell r="X115">
            <v>248746.30847680807</v>
          </cell>
          <cell r="Y115">
            <v>245480.66119203842</v>
          </cell>
          <cell r="Z115">
            <v>243889.63231547194</v>
          </cell>
          <cell r="AA115">
            <v>252018.23580026513</v>
          </cell>
          <cell r="AB115">
            <v>254030.90844688722</v>
          </cell>
          <cell r="AC115">
            <v>255341.17957558931</v>
          </cell>
          <cell r="AD115">
            <v>256897.15437383114</v>
          </cell>
          <cell r="AE115">
            <v>257854.69678655776</v>
          </cell>
          <cell r="AF115">
            <v>259824.23501096541</v>
          </cell>
          <cell r="AG115">
            <v>260986.34809411908</v>
          </cell>
          <cell r="AH115">
            <v>262207.44646172796</v>
          </cell>
          <cell r="AI115">
            <v>265275.75368070533</v>
          </cell>
          <cell r="AJ115">
            <v>266271.27308171574</v>
          </cell>
          <cell r="AK115">
            <v>267800.53900767525</v>
          </cell>
          <cell r="AL115">
            <v>267469.25329336344</v>
          </cell>
          <cell r="AM115">
            <v>269439.01214648865</v>
          </cell>
          <cell r="CA115">
            <v>243656.55171561011</v>
          </cell>
          <cell r="CB115">
            <v>252018.23580026513</v>
          </cell>
          <cell r="CC115">
            <v>269439.01214648865</v>
          </cell>
          <cell r="CD115">
            <v>281889.07754526264</v>
          </cell>
          <cell r="CE115">
            <v>313657.48110343353</v>
          </cell>
          <cell r="CF115">
            <v>348388.60762767296</v>
          </cell>
          <cell r="CG115">
            <v>357288.57843528781</v>
          </cell>
          <cell r="CH115">
            <v>368773.68958184437</v>
          </cell>
          <cell r="CI115">
            <v>377686.64069565583</v>
          </cell>
          <cell r="CJ115">
            <v>383568.3530905192</v>
          </cell>
          <cell r="CK115">
            <v>404095.2363502045</v>
          </cell>
        </row>
        <row r="119">
          <cell r="B119" t="str">
            <v>NON-CASH INCOME ADJUSTMENTS</v>
          </cell>
          <cell r="D119">
            <v>18894.509650000007</v>
          </cell>
          <cell r="E119">
            <v>6968.0551199999954</v>
          </cell>
          <cell r="F119">
            <v>-48142.660830000015</v>
          </cell>
          <cell r="G119">
            <v>-4309.2133899999944</v>
          </cell>
          <cell r="H119">
            <v>4821.8027399999801</v>
          </cell>
          <cell r="I119">
            <v>4214.8692100000553</v>
          </cell>
          <cell r="J119">
            <v>-386.07965000000439</v>
          </cell>
          <cell r="K119">
            <v>1505.5131400000034</v>
          </cell>
          <cell r="L119">
            <v>-9013.797850000019</v>
          </cell>
          <cell r="M119">
            <v>-11372.513980000009</v>
          </cell>
          <cell r="N119">
            <v>-5456.6778900000245</v>
          </cell>
          <cell r="O119">
            <v>7211.9280000000053</v>
          </cell>
          <cell r="P119">
            <v>-20263.936465664403</v>
          </cell>
          <cell r="Q119">
            <v>4881.3632837608893</v>
          </cell>
          <cell r="R119">
            <v>4816.6752827082673</v>
          </cell>
          <cell r="S119">
            <v>4517.3582507680694</v>
          </cell>
          <cell r="T119">
            <v>4630.2312466380099</v>
          </cell>
          <cell r="U119">
            <v>-105074.02044954602</v>
          </cell>
          <cell r="V119">
            <v>7360.6053849777672</v>
          </cell>
          <cell r="W119">
            <v>4446.1344175417034</v>
          </cell>
          <cell r="X119">
            <v>4647.1897244155844</v>
          </cell>
          <cell r="Y119">
            <v>4204.1327484270441</v>
          </cell>
          <cell r="Z119">
            <v>4103.4228746516164</v>
          </cell>
          <cell r="AA119">
            <v>4203.5830254784232</v>
          </cell>
          <cell r="AB119">
            <v>4657.0097548549384</v>
          </cell>
          <cell r="AC119">
            <v>1994.6367472540442</v>
          </cell>
          <cell r="AD119">
            <v>2037.806533696843</v>
          </cell>
          <cell r="AE119">
            <v>1734.303164286539</v>
          </cell>
          <cell r="AF119">
            <v>1837.3356109284068</v>
          </cell>
          <cell r="AG119">
            <v>2180.1353992850636</v>
          </cell>
          <cell r="AH119">
            <v>5268.067551584536</v>
          </cell>
          <cell r="AI119">
            <v>2319.4463560276199</v>
          </cell>
          <cell r="AJ119">
            <v>2501.7679355706641</v>
          </cell>
          <cell r="AK119">
            <v>2087.4420011144393</v>
          </cell>
          <cell r="AL119">
            <v>1831.1755531502713</v>
          </cell>
          <cell r="AM119">
            <v>2130.1169106713496</v>
          </cell>
          <cell r="CA119">
            <v>-35064.265730000021</v>
          </cell>
          <cell r="CB119">
            <v>-77527.260675843048</v>
          </cell>
          <cell r="CC119">
            <v>30579.243518424715</v>
          </cell>
          <cell r="CD119">
            <v>32053.411733681613</v>
          </cell>
          <cell r="CE119">
            <v>33520.741409481852</v>
          </cell>
          <cell r="CF119">
            <v>34938</v>
          </cell>
          <cell r="CG119">
            <v>19077.365051758563</v>
          </cell>
          <cell r="CH119">
            <v>19448.249510848706</v>
          </cell>
          <cell r="CI119">
            <v>9114.3129232365463</v>
          </cell>
          <cell r="CJ119">
            <v>132.50672000000486</v>
          </cell>
          <cell r="CK119">
            <v>96.199719999975059</v>
          </cell>
        </row>
        <row r="120">
          <cell r="B120" t="str">
            <v>ACTUALIZATION ADJ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</row>
        <row r="123">
          <cell r="B123" t="str">
            <v>F/H NET PLANT BALANCE</v>
          </cell>
          <cell r="C123">
            <v>724794.10638581519</v>
          </cell>
          <cell r="CA123">
            <v>768142.64144027617</v>
          </cell>
          <cell r="CB123">
            <v>795289.93144061021</v>
          </cell>
          <cell r="CC123">
            <v>895526.24658928881</v>
          </cell>
          <cell r="CD123">
            <v>1009346.0102981803</v>
          </cell>
          <cell r="CE123">
            <v>1075128.5101397559</v>
          </cell>
          <cell r="CF123">
            <v>1122866.1446746434</v>
          </cell>
          <cell r="CG123">
            <v>1201368.0125174243</v>
          </cell>
          <cell r="CH123">
            <v>1264849.3454137999</v>
          </cell>
          <cell r="CI123">
            <v>1267974.0407928284</v>
          </cell>
          <cell r="CJ123">
            <v>1227110.6674238681</v>
          </cell>
          <cell r="CK123">
            <v>1207096.6498564219</v>
          </cell>
        </row>
        <row r="125">
          <cell r="B125" t="str">
            <v>TRANSMISSION NET PLANT BALANCE</v>
          </cell>
          <cell r="C125">
            <v>177474.90378753375</v>
          </cell>
          <cell r="CA125">
            <v>179685.37568936174</v>
          </cell>
          <cell r="CB125">
            <v>192533.60332218817</v>
          </cell>
          <cell r="CC125">
            <v>200114.15668966458</v>
          </cell>
          <cell r="CD125">
            <v>200308.98526562331</v>
          </cell>
          <cell r="CE125">
            <v>203919.40722042345</v>
          </cell>
          <cell r="CF125">
            <v>220751.84218310606</v>
          </cell>
          <cell r="CG125">
            <v>218248.70850283455</v>
          </cell>
          <cell r="CH125">
            <v>214118.32896610344</v>
          </cell>
          <cell r="CI125">
            <v>211862.48679804412</v>
          </cell>
          <cell r="CJ125">
            <v>215627.43383944759</v>
          </cell>
          <cell r="CK125">
            <v>214555.54645873795</v>
          </cell>
        </row>
        <row r="126">
          <cell r="B126" t="str">
            <v>DISTRIBUTION NET PLANT BALANCE</v>
          </cell>
          <cell r="C126">
            <v>513028.84271614515</v>
          </cell>
          <cell r="CA126">
            <v>539232.81242809445</v>
          </cell>
          <cell r="CB126">
            <v>565497.18397848471</v>
          </cell>
          <cell r="CC126">
            <v>582230.50517277862</v>
          </cell>
          <cell r="CD126">
            <v>594608.44572717475</v>
          </cell>
          <cell r="CE126">
            <v>604006.80731978593</v>
          </cell>
          <cell r="CF126">
            <v>612506.40528276865</v>
          </cell>
          <cell r="CG126">
            <v>618836.45114238653</v>
          </cell>
          <cell r="CH126">
            <v>624170.65107385884</v>
          </cell>
          <cell r="CI126">
            <v>629349.90412769269</v>
          </cell>
          <cell r="CJ126">
            <v>634042.28131689946</v>
          </cell>
          <cell r="CK126">
            <v>638331.95319745073</v>
          </cell>
        </row>
        <row r="127">
          <cell r="B127" t="str">
            <v>F/H DEPRECIATION EXPENSE</v>
          </cell>
          <cell r="CA127">
            <v>48551.8079</v>
          </cell>
          <cell r="CB127">
            <v>49872.99492653249</v>
          </cell>
          <cell r="CC127">
            <v>50643.878195707497</v>
          </cell>
          <cell r="CD127">
            <v>51298.991270490835</v>
          </cell>
          <cell r="CE127">
            <v>54147.561894549159</v>
          </cell>
          <cell r="CF127">
            <v>65484.764290249179</v>
          </cell>
          <cell r="CG127">
            <v>67950.269023132496</v>
          </cell>
          <cell r="CH127">
            <v>71044.212720132491</v>
          </cell>
          <cell r="CI127">
            <v>72736.571806432505</v>
          </cell>
          <cell r="CJ127">
            <v>76031.212185932498</v>
          </cell>
          <cell r="CK127">
            <v>79775.146090432507</v>
          </cell>
        </row>
        <row r="129">
          <cell r="B129" t="str">
            <v>TRANSMISSION DEPRECIATION EXPENSE</v>
          </cell>
          <cell r="CA129">
            <v>6878.7113100000006</v>
          </cell>
          <cell r="CB129">
            <v>6754.3157893724911</v>
          </cell>
          <cell r="CC129">
            <v>7117.1034880558227</v>
          </cell>
          <cell r="CD129">
            <v>7394.0701194933245</v>
          </cell>
          <cell r="CE129">
            <v>7629.6084002766556</v>
          </cell>
          <cell r="CF129">
            <v>7886.1236681016535</v>
          </cell>
          <cell r="CG129">
            <v>8178.7789132349853</v>
          </cell>
          <cell r="CH129">
            <v>8275.9968632349846</v>
          </cell>
          <cell r="CI129">
            <v>8339.9584632349834</v>
          </cell>
          <cell r="CJ129">
            <v>8474.4566632349834</v>
          </cell>
          <cell r="CK129">
            <v>8827.1372567849849</v>
          </cell>
        </row>
        <row r="130">
          <cell r="B130" t="str">
            <v>DISTRIBUTION DEPRECIATION EXPENSE</v>
          </cell>
          <cell r="CA130">
            <v>27331.846040000004</v>
          </cell>
          <cell r="CB130">
            <v>28940.344560742597</v>
          </cell>
          <cell r="CC130">
            <v>30232.12000611909</v>
          </cell>
          <cell r="CD130">
            <v>31528.473055019087</v>
          </cell>
          <cell r="CE130">
            <v>32816.945358669087</v>
          </cell>
          <cell r="CF130">
            <v>34020.685964394084</v>
          </cell>
          <cell r="CG130">
            <v>35309.066721344083</v>
          </cell>
          <cell r="CH130">
            <v>36524.281155344084</v>
          </cell>
          <cell r="CI130">
            <v>37759.148439344084</v>
          </cell>
          <cell r="CJ130">
            <v>39062.006373344084</v>
          </cell>
          <cell r="CK130">
            <v>40401.081957344089</v>
          </cell>
        </row>
        <row r="131">
          <cell r="B131" t="str">
            <v>OTHER AMORTIZATION</v>
          </cell>
        </row>
        <row r="132">
          <cell r="B132" t="str">
            <v>OTX - MGR / FRANCHISE</v>
          </cell>
          <cell r="CA132">
            <v>48233.141806701737</v>
          </cell>
          <cell r="CB132">
            <v>49576.017343810599</v>
          </cell>
          <cell r="CC132">
            <v>52574.826592363446</v>
          </cell>
          <cell r="CD132">
            <v>56737.39028058511</v>
          </cell>
          <cell r="CE132">
            <v>60481.577429119403</v>
          </cell>
          <cell r="CF132">
            <v>65612.587980745884</v>
          </cell>
          <cell r="CG132">
            <v>66157.289345346551</v>
          </cell>
          <cell r="CH132">
            <v>67600.446367227094</v>
          </cell>
          <cell r="CI132">
            <v>69083.237362091095</v>
          </cell>
          <cell r="CJ132">
            <v>70063.663175008391</v>
          </cell>
          <cell r="CK132">
            <v>72891.674185170268</v>
          </cell>
        </row>
        <row r="133">
          <cell r="B133" t="str">
            <v>OTX - PROPERTY TAXES</v>
          </cell>
          <cell r="CA133">
            <v>21146.840640000002</v>
          </cell>
          <cell r="CB133">
            <v>21280</v>
          </cell>
          <cell r="CC133">
            <v>21705</v>
          </cell>
          <cell r="CD133">
            <v>22686</v>
          </cell>
          <cell r="CE133">
            <v>23384</v>
          </cell>
          <cell r="CF133">
            <v>24266</v>
          </cell>
          <cell r="CG133">
            <v>24420.702115107131</v>
          </cell>
          <cell r="CH133">
            <v>26609.074326021946</v>
          </cell>
          <cell r="CI133">
            <v>28787.342511914267</v>
          </cell>
          <cell r="CJ133">
            <v>28868.992162735536</v>
          </cell>
          <cell r="CK133">
            <v>35339.888539306005</v>
          </cell>
        </row>
        <row r="137">
          <cell r="B137" t="str">
            <v>TOTAL COST-CAPITAL COST</v>
          </cell>
        </row>
        <row r="138">
          <cell r="B138" t="str">
            <v>FOSSIL/HYDRO GENERATION MWH</v>
          </cell>
          <cell r="CA138">
            <v>15024296</v>
          </cell>
          <cell r="CB138">
            <v>16488773</v>
          </cell>
          <cell r="CC138">
            <v>17123889</v>
          </cell>
          <cell r="CD138">
            <v>17196203</v>
          </cell>
          <cell r="CE138">
            <v>17746633</v>
          </cell>
          <cell r="CF138">
            <v>16719185</v>
          </cell>
          <cell r="CG138">
            <v>16973240</v>
          </cell>
          <cell r="CH138">
            <v>15991882</v>
          </cell>
          <cell r="CI138">
            <v>16734394</v>
          </cell>
          <cell r="CJ138">
            <v>17039904</v>
          </cell>
          <cell r="CK138">
            <v>17304529</v>
          </cell>
        </row>
        <row r="141">
          <cell r="B141" t="str">
            <v>PURCHASE POWER MWH</v>
          </cell>
          <cell r="CA141">
            <v>1172428.5030000003</v>
          </cell>
          <cell r="CB141">
            <v>602557</v>
          </cell>
          <cell r="CC141">
            <v>647661</v>
          </cell>
          <cell r="CD141">
            <v>717839</v>
          </cell>
          <cell r="CE141">
            <v>665471</v>
          </cell>
          <cell r="CF141">
            <v>1132592</v>
          </cell>
          <cell r="CG141">
            <v>980510</v>
          </cell>
          <cell r="CH141">
            <v>1650911</v>
          </cell>
          <cell r="CI141">
            <v>1378152</v>
          </cell>
          <cell r="CJ141">
            <v>1583085</v>
          </cell>
          <cell r="CK141">
            <v>1602041</v>
          </cell>
        </row>
        <row r="142">
          <cell r="B142" t="str">
            <v>Goodwill Balance</v>
          </cell>
        </row>
        <row r="143">
          <cell r="B143" t="str">
            <v>Amortization of Goodwill</v>
          </cell>
        </row>
        <row r="147">
          <cell r="B147" t="str">
            <v>MIPS Issues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20000</v>
          </cell>
          <cell r="CI147">
            <v>0</v>
          </cell>
          <cell r="CJ147">
            <v>0</v>
          </cell>
          <cell r="CK147">
            <v>0</v>
          </cell>
        </row>
        <row r="148">
          <cell r="B148" t="str">
            <v>MIPS Retirements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</row>
        <row r="149">
          <cell r="B149" t="str">
            <v>INDUSTRIAL FUEL MWH</v>
          </cell>
        </row>
        <row r="151">
          <cell r="B151" t="str">
            <v>RESIDENTIAL FUEL REVENUES</v>
          </cell>
          <cell r="CA151">
            <v>151454</v>
          </cell>
          <cell r="CB151">
            <v>165791</v>
          </cell>
          <cell r="CC151">
            <v>173166</v>
          </cell>
          <cell r="CD151">
            <v>203389</v>
          </cell>
          <cell r="CE151">
            <v>206858</v>
          </cell>
          <cell r="CF151">
            <v>222103</v>
          </cell>
          <cell r="CG151">
            <v>222255</v>
          </cell>
          <cell r="CH151">
            <v>228426</v>
          </cell>
          <cell r="CI151">
            <v>231734</v>
          </cell>
          <cell r="CJ151">
            <v>235746</v>
          </cell>
          <cell r="CK151">
            <v>236410</v>
          </cell>
        </row>
        <row r="152">
          <cell r="B152" t="str">
            <v>COMMERCIAL FUEL REVENUES</v>
          </cell>
          <cell r="CA152">
            <v>105840</v>
          </cell>
          <cell r="CB152">
            <v>109309</v>
          </cell>
          <cell r="CC152">
            <v>122524</v>
          </cell>
          <cell r="CD152">
            <v>144273</v>
          </cell>
          <cell r="CE152">
            <v>147796</v>
          </cell>
          <cell r="CF152">
            <v>159075</v>
          </cell>
          <cell r="CG152">
            <v>159474</v>
          </cell>
          <cell r="CH152">
            <v>164289</v>
          </cell>
          <cell r="CI152">
            <v>167164</v>
          </cell>
          <cell r="CJ152">
            <v>170614</v>
          </cell>
          <cell r="CK152">
            <v>171490</v>
          </cell>
        </row>
        <row r="153">
          <cell r="B153" t="str">
            <v>INDUSTRIAL FUEL REVENUES</v>
          </cell>
          <cell r="CA153">
            <v>60251.752540000001</v>
          </cell>
          <cell r="CB153">
            <v>58558</v>
          </cell>
          <cell r="CC153">
            <v>64743</v>
          </cell>
          <cell r="CD153">
            <v>74006</v>
          </cell>
          <cell r="CE153">
            <v>74454</v>
          </cell>
          <cell r="CF153">
            <v>77553</v>
          </cell>
          <cell r="CG153">
            <v>75646</v>
          </cell>
          <cell r="CH153">
            <v>75370</v>
          </cell>
          <cell r="CI153">
            <v>74374</v>
          </cell>
          <cell r="CJ153">
            <v>73608</v>
          </cell>
          <cell r="CK153">
            <v>71719</v>
          </cell>
        </row>
        <row r="154">
          <cell r="B154" t="str">
            <v>STREET LIGHTING FUEL REVENUES</v>
          </cell>
          <cell r="CA154">
            <v>638.23164999999995</v>
          </cell>
          <cell r="CB154">
            <v>657</v>
          </cell>
          <cell r="CC154">
            <v>724</v>
          </cell>
          <cell r="CD154">
            <v>834</v>
          </cell>
          <cell r="CE154">
            <v>848</v>
          </cell>
          <cell r="CF154">
            <v>901</v>
          </cell>
          <cell r="CG154">
            <v>897</v>
          </cell>
          <cell r="CH154">
            <v>912</v>
          </cell>
          <cell r="CI154">
            <v>918</v>
          </cell>
          <cell r="CJ154">
            <v>927</v>
          </cell>
          <cell r="CK154">
            <v>922</v>
          </cell>
        </row>
        <row r="155">
          <cell r="B155" t="str">
            <v>STREET LIGHTING TOTAL REVENUES</v>
          </cell>
          <cell r="CA155">
            <v>3210.4259999999995</v>
          </cell>
          <cell r="CB155">
            <v>3648.62</v>
          </cell>
          <cell r="CC155">
            <v>3866.4480000000003</v>
          </cell>
          <cell r="CD155">
            <v>3968.3090000000007</v>
          </cell>
          <cell r="CE155">
            <v>4436.1550000000007</v>
          </cell>
          <cell r="CF155">
            <v>4981.0059999999994</v>
          </cell>
          <cell r="CG155">
            <v>4980.5249999999996</v>
          </cell>
          <cell r="CH155">
            <v>4984.0439999999999</v>
          </cell>
          <cell r="CI155">
            <v>5092.5630000000001</v>
          </cell>
          <cell r="CJ155">
            <v>5096.0820000000003</v>
          </cell>
          <cell r="CK155">
            <v>5444.6010000000006</v>
          </cell>
        </row>
        <row r="156">
          <cell r="B156" t="str">
            <v>OTHER FUEL REVENUES</v>
          </cell>
        </row>
        <row r="157">
          <cell r="B157" t="str">
            <v>OTHER TOTAL REVENUES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</row>
        <row r="158">
          <cell r="B158" t="str">
            <v>WHOLESALE FUEL REVENUES</v>
          </cell>
          <cell r="CA158">
            <v>12333</v>
          </cell>
          <cell r="CB158">
            <v>12246</v>
          </cell>
          <cell r="CC158">
            <v>13618</v>
          </cell>
          <cell r="CD158">
            <v>14954</v>
          </cell>
          <cell r="CE158">
            <v>16174</v>
          </cell>
          <cell r="CF158">
            <v>17164</v>
          </cell>
          <cell r="CG158">
            <v>17021</v>
          </cell>
          <cell r="CH158">
            <v>16824</v>
          </cell>
          <cell r="CI158">
            <v>17338</v>
          </cell>
          <cell r="CJ158">
            <v>17898</v>
          </cell>
          <cell r="CK158">
            <v>18466</v>
          </cell>
        </row>
        <row r="159">
          <cell r="B159" t="str">
            <v>AMORT. DEBT. DISC. &amp; PREM.</v>
          </cell>
          <cell r="D159">
            <v>252</v>
          </cell>
          <cell r="E159">
            <v>238</v>
          </cell>
          <cell r="F159">
            <v>247</v>
          </cell>
          <cell r="G159">
            <v>254</v>
          </cell>
          <cell r="H159">
            <v>238</v>
          </cell>
          <cell r="I159">
            <v>248</v>
          </cell>
          <cell r="J159">
            <v>233</v>
          </cell>
          <cell r="K159">
            <v>248</v>
          </cell>
          <cell r="L159">
            <v>256</v>
          </cell>
          <cell r="M159">
            <v>338</v>
          </cell>
          <cell r="N159">
            <v>163</v>
          </cell>
          <cell r="O159">
            <v>249</v>
          </cell>
          <cell r="P159">
            <v>241</v>
          </cell>
          <cell r="Q159">
            <v>241</v>
          </cell>
          <cell r="R159">
            <v>241</v>
          </cell>
          <cell r="S159">
            <v>237</v>
          </cell>
          <cell r="T159">
            <v>235</v>
          </cell>
          <cell r="U159">
            <v>235</v>
          </cell>
          <cell r="V159">
            <v>225</v>
          </cell>
          <cell r="W159">
            <v>225</v>
          </cell>
          <cell r="X159">
            <v>225</v>
          </cell>
          <cell r="Y159">
            <v>225</v>
          </cell>
          <cell r="Z159">
            <v>221</v>
          </cell>
          <cell r="AA159">
            <v>221</v>
          </cell>
          <cell r="AB159">
            <v>229</v>
          </cell>
          <cell r="AC159">
            <v>229</v>
          </cell>
          <cell r="AD159">
            <v>220</v>
          </cell>
          <cell r="AE159">
            <v>220</v>
          </cell>
          <cell r="AF159">
            <v>220</v>
          </cell>
          <cell r="AG159">
            <v>220</v>
          </cell>
          <cell r="AH159">
            <v>220</v>
          </cell>
          <cell r="AI159">
            <v>220</v>
          </cell>
          <cell r="AJ159">
            <v>215</v>
          </cell>
          <cell r="AK159">
            <v>215</v>
          </cell>
          <cell r="AL159">
            <v>215</v>
          </cell>
          <cell r="AM159">
            <v>215</v>
          </cell>
          <cell r="CA159">
            <v>2963</v>
          </cell>
          <cell r="CB159">
            <v>2774</v>
          </cell>
          <cell r="CC159">
            <v>2640</v>
          </cell>
          <cell r="CD159">
            <v>2558</v>
          </cell>
          <cell r="CE159">
            <v>2507</v>
          </cell>
          <cell r="CF159">
            <v>2249</v>
          </cell>
          <cell r="CG159">
            <v>2249</v>
          </cell>
          <cell r="CH159">
            <v>2249</v>
          </cell>
          <cell r="CI159">
            <v>2249</v>
          </cell>
          <cell r="CJ159">
            <v>2249</v>
          </cell>
          <cell r="CK159">
            <v>2249</v>
          </cell>
        </row>
        <row r="160">
          <cell r="B160" t="str">
            <v>CASH INTEREST PAID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26921</v>
          </cell>
          <cell r="O160">
            <v>27237</v>
          </cell>
          <cell r="P160">
            <v>28135</v>
          </cell>
          <cell r="Q160">
            <v>27306</v>
          </cell>
          <cell r="R160">
            <v>28789</v>
          </cell>
          <cell r="S160">
            <v>30305</v>
          </cell>
          <cell r="T160">
            <v>30424</v>
          </cell>
          <cell r="U160">
            <v>32180</v>
          </cell>
          <cell r="V160">
            <v>33116</v>
          </cell>
          <cell r="W160">
            <v>32108</v>
          </cell>
          <cell r="X160">
            <v>33470</v>
          </cell>
          <cell r="Y160">
            <v>34390</v>
          </cell>
          <cell r="Z160">
            <v>33959</v>
          </cell>
          <cell r="AA160">
            <v>34841</v>
          </cell>
          <cell r="AB160">
            <v>34861</v>
          </cell>
          <cell r="AC160">
            <v>34578</v>
          </cell>
          <cell r="AD160">
            <v>35429</v>
          </cell>
          <cell r="AE160">
            <v>34818</v>
          </cell>
          <cell r="AF160">
            <v>33593</v>
          </cell>
          <cell r="AG160">
            <v>34557</v>
          </cell>
          <cell r="AH160">
            <v>34508</v>
          </cell>
          <cell r="AI160">
            <v>34893</v>
          </cell>
          <cell r="AJ160">
            <v>36042</v>
          </cell>
          <cell r="AK160">
            <v>36064</v>
          </cell>
          <cell r="AL160">
            <v>35630</v>
          </cell>
          <cell r="AM160">
            <v>36705</v>
          </cell>
          <cell r="CA160">
            <v>27237</v>
          </cell>
          <cell r="CB160">
            <v>34841</v>
          </cell>
          <cell r="CC160">
            <v>36705</v>
          </cell>
          <cell r="CD160">
            <v>41544</v>
          </cell>
          <cell r="CE160">
            <v>47469</v>
          </cell>
          <cell r="CF160">
            <v>50769</v>
          </cell>
          <cell r="CG160">
            <v>52993</v>
          </cell>
          <cell r="CH160">
            <v>55122</v>
          </cell>
          <cell r="CI160">
            <v>57149</v>
          </cell>
          <cell r="CJ160">
            <v>58733</v>
          </cell>
          <cell r="CK160">
            <v>57952</v>
          </cell>
        </row>
        <row r="161">
          <cell r="B161" t="str">
            <v>ITX ON OTHER INCOME</v>
          </cell>
          <cell r="D161">
            <v>-18</v>
          </cell>
          <cell r="E161">
            <v>-1</v>
          </cell>
          <cell r="F161">
            <v>-407</v>
          </cell>
          <cell r="G161">
            <v>41</v>
          </cell>
          <cell r="H161">
            <v>6</v>
          </cell>
          <cell r="I161">
            <v>35</v>
          </cell>
          <cell r="J161">
            <v>464</v>
          </cell>
          <cell r="K161">
            <v>69</v>
          </cell>
          <cell r="L161">
            <v>-47</v>
          </cell>
          <cell r="M161">
            <v>91</v>
          </cell>
          <cell r="N161">
            <v>475</v>
          </cell>
          <cell r="O161">
            <v>103</v>
          </cell>
          <cell r="P161">
            <v>-15</v>
          </cell>
          <cell r="Q161">
            <v>-27</v>
          </cell>
          <cell r="R161">
            <v>-71</v>
          </cell>
          <cell r="S161">
            <v>-11</v>
          </cell>
          <cell r="T161">
            <v>-13</v>
          </cell>
          <cell r="U161">
            <v>8</v>
          </cell>
          <cell r="V161">
            <v>196</v>
          </cell>
          <cell r="W161">
            <v>201</v>
          </cell>
          <cell r="X161">
            <v>195</v>
          </cell>
          <cell r="Y161">
            <v>166</v>
          </cell>
          <cell r="Z161">
            <v>196</v>
          </cell>
          <cell r="AA161">
            <v>175</v>
          </cell>
          <cell r="AB161">
            <v>204</v>
          </cell>
          <cell r="AC161">
            <v>195</v>
          </cell>
          <cell r="AD161">
            <v>148</v>
          </cell>
          <cell r="AE161">
            <v>206</v>
          </cell>
          <cell r="AF161">
            <v>203</v>
          </cell>
          <cell r="AG161">
            <v>162</v>
          </cell>
          <cell r="AH161">
            <v>190</v>
          </cell>
          <cell r="AI161">
            <v>197</v>
          </cell>
          <cell r="AJ161">
            <v>185</v>
          </cell>
          <cell r="AK161">
            <v>168</v>
          </cell>
          <cell r="AL161">
            <v>194</v>
          </cell>
          <cell r="AM161">
            <v>166</v>
          </cell>
          <cell r="CA161">
            <v>811</v>
          </cell>
          <cell r="CB161">
            <v>1000</v>
          </cell>
          <cell r="CC161">
            <v>2218</v>
          </cell>
          <cell r="CD161">
            <v>1939</v>
          </cell>
          <cell r="CE161">
            <v>1699</v>
          </cell>
          <cell r="CF161">
            <v>1355</v>
          </cell>
          <cell r="CG161">
            <v>724</v>
          </cell>
          <cell r="CH161">
            <v>393</v>
          </cell>
          <cell r="CI161">
            <v>84</v>
          </cell>
          <cell r="CJ161">
            <v>33</v>
          </cell>
          <cell r="CK161">
            <v>33</v>
          </cell>
        </row>
        <row r="162">
          <cell r="B162" t="str">
            <v>MIPS DIVIDENDS</v>
          </cell>
          <cell r="CA162">
            <v>4590.2569199999989</v>
          </cell>
          <cell r="CB162">
            <v>4593.4569374999992</v>
          </cell>
          <cell r="CC162">
            <v>4593.4569374999992</v>
          </cell>
          <cell r="CD162">
            <v>4593.4569375000001</v>
          </cell>
          <cell r="CE162">
            <v>4593.4569375000001</v>
          </cell>
          <cell r="CF162">
            <v>4593.4569374999992</v>
          </cell>
          <cell r="CG162">
            <v>4593.4569374999992</v>
          </cell>
          <cell r="CH162">
            <v>5493.8940959699448</v>
          </cell>
          <cell r="CI162">
            <v>6133.4569374999992</v>
          </cell>
          <cell r="CJ162">
            <v>6133.4569374999992</v>
          </cell>
          <cell r="CK162">
            <v>6133.4569374999992</v>
          </cell>
        </row>
        <row r="163">
          <cell r="B163" t="str">
            <v>FUEL STOCK</v>
          </cell>
          <cell r="C163">
            <v>32999.431689999998</v>
          </cell>
          <cell r="D163">
            <v>-9467</v>
          </cell>
          <cell r="E163">
            <v>7870</v>
          </cell>
          <cell r="F163">
            <v>13247</v>
          </cell>
          <cell r="G163">
            <v>6313</v>
          </cell>
          <cell r="H163">
            <v>2327</v>
          </cell>
          <cell r="I163">
            <v>-2299</v>
          </cell>
          <cell r="J163">
            <v>-6191</v>
          </cell>
          <cell r="K163">
            <v>-8366</v>
          </cell>
          <cell r="L163">
            <v>2379</v>
          </cell>
          <cell r="M163">
            <v>8765</v>
          </cell>
          <cell r="N163">
            <v>-4169</v>
          </cell>
          <cell r="O163">
            <v>1332</v>
          </cell>
          <cell r="P163">
            <v>3520</v>
          </cell>
          <cell r="Q163">
            <v>-1777</v>
          </cell>
          <cell r="R163">
            <v>402</v>
          </cell>
          <cell r="S163">
            <v>2839</v>
          </cell>
          <cell r="T163">
            <v>-3906</v>
          </cell>
          <cell r="U163">
            <v>-338</v>
          </cell>
          <cell r="V163">
            <v>2458</v>
          </cell>
          <cell r="W163">
            <v>-1771</v>
          </cell>
          <cell r="X163">
            <v>-317</v>
          </cell>
          <cell r="Y163">
            <v>1806</v>
          </cell>
          <cell r="Z163">
            <v>2416</v>
          </cell>
          <cell r="AA163">
            <v>462</v>
          </cell>
          <cell r="AB163">
            <v>1036</v>
          </cell>
          <cell r="AC163">
            <v>-140</v>
          </cell>
          <cell r="AD163">
            <v>86</v>
          </cell>
          <cell r="AE163">
            <v>557</v>
          </cell>
          <cell r="AF163">
            <v>1086</v>
          </cell>
          <cell r="AG163">
            <v>160</v>
          </cell>
          <cell r="AH163">
            <v>-69</v>
          </cell>
          <cell r="AI163">
            <v>-290</v>
          </cell>
          <cell r="AJ163">
            <v>-132</v>
          </cell>
          <cell r="AK163">
            <v>-292</v>
          </cell>
          <cell r="AL163">
            <v>-319</v>
          </cell>
          <cell r="AM163">
            <v>-72</v>
          </cell>
          <cell r="CA163">
            <v>11740</v>
          </cell>
          <cell r="CB163">
            <v>5794</v>
          </cell>
          <cell r="CC163">
            <v>1611</v>
          </cell>
          <cell r="CD163">
            <v>7874</v>
          </cell>
          <cell r="CE163">
            <v>-756</v>
          </cell>
          <cell r="CF163">
            <v>-2893</v>
          </cell>
          <cell r="CG163">
            <v>-366</v>
          </cell>
          <cell r="CH163">
            <v>-188</v>
          </cell>
          <cell r="CI163">
            <v>65</v>
          </cell>
          <cell r="CJ163">
            <v>510</v>
          </cell>
          <cell r="CK163">
            <v>-261</v>
          </cell>
        </row>
        <row r="164">
          <cell r="B164" t="str">
            <v>MATERIALS AND SUPPLIES</v>
          </cell>
          <cell r="C164">
            <v>36761.284540000001</v>
          </cell>
          <cell r="D164">
            <v>-377</v>
          </cell>
          <cell r="E164">
            <v>-350</v>
          </cell>
          <cell r="F164">
            <v>263</v>
          </cell>
          <cell r="G164">
            <v>-381</v>
          </cell>
          <cell r="H164">
            <v>-408</v>
          </cell>
          <cell r="I164">
            <v>-16</v>
          </cell>
          <cell r="J164">
            <v>-233</v>
          </cell>
          <cell r="K164">
            <v>344</v>
          </cell>
          <cell r="L164">
            <v>-575</v>
          </cell>
          <cell r="M164">
            <v>-201</v>
          </cell>
          <cell r="N164">
            <v>-7</v>
          </cell>
          <cell r="O164">
            <v>-1843</v>
          </cell>
          <cell r="P164">
            <v>62</v>
          </cell>
          <cell r="Q164">
            <v>82</v>
          </cell>
          <cell r="R164">
            <v>56</v>
          </cell>
          <cell r="S164">
            <v>40</v>
          </cell>
          <cell r="T164">
            <v>25</v>
          </cell>
          <cell r="U164">
            <v>-5</v>
          </cell>
          <cell r="V164">
            <v>-24</v>
          </cell>
          <cell r="W164">
            <v>-72</v>
          </cell>
          <cell r="X164">
            <v>-101</v>
          </cell>
          <cell r="Y164">
            <v>-74</v>
          </cell>
          <cell r="Z164">
            <v>-67</v>
          </cell>
          <cell r="AA164">
            <v>41</v>
          </cell>
          <cell r="AB164">
            <v>13475</v>
          </cell>
          <cell r="AC164">
            <v>-775</v>
          </cell>
          <cell r="AD164">
            <v>-803</v>
          </cell>
          <cell r="AE164">
            <v>-819</v>
          </cell>
          <cell r="AF164">
            <v>-834</v>
          </cell>
          <cell r="AG164">
            <v>-866</v>
          </cell>
          <cell r="AH164">
            <v>-885</v>
          </cell>
          <cell r="AI164">
            <v>-934</v>
          </cell>
          <cell r="AJ164">
            <v>-963</v>
          </cell>
          <cell r="AK164">
            <v>-933</v>
          </cell>
          <cell r="AL164">
            <v>-924</v>
          </cell>
          <cell r="AM164">
            <v>-793</v>
          </cell>
          <cell r="CA164">
            <v>-3785</v>
          </cell>
          <cell r="CB164">
            <v>-36</v>
          </cell>
          <cell r="CC164">
            <v>3945</v>
          </cell>
          <cell r="CD164">
            <v>-3639</v>
          </cell>
          <cell r="CE164">
            <v>-455</v>
          </cell>
          <cell r="CF164">
            <v>143</v>
          </cell>
          <cell r="CG164">
            <v>-165</v>
          </cell>
          <cell r="CH164">
            <v>-190</v>
          </cell>
          <cell r="CI164">
            <v>-158</v>
          </cell>
          <cell r="CJ164">
            <v>-316</v>
          </cell>
          <cell r="CK164">
            <v>-168</v>
          </cell>
        </row>
        <row r="165">
          <cell r="B165" t="str">
            <v>OTHER UTILITY OPERATING INCOME</v>
          </cell>
        </row>
        <row r="166">
          <cell r="B166" t="str">
            <v>INTEREST EXPENSE ON ALL PCBS</v>
          </cell>
          <cell r="CA166">
            <v>5024</v>
          </cell>
          <cell r="CB166">
            <v>6709</v>
          </cell>
          <cell r="CC166">
            <v>6476</v>
          </cell>
          <cell r="CD166">
            <v>6404</v>
          </cell>
          <cell r="CE166">
            <v>6404</v>
          </cell>
          <cell r="CF166">
            <v>6404</v>
          </cell>
          <cell r="CG166">
            <v>6404</v>
          </cell>
          <cell r="CH166">
            <v>6404</v>
          </cell>
          <cell r="CI166">
            <v>6404</v>
          </cell>
          <cell r="CJ166">
            <v>6404</v>
          </cell>
          <cell r="CK166">
            <v>6404</v>
          </cell>
        </row>
        <row r="167">
          <cell r="B167" t="str">
            <v>CONSTRUCTION EXPENDS - F/H+ENV</v>
          </cell>
          <cell r="CA167">
            <v>76245.674575602068</v>
          </cell>
          <cell r="CB167">
            <v>71751.008999999991</v>
          </cell>
          <cell r="CC167">
            <v>149005.26199999996</v>
          </cell>
          <cell r="CD167">
            <v>164221.486</v>
          </cell>
          <cell r="CE167">
            <v>119214.692</v>
          </cell>
          <cell r="CF167">
            <v>110733.49200000001</v>
          </cell>
          <cell r="CG167">
            <v>145936.13099999999</v>
          </cell>
          <cell r="CH167">
            <v>134416.50700000001</v>
          </cell>
          <cell r="CI167">
            <v>75656.394</v>
          </cell>
          <cell r="CJ167">
            <v>35438.877999999997</v>
          </cell>
          <cell r="CK167">
            <v>57219.487999999998</v>
          </cell>
        </row>
        <row r="169">
          <cell r="B169" t="str">
            <v>CONSTRUCTION EXPENDS - TRANS</v>
          </cell>
          <cell r="CA169">
            <v>8847.6492613302762</v>
          </cell>
          <cell r="CB169">
            <v>16778</v>
          </cell>
          <cell r="CC169">
            <v>13561</v>
          </cell>
          <cell r="CD169">
            <v>7582</v>
          </cell>
          <cell r="CE169">
            <v>11355</v>
          </cell>
          <cell r="CF169">
            <v>24120</v>
          </cell>
          <cell r="CG169">
            <v>5819</v>
          </cell>
          <cell r="CH169">
            <v>4326</v>
          </cell>
          <cell r="CI169">
            <v>6116</v>
          </cell>
          <cell r="CJ169">
            <v>12141</v>
          </cell>
          <cell r="CK169">
            <v>6696</v>
          </cell>
        </row>
        <row r="170">
          <cell r="B170" t="str">
            <v>CONSTRUCTION EXPENDS - DIST</v>
          </cell>
          <cell r="CA170">
            <v>52748.126872831446</v>
          </cell>
          <cell r="CB170">
            <v>43848.047000000006</v>
          </cell>
          <cell r="CC170">
            <v>41368.834999999999</v>
          </cell>
          <cell r="CD170">
            <v>42498.685999999994</v>
          </cell>
          <cell r="CE170">
            <v>40865.932000000001</v>
          </cell>
          <cell r="CF170">
            <v>41322.120000000003</v>
          </cell>
          <cell r="CG170">
            <v>40197.120000000003</v>
          </cell>
          <cell r="CH170">
            <v>40724.120000000003</v>
          </cell>
          <cell r="CI170">
            <v>41299.120000000003</v>
          </cell>
          <cell r="CJ170">
            <v>42012.12</v>
          </cell>
          <cell r="CK170">
            <v>43023.12</v>
          </cell>
        </row>
        <row r="171">
          <cell r="B171" t="str">
            <v>ACCUM DEPR - F/H+ENV</v>
          </cell>
          <cell r="C171">
            <v>598668.05450015981</v>
          </cell>
          <cell r="CA171">
            <v>-954.6417515197536</v>
          </cell>
          <cell r="CB171">
            <v>28562.807322865934</v>
          </cell>
          <cell r="CC171">
            <v>37470.842920922209</v>
          </cell>
          <cell r="CD171">
            <v>41918.869713508408</v>
          </cell>
          <cell r="CE171">
            <v>31335.717937864363</v>
          </cell>
          <cell r="CF171">
            <v>48755.568946312647</v>
          </cell>
          <cell r="CG171">
            <v>60609.786381698912</v>
          </cell>
          <cell r="CH171">
            <v>42653.998600184685</v>
          </cell>
          <cell r="CI171">
            <v>64201.128708971082</v>
          </cell>
          <cell r="CJ171">
            <v>76197.82128896052</v>
          </cell>
          <cell r="CK171">
            <v>69829.613935446599</v>
          </cell>
        </row>
        <row r="173">
          <cell r="B173" t="str">
            <v>ACCUM DEPR - TRANS</v>
          </cell>
          <cell r="C173">
            <v>94204.204489637996</v>
          </cell>
          <cell r="CA173">
            <v>5327.4307210639963</v>
          </cell>
          <cell r="CB173">
            <v>6020.5063096836093</v>
          </cell>
          <cell r="CC173">
            <v>6437.1791443035618</v>
          </cell>
          <cell r="CD173">
            <v>7310.7878196113743</v>
          </cell>
          <cell r="CE173">
            <v>7718.5389148416143</v>
          </cell>
          <cell r="CF173">
            <v>5006.8095247274032</v>
          </cell>
          <cell r="CG173">
            <v>7459.9920418855036</v>
          </cell>
          <cell r="CH173">
            <v>8381.39433288906</v>
          </cell>
          <cell r="CI173">
            <v>8189.1193064593244</v>
          </cell>
          <cell r="CJ173">
            <v>6910.2320145965496</v>
          </cell>
          <cell r="CK173">
            <v>7016.5828481097124</v>
          </cell>
        </row>
        <row r="174">
          <cell r="B174" t="str">
            <v>ACCUM DEPR - DIST</v>
          </cell>
          <cell r="C174">
            <v>292820.61466749693</v>
          </cell>
          <cell r="CA174">
            <v>14693.447282715875</v>
          </cell>
          <cell r="CB174">
            <v>22657.274969175109</v>
          </cell>
          <cell r="CC174">
            <v>22767.804785775777</v>
          </cell>
          <cell r="CD174">
            <v>25307.708439558919</v>
          </cell>
          <cell r="CE174">
            <v>26319.691786211566</v>
          </cell>
          <cell r="CF174">
            <v>28003.813075932558</v>
          </cell>
          <cell r="CG174">
            <v>28304.575367923011</v>
          </cell>
          <cell r="CH174">
            <v>30123.810152404651</v>
          </cell>
          <cell r="CI174">
            <v>31283.069325766235</v>
          </cell>
          <cell r="CJ174">
            <v>33077.63987479324</v>
          </cell>
          <cell r="CK174">
            <v>34599.229812548845</v>
          </cell>
        </row>
        <row r="176">
          <cell r="B176" t="str">
            <v>CUST RECEIVABLES + UNCOLLECTS</v>
          </cell>
          <cell r="C176">
            <v>113924.63394999999</v>
          </cell>
          <cell r="CA176">
            <v>25003</v>
          </cell>
          <cell r="CB176">
            <v>11828</v>
          </cell>
          <cell r="CC176">
            <v>19093</v>
          </cell>
          <cell r="CD176">
            <v>20096</v>
          </cell>
          <cell r="CE176">
            <v>40133</v>
          </cell>
          <cell r="CF176">
            <v>25884</v>
          </cell>
          <cell r="CG176">
            <v>1056</v>
          </cell>
          <cell r="CH176">
            <v>2802</v>
          </cell>
          <cell r="CI176">
            <v>3069</v>
          </cell>
          <cell r="CJ176">
            <v>1976</v>
          </cell>
          <cell r="CK176">
            <v>6168</v>
          </cell>
        </row>
        <row r="180">
          <cell r="B180" t="str">
            <v>PCB BALANCES</v>
          </cell>
          <cell r="C180">
            <v>169630</v>
          </cell>
          <cell r="CA180">
            <v>0</v>
          </cell>
          <cell r="CB180">
            <v>-12075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</row>
        <row r="181">
          <cell r="B181" t="str">
            <v>MIPS PREFERRED BALANCE</v>
          </cell>
          <cell r="C181">
            <v>72165.850000000006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20000</v>
          </cell>
          <cell r="CI181">
            <v>0</v>
          </cell>
          <cell r="CJ181">
            <v>0</v>
          </cell>
          <cell r="CK181">
            <v>0</v>
          </cell>
        </row>
        <row r="182">
          <cell r="B182" t="str">
            <v>MERCHANDISE BALANCE</v>
          </cell>
          <cell r="C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</row>
        <row r="183">
          <cell r="B183" t="str">
            <v>CAPITALIZED LEASES</v>
          </cell>
        </row>
        <row r="184">
          <cell r="B184" t="str">
            <v>FUEL BUYOUT PRINCIPAL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</row>
        <row r="185">
          <cell r="B185" t="str">
            <v>CUSTOMER DEPOSIT BALANCE</v>
          </cell>
          <cell r="C185">
            <v>18470.185390000002</v>
          </cell>
          <cell r="CA185">
            <v>364</v>
          </cell>
          <cell r="CB185">
            <v>612</v>
          </cell>
          <cell r="CC185">
            <v>497</v>
          </cell>
          <cell r="CD185">
            <v>413</v>
          </cell>
          <cell r="CE185">
            <v>422</v>
          </cell>
          <cell r="CF185">
            <v>447</v>
          </cell>
          <cell r="CG185">
            <v>447</v>
          </cell>
          <cell r="CH185">
            <v>447</v>
          </cell>
          <cell r="CI185">
            <v>447</v>
          </cell>
          <cell r="CJ185">
            <v>447</v>
          </cell>
          <cell r="CK185">
            <v>447</v>
          </cell>
        </row>
        <row r="186">
          <cell r="B186" t="str">
            <v>CUST ADVANCES FOR CONSTRUCTION</v>
          </cell>
        </row>
        <row r="187">
          <cell r="B187" t="str">
            <v>LIAB ADITS - FOSSIL HYDRO</v>
          </cell>
          <cell r="C187">
            <v>116424</v>
          </cell>
          <cell r="CA187">
            <v>4651</v>
          </cell>
          <cell r="CB187">
            <v>-3675</v>
          </cell>
          <cell r="CC187">
            <v>-5638</v>
          </cell>
          <cell r="CD187">
            <v>-4880</v>
          </cell>
          <cell r="CE187">
            <v>-8142</v>
          </cell>
          <cell r="CF187">
            <v>-4520</v>
          </cell>
          <cell r="CG187">
            <v>-719</v>
          </cell>
          <cell r="CH187">
            <v>114</v>
          </cell>
          <cell r="CI187">
            <v>1780</v>
          </cell>
          <cell r="CJ187">
            <v>1799</v>
          </cell>
          <cell r="CK187">
            <v>0</v>
          </cell>
        </row>
        <row r="189">
          <cell r="B189" t="str">
            <v>LIAB ADITS - TRANSMISSION</v>
          </cell>
          <cell r="C189">
            <v>20534</v>
          </cell>
          <cell r="CA189">
            <v>5034</v>
          </cell>
          <cell r="CB189">
            <v>1549</v>
          </cell>
          <cell r="CC189">
            <v>1561</v>
          </cell>
          <cell r="CD189">
            <v>1719</v>
          </cell>
          <cell r="CE189">
            <v>3234</v>
          </cell>
          <cell r="CF189">
            <v>-534</v>
          </cell>
          <cell r="CG189">
            <v>-253</v>
          </cell>
          <cell r="CH189">
            <v>40</v>
          </cell>
          <cell r="CI189">
            <v>626</v>
          </cell>
          <cell r="CJ189">
            <v>632</v>
          </cell>
          <cell r="CK189">
            <v>0</v>
          </cell>
        </row>
        <row r="190">
          <cell r="B190" t="str">
            <v>LIAB ADITS - DISTRIBUTION</v>
          </cell>
          <cell r="C190">
            <v>55940</v>
          </cell>
          <cell r="CA190">
            <v>4769</v>
          </cell>
          <cell r="CB190">
            <v>-929</v>
          </cell>
          <cell r="CC190">
            <v>-196</v>
          </cell>
          <cell r="CD190">
            <v>-25</v>
          </cell>
          <cell r="CE190">
            <v>419</v>
          </cell>
          <cell r="CF190">
            <v>-952</v>
          </cell>
          <cell r="CG190">
            <v>-450</v>
          </cell>
          <cell r="CH190">
            <v>71</v>
          </cell>
          <cell r="CI190">
            <v>1115</v>
          </cell>
          <cell r="CJ190">
            <v>1128</v>
          </cell>
          <cell r="CK190">
            <v>0</v>
          </cell>
        </row>
        <row r="191">
          <cell r="B191" t="str">
            <v>M&amp;S - FOSSIL HYDRO</v>
          </cell>
          <cell r="C191">
            <v>21701.98344</v>
          </cell>
          <cell r="CA191">
            <v>161.01656000000003</v>
          </cell>
          <cell r="CB191">
            <v>1431</v>
          </cell>
          <cell r="CC191">
            <v>41</v>
          </cell>
          <cell r="CD191">
            <v>42</v>
          </cell>
          <cell r="CE191">
            <v>35</v>
          </cell>
          <cell r="CF191">
            <v>0</v>
          </cell>
          <cell r="CG191">
            <v>1</v>
          </cell>
          <cell r="CH191">
            <v>0</v>
          </cell>
          <cell r="CI191">
            <v>0</v>
          </cell>
          <cell r="CJ191">
            <v>-1999</v>
          </cell>
          <cell r="CK191">
            <v>0</v>
          </cell>
        </row>
        <row r="193">
          <cell r="B193" t="str">
            <v>M&amp;S - TRANSMISSION</v>
          </cell>
          <cell r="C193">
            <v>297.28916000000004</v>
          </cell>
          <cell r="CA193">
            <v>-4.2891600000000381</v>
          </cell>
          <cell r="CB193">
            <v>-25</v>
          </cell>
          <cell r="CC193">
            <v>-7</v>
          </cell>
          <cell r="CD193">
            <v>-18</v>
          </cell>
          <cell r="CE193">
            <v>-11</v>
          </cell>
          <cell r="CF193">
            <v>-7</v>
          </cell>
          <cell r="CG193">
            <v>-8</v>
          </cell>
          <cell r="CH193">
            <v>-8</v>
          </cell>
          <cell r="CI193">
            <v>-7</v>
          </cell>
          <cell r="CJ193">
            <v>-8</v>
          </cell>
          <cell r="CK193">
            <v>0</v>
          </cell>
        </row>
        <row r="194">
          <cell r="B194" t="str">
            <v>M&amp;S - DISTRIBUTION</v>
          </cell>
          <cell r="C194">
            <v>6489.9962800000003</v>
          </cell>
          <cell r="CA194">
            <v>-68.996280000000297</v>
          </cell>
          <cell r="CB194">
            <v>-547</v>
          </cell>
          <cell r="CC194">
            <v>-149</v>
          </cell>
          <cell r="CD194">
            <v>-401</v>
          </cell>
          <cell r="CE194">
            <v>-237</v>
          </cell>
          <cell r="CF194">
            <v>-168</v>
          </cell>
          <cell r="CG194">
            <v>-167</v>
          </cell>
          <cell r="CH194">
            <v>-165</v>
          </cell>
          <cell r="CI194">
            <v>-164</v>
          </cell>
          <cell r="CJ194">
            <v>-165</v>
          </cell>
          <cell r="CK194">
            <v>0</v>
          </cell>
        </row>
        <row r="195">
          <cell r="B195" t="str">
            <v>Nuc Reserv Adj (Fund Apprec)</v>
          </cell>
        </row>
        <row r="196">
          <cell r="B196" t="str">
            <v>Accounts Payable Construction</v>
          </cell>
          <cell r="C196">
            <v>4279.8317900000002</v>
          </cell>
          <cell r="CA196">
            <v>198.97009999999955</v>
          </cell>
          <cell r="CB196">
            <v>-783.24818499999901</v>
          </cell>
          <cell r="CC196">
            <v>857.52070499999945</v>
          </cell>
          <cell r="CD196">
            <v>-187.30675900000006</v>
          </cell>
          <cell r="CE196">
            <v>-532.16590349999979</v>
          </cell>
          <cell r="CF196">
            <v>-16.46461091666697</v>
          </cell>
          <cell r="CG196">
            <v>343.92010299999993</v>
          </cell>
          <cell r="CH196">
            <v>-271.88992599999938</v>
          </cell>
          <cell r="CI196">
            <v>-1208.3343010000008</v>
          </cell>
          <cell r="CJ196">
            <v>-724.00209233333339</v>
          </cell>
          <cell r="CK196">
            <v>384.33965250000051</v>
          </cell>
        </row>
        <row r="197">
          <cell r="B197" t="str">
            <v>Def Debit - F/H</v>
          </cell>
          <cell r="C197">
            <v>1860.90894</v>
          </cell>
          <cell r="CA197">
            <v>23602.091059999999</v>
          </cell>
          <cell r="CB197">
            <v>-23630</v>
          </cell>
          <cell r="CC197">
            <v>-155</v>
          </cell>
          <cell r="CD197">
            <v>-154</v>
          </cell>
          <cell r="CE197">
            <v>-219</v>
          </cell>
          <cell r="CF197">
            <v>114</v>
          </cell>
          <cell r="CG197">
            <v>82</v>
          </cell>
          <cell r="CH197">
            <v>8</v>
          </cell>
          <cell r="CI197">
            <v>-71</v>
          </cell>
          <cell r="CJ197">
            <v>-6</v>
          </cell>
          <cell r="CK197">
            <v>23</v>
          </cell>
        </row>
        <row r="199">
          <cell r="B199" t="str">
            <v>Def Debit - Transmission</v>
          </cell>
          <cell r="C199">
            <v>745.42946719999998</v>
          </cell>
          <cell r="CA199">
            <v>15.570532800000024</v>
          </cell>
          <cell r="CB199">
            <v>71</v>
          </cell>
          <cell r="CC199">
            <v>-39</v>
          </cell>
          <cell r="CD199">
            <v>-39</v>
          </cell>
          <cell r="CE199">
            <v>-55</v>
          </cell>
          <cell r="CF199">
            <v>30</v>
          </cell>
          <cell r="CG199">
            <v>21</v>
          </cell>
          <cell r="CH199">
            <v>1</v>
          </cell>
          <cell r="CI199">
            <v>-18</v>
          </cell>
          <cell r="CJ199">
            <v>-1</v>
          </cell>
          <cell r="CK199">
            <v>6</v>
          </cell>
        </row>
        <row r="200">
          <cell r="B200" t="str">
            <v>Def Debit - Distribution</v>
          </cell>
          <cell r="C200">
            <v>6739.4155927999991</v>
          </cell>
          <cell r="CA200">
            <v>463.5844072000009</v>
          </cell>
          <cell r="CB200">
            <v>-446</v>
          </cell>
          <cell r="CC200">
            <v>-128</v>
          </cell>
          <cell r="CD200">
            <v>-127</v>
          </cell>
          <cell r="CE200">
            <v>-182</v>
          </cell>
          <cell r="CF200">
            <v>101</v>
          </cell>
          <cell r="CG200">
            <v>69</v>
          </cell>
          <cell r="CH200">
            <v>4</v>
          </cell>
          <cell r="CI200">
            <v>-59</v>
          </cell>
          <cell r="CJ200">
            <v>-5</v>
          </cell>
          <cell r="CK200">
            <v>20</v>
          </cell>
        </row>
        <row r="201">
          <cell r="B201" t="str">
            <v>DEF CREDIT - F/H</v>
          </cell>
          <cell r="C201">
            <v>8446.5292000000009</v>
          </cell>
          <cell r="CA201">
            <v>-5723.8684400000011</v>
          </cell>
          <cell r="CB201">
            <v>-171.21499999999969</v>
          </cell>
          <cell r="CC201">
            <v>-175.73900000000003</v>
          </cell>
          <cell r="CD201">
            <v>-180.80299999999988</v>
          </cell>
          <cell r="CE201">
            <v>-186.4670000000001</v>
          </cell>
          <cell r="CF201">
            <v>115.56323999999995</v>
          </cell>
          <cell r="CG201">
            <v>81</v>
          </cell>
          <cell r="CH201">
            <v>-3</v>
          </cell>
          <cell r="CI201">
            <v>-67</v>
          </cell>
          <cell r="CJ201">
            <v>-4</v>
          </cell>
          <cell r="CK201">
            <v>24</v>
          </cell>
        </row>
        <row r="203">
          <cell r="B203" t="str">
            <v>DEF CREDIT - TRANS</v>
          </cell>
          <cell r="C203">
            <v>747.28513599999997</v>
          </cell>
          <cell r="CA203">
            <v>-161.73022719999994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0.44509119999997893</v>
          </cell>
          <cell r="CG203">
            <v>0</v>
          </cell>
          <cell r="CH203">
            <v>0</v>
          </cell>
          <cell r="CI203">
            <v>0</v>
          </cell>
          <cell r="CJ203">
            <v>0</v>
          </cell>
          <cell r="CK203">
            <v>0</v>
          </cell>
        </row>
        <row r="204">
          <cell r="B204" t="str">
            <v>DEF CREDIT - DIST</v>
          </cell>
          <cell r="C204">
            <v>8271.1926639999983</v>
          </cell>
          <cell r="CA204">
            <v>-2977.2003327999992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7.6688000008289237E-3</v>
          </cell>
          <cell r="CG204">
            <v>0</v>
          </cell>
          <cell r="CH204">
            <v>0</v>
          </cell>
          <cell r="CI204">
            <v>0</v>
          </cell>
          <cell r="CJ204">
            <v>0</v>
          </cell>
          <cell r="CK204">
            <v>0</v>
          </cell>
        </row>
        <row r="205">
          <cell r="B205" t="str">
            <v>AMORT G/L &amp; DEBT EXPENSE</v>
          </cell>
          <cell r="CA205">
            <v>2963.3735500000003</v>
          </cell>
          <cell r="CB205">
            <v>2390.1562800000002</v>
          </cell>
          <cell r="CC205">
            <v>2292.1562800000002</v>
          </cell>
          <cell r="CD205">
            <v>2210.1562800000002</v>
          </cell>
          <cell r="CE205">
            <v>2159.0180240802529</v>
          </cell>
          <cell r="CF205">
            <v>1900.8990240802532</v>
          </cell>
          <cell r="CG205">
            <v>1900.8990240802532</v>
          </cell>
          <cell r="CH205">
            <v>1900.8990240802532</v>
          </cell>
          <cell r="CI205">
            <v>1900.8990240802532</v>
          </cell>
          <cell r="CJ205">
            <v>1900.8990240802532</v>
          </cell>
          <cell r="CK205">
            <v>1900.8990240802532</v>
          </cell>
        </row>
        <row r="206">
          <cell r="B206" t="str">
            <v>AMORT DEBT DISC &amp; PREMIUMS</v>
          </cell>
          <cell r="CA206">
            <v>0</v>
          </cell>
          <cell r="CB206">
            <v>384</v>
          </cell>
          <cell r="CC206">
            <v>348</v>
          </cell>
          <cell r="CD206">
            <v>348</v>
          </cell>
          <cell r="CE206">
            <v>348</v>
          </cell>
          <cell r="CF206">
            <v>348</v>
          </cell>
          <cell r="CG206">
            <v>348</v>
          </cell>
          <cell r="CH206">
            <v>348</v>
          </cell>
          <cell r="CI206">
            <v>348</v>
          </cell>
          <cell r="CJ206">
            <v>348</v>
          </cell>
          <cell r="CK206">
            <v>348</v>
          </cell>
        </row>
        <row r="207">
          <cell r="B207" t="str">
            <v>DEFERRAL OF G/L &amp; DEBT EXPENSE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</row>
        <row r="208">
          <cell r="B208" t="str">
            <v>DEFERRAL OF DEBT DISC &amp; PREMS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</row>
        <row r="209">
          <cell r="B209" t="str">
            <v>UNAMORTIZED ITC</v>
          </cell>
          <cell r="C209">
            <v>18488.736000000001</v>
          </cell>
          <cell r="CA209">
            <v>-1919.9040000000023</v>
          </cell>
          <cell r="CB209">
            <v>-1864.1735976147684</v>
          </cell>
          <cell r="CC209">
            <v>-1864.1735976147684</v>
          </cell>
          <cell r="CD209">
            <v>-1848.3585976147697</v>
          </cell>
          <cell r="CE209">
            <v>-1720.7602670995675</v>
          </cell>
          <cell r="CF209">
            <v>-1609.3942670995675</v>
          </cell>
          <cell r="CG209">
            <v>-1437.4690418894834</v>
          </cell>
          <cell r="CH209">
            <v>-1407.3459830659531</v>
          </cell>
          <cell r="CI209">
            <v>-1382.7139830659535</v>
          </cell>
          <cell r="CJ209">
            <v>-1041.4061345811051</v>
          </cell>
          <cell r="CK209">
            <v>-617.42763458110517</v>
          </cell>
        </row>
        <row r="210">
          <cell r="B210" t="str">
            <v>UNAMORTIZED ITC - F/H</v>
          </cell>
          <cell r="C210">
            <v>17963</v>
          </cell>
          <cell r="CA210">
            <v>-1209</v>
          </cell>
          <cell r="CB210">
            <v>-1337</v>
          </cell>
          <cell r="CC210">
            <v>-1338</v>
          </cell>
          <cell r="CD210">
            <v>-1336</v>
          </cell>
          <cell r="CE210">
            <v>-2656</v>
          </cell>
          <cell r="CF210">
            <v>-1324</v>
          </cell>
          <cell r="CG210">
            <v>-1323</v>
          </cell>
          <cell r="CH210">
            <v>-1324</v>
          </cell>
          <cell r="CI210">
            <v>-1257</v>
          </cell>
          <cell r="CJ210">
            <v>-2552</v>
          </cell>
          <cell r="CK210">
            <v>0</v>
          </cell>
        </row>
        <row r="212">
          <cell r="B212" t="str">
            <v>UNAMORTIZED ITC - TRANS</v>
          </cell>
          <cell r="C212">
            <v>1211</v>
          </cell>
          <cell r="CA212">
            <v>-82</v>
          </cell>
          <cell r="CB212">
            <v>-90</v>
          </cell>
          <cell r="CC212">
            <v>-90</v>
          </cell>
          <cell r="CD212">
            <v>-90</v>
          </cell>
          <cell r="CE212">
            <v>-179</v>
          </cell>
          <cell r="CF212">
            <v>-89</v>
          </cell>
          <cell r="CG212">
            <v>-90</v>
          </cell>
          <cell r="CH212">
            <v>-89</v>
          </cell>
          <cell r="CI212">
            <v>-84</v>
          </cell>
          <cell r="CJ212">
            <v>482</v>
          </cell>
          <cell r="CK212">
            <v>0</v>
          </cell>
        </row>
        <row r="213">
          <cell r="B213" t="str">
            <v>UNAMORTIZED ITC - DIST</v>
          </cell>
          <cell r="C213">
            <v>6429</v>
          </cell>
          <cell r="CA213">
            <v>-432</v>
          </cell>
          <cell r="CB213">
            <v>-479</v>
          </cell>
          <cell r="CC213">
            <v>-479</v>
          </cell>
          <cell r="CD213">
            <v>-478</v>
          </cell>
          <cell r="CE213">
            <v>-951</v>
          </cell>
          <cell r="CF213">
            <v>-473</v>
          </cell>
          <cell r="CG213">
            <v>-474</v>
          </cell>
          <cell r="CH213">
            <v>-474</v>
          </cell>
          <cell r="CI213">
            <v>-450</v>
          </cell>
          <cell r="CJ213">
            <v>-294</v>
          </cell>
          <cell r="CK213">
            <v>0</v>
          </cell>
        </row>
        <row r="214">
          <cell r="B214" t="str">
            <v>REG ASSET 109</v>
          </cell>
          <cell r="C214">
            <v>17566</v>
          </cell>
          <cell r="CA214">
            <v>-187.07300000000032</v>
          </cell>
          <cell r="CB214">
            <v>-883.8090000000193</v>
          </cell>
          <cell r="CC214">
            <v>361.37300000001778</v>
          </cell>
          <cell r="CD214">
            <v>1930.773000000012</v>
          </cell>
          <cell r="CE214">
            <v>1549.7359999999899</v>
          </cell>
          <cell r="CF214">
            <v>-542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  <cell r="CK214">
            <v>0</v>
          </cell>
        </row>
        <row r="215">
          <cell r="B215" t="str">
            <v>REG ASSET 109 - F/H</v>
          </cell>
          <cell r="C215">
            <v>8805</v>
          </cell>
          <cell r="CA215">
            <v>175</v>
          </cell>
          <cell r="CB215">
            <v>955</v>
          </cell>
          <cell r="CC215">
            <v>-893</v>
          </cell>
          <cell r="CD215">
            <v>-584</v>
          </cell>
          <cell r="CE215">
            <v>-1720</v>
          </cell>
          <cell r="CF215">
            <v>-438</v>
          </cell>
          <cell r="CG215">
            <v>-386</v>
          </cell>
          <cell r="CH215">
            <v>411</v>
          </cell>
          <cell r="CI215">
            <v>100</v>
          </cell>
          <cell r="CJ215">
            <v>100</v>
          </cell>
          <cell r="CK215">
            <v>0</v>
          </cell>
        </row>
        <row r="217">
          <cell r="B217" t="str">
            <v>REG ASSET 109 - TRANS</v>
          </cell>
          <cell r="C217">
            <v>1553</v>
          </cell>
          <cell r="CA217">
            <v>343</v>
          </cell>
          <cell r="CB217">
            <v>399</v>
          </cell>
          <cell r="CC217">
            <v>25</v>
          </cell>
          <cell r="CD217">
            <v>85</v>
          </cell>
          <cell r="CE217">
            <v>-38</v>
          </cell>
          <cell r="CF217">
            <v>-154</v>
          </cell>
          <cell r="CG217">
            <v>-136</v>
          </cell>
          <cell r="CH217">
            <v>145</v>
          </cell>
          <cell r="CI217">
            <v>35</v>
          </cell>
          <cell r="CJ217">
            <v>35</v>
          </cell>
          <cell r="CK217">
            <v>0</v>
          </cell>
        </row>
        <row r="218">
          <cell r="B218" t="str">
            <v>REG ASSET 109 - DIST</v>
          </cell>
          <cell r="C218">
            <v>4231</v>
          </cell>
          <cell r="CA218">
            <v>272</v>
          </cell>
          <cell r="CB218">
            <v>556</v>
          </cell>
          <cell r="CC218">
            <v>-238</v>
          </cell>
          <cell r="CD218">
            <v>-108</v>
          </cell>
          <cell r="CE218">
            <v>-492</v>
          </cell>
          <cell r="CF218">
            <v>-274</v>
          </cell>
          <cell r="CG218">
            <v>-242</v>
          </cell>
          <cell r="CH218">
            <v>258</v>
          </cell>
          <cell r="CI218">
            <v>62</v>
          </cell>
          <cell r="CJ218">
            <v>62</v>
          </cell>
          <cell r="CK218">
            <v>0</v>
          </cell>
        </row>
        <row r="219">
          <cell r="B219" t="str">
            <v>REG LIABILITY 109</v>
          </cell>
          <cell r="C219">
            <v>23353.824000000001</v>
          </cell>
          <cell r="CA219">
            <v>-2726.8300000000017</v>
          </cell>
          <cell r="CB219">
            <v>-2667.4950000000135</v>
          </cell>
          <cell r="CC219">
            <v>-2556.817999999992</v>
          </cell>
          <cell r="CD219">
            <v>-2325.6209999999955</v>
          </cell>
          <cell r="CE219">
            <v>-2173.4279999999999</v>
          </cell>
          <cell r="CF219">
            <v>-2112.3289999999997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</row>
        <row r="220">
          <cell r="B220" t="str">
            <v>REG LIABILITY 109 - F/H</v>
          </cell>
          <cell r="C220">
            <v>21101</v>
          </cell>
          <cell r="CA220">
            <v>-5947</v>
          </cell>
          <cell r="CB220">
            <v>-2177</v>
          </cell>
          <cell r="CC220">
            <v>-2190</v>
          </cell>
          <cell r="CD220">
            <v>-2006</v>
          </cell>
          <cell r="CE220">
            <v>-3447</v>
          </cell>
          <cell r="CF220">
            <v>-1223</v>
          </cell>
          <cell r="CG220">
            <v>-1170</v>
          </cell>
          <cell r="CH220">
            <v>-1105</v>
          </cell>
          <cell r="CI220">
            <v>-1020</v>
          </cell>
          <cell r="CJ220">
            <v>-816</v>
          </cell>
          <cell r="CK220">
            <v>0</v>
          </cell>
        </row>
        <row r="221">
          <cell r="B221" t="str">
            <v>REG LIABILITY 109 - NUCLEAR</v>
          </cell>
        </row>
        <row r="222">
          <cell r="B222" t="str">
            <v>REG LIABILITY 109 - TRANS</v>
          </cell>
          <cell r="C222">
            <v>3722</v>
          </cell>
          <cell r="CA222">
            <v>-522</v>
          </cell>
          <cell r="CB222">
            <v>-203</v>
          </cell>
          <cell r="CC222">
            <v>-229</v>
          </cell>
          <cell r="CD222">
            <v>-271</v>
          </cell>
          <cell r="CE222">
            <v>-623</v>
          </cell>
          <cell r="CF222">
            <v>-430</v>
          </cell>
          <cell r="CG222">
            <v>-411</v>
          </cell>
          <cell r="CH222">
            <v>-388</v>
          </cell>
          <cell r="CI222">
            <v>-359</v>
          </cell>
          <cell r="CJ222">
            <v>-286</v>
          </cell>
          <cell r="CK222">
            <v>0</v>
          </cell>
        </row>
        <row r="223">
          <cell r="B223" t="str">
            <v>REG LIABILITY 109 - DIST</v>
          </cell>
          <cell r="C223">
            <v>10139</v>
          </cell>
          <cell r="CA223">
            <v>-2541</v>
          </cell>
          <cell r="CB223">
            <v>-990</v>
          </cell>
          <cell r="CC223">
            <v>-857</v>
          </cell>
          <cell r="CD223">
            <v>-858</v>
          </cell>
          <cell r="CE223">
            <v>-1551</v>
          </cell>
          <cell r="CF223">
            <v>-767</v>
          </cell>
          <cell r="CG223">
            <v>-732</v>
          </cell>
          <cell r="CH223">
            <v>-693</v>
          </cell>
          <cell r="CI223">
            <v>-639</v>
          </cell>
          <cell r="CJ223">
            <v>-511</v>
          </cell>
          <cell r="CK223">
            <v>0</v>
          </cell>
        </row>
        <row r="224">
          <cell r="B224" t="str">
            <v>ASSET ADITS 109</v>
          </cell>
        </row>
        <row r="225">
          <cell r="B225" t="str">
            <v>ASSET ADITS 109 - F/H</v>
          </cell>
        </row>
        <row r="227">
          <cell r="B227" t="str">
            <v>ASSET ADITS 109 - TRANS</v>
          </cell>
        </row>
        <row r="228">
          <cell r="B228" t="str">
            <v>ASSET ADITS 109 - DIST</v>
          </cell>
        </row>
        <row r="229">
          <cell r="B229" t="str">
            <v xml:space="preserve">LIABILITY ADITS 109 </v>
          </cell>
        </row>
        <row r="230">
          <cell r="B230" t="str">
            <v>LIABILITY ADITS 109  - F/H</v>
          </cell>
        </row>
        <row r="232">
          <cell r="B232" t="str">
            <v>LIABILITY ADITS 109 - TRANS</v>
          </cell>
        </row>
        <row r="233">
          <cell r="B233" t="str">
            <v>LIABILITY ADITS 109 - DIST</v>
          </cell>
        </row>
        <row r="234">
          <cell r="B234" t="str">
            <v>DEPRECIATION - OTHER</v>
          </cell>
          <cell r="CA234">
            <v>-4647.0691300000162</v>
          </cell>
          <cell r="CB234">
            <v>2494.4408208824852</v>
          </cell>
          <cell r="CC234">
            <v>2379.4379442840072</v>
          </cell>
          <cell r="CD234">
            <v>2425.1910612214861</v>
          </cell>
          <cell r="CE234">
            <v>2436.6391693298374</v>
          </cell>
          <cell r="CF234">
            <v>2488.2871072798262</v>
          </cell>
          <cell r="CG234">
            <v>2032.9995147711102</v>
          </cell>
          <cell r="CH234">
            <v>1663.1476977805282</v>
          </cell>
          <cell r="CI234">
            <v>1295.1539462848305</v>
          </cell>
          <cell r="CJ234">
            <v>1074.3926857608053</v>
          </cell>
          <cell r="CK234">
            <v>1142.6598093822372</v>
          </cell>
        </row>
        <row r="236">
          <cell r="B236" t="str">
            <v>AMORTIZATION OF MERGER COSTS</v>
          </cell>
        </row>
        <row r="237">
          <cell r="B237" t="str">
            <v>COR/SALVAGE &amp; ADJS - F/H</v>
          </cell>
          <cell r="CA237">
            <v>-14640.703029999999</v>
          </cell>
          <cell r="CB237">
            <v>-2928.6880000000001</v>
          </cell>
          <cell r="CC237">
            <v>-1579.7550000000001</v>
          </cell>
          <cell r="CD237">
            <v>-2035.9460000000001</v>
          </cell>
          <cell r="CE237">
            <v>-1804.7690000000005</v>
          </cell>
          <cell r="CF237">
            <v>-3544.4880000000003</v>
          </cell>
          <cell r="CG237">
            <v>-1506.999</v>
          </cell>
          <cell r="CH237">
            <v>-1009.671</v>
          </cell>
          <cell r="CI237">
            <v>-721.28599999999994</v>
          </cell>
          <cell r="CJ237">
            <v>-102</v>
          </cell>
          <cell r="CK237">
            <v>-2962.9740000000002</v>
          </cell>
        </row>
        <row r="239">
          <cell r="B239" t="str">
            <v>COR/SALVAGE &amp; ADJS - TRANS</v>
          </cell>
          <cell r="CA239">
            <v>-584.19042000000002</v>
          </cell>
          <cell r="CB239">
            <v>-41</v>
          </cell>
          <cell r="CC239">
            <v>-63</v>
          </cell>
          <cell r="CD239">
            <v>-180.5</v>
          </cell>
          <cell r="CE239">
            <v>-60.5</v>
          </cell>
          <cell r="CF239">
            <v>-818.5</v>
          </cell>
          <cell r="CG239">
            <v>-209.5</v>
          </cell>
          <cell r="CH239">
            <v>-54.5</v>
          </cell>
          <cell r="CI239">
            <v>-54.5</v>
          </cell>
          <cell r="CJ239">
            <v>-154.5</v>
          </cell>
          <cell r="CK239">
            <v>-1307</v>
          </cell>
        </row>
        <row r="240">
          <cell r="B240" t="str">
            <v>COR/SALVAGE &amp; ADJS - DIST</v>
          </cell>
          <cell r="CA240">
            <v>-1553.7947899999999</v>
          </cell>
          <cell r="CB240">
            <v>-1942</v>
          </cell>
          <cell r="CC240">
            <v>-1946</v>
          </cell>
          <cell r="CD240">
            <v>-1998</v>
          </cell>
          <cell r="CE240">
            <v>-1946</v>
          </cell>
          <cell r="CF240">
            <v>-1946</v>
          </cell>
          <cell r="CG240">
            <v>-2293</v>
          </cell>
          <cell r="CH240">
            <v>-1933</v>
          </cell>
          <cell r="CI240">
            <v>-1933</v>
          </cell>
          <cell r="CJ240">
            <v>-1933</v>
          </cell>
          <cell r="CK240">
            <v>-2000</v>
          </cell>
        </row>
        <row r="241">
          <cell r="B241" t="str">
            <v>FUEL HANDLING</v>
          </cell>
          <cell r="CA241">
            <v>4725.3005899999998</v>
          </cell>
          <cell r="CB241">
            <v>5789.5170000000007</v>
          </cell>
          <cell r="CC241">
            <v>5912.4</v>
          </cell>
          <cell r="CD241">
            <v>6215.119999999999</v>
          </cell>
          <cell r="CE241">
            <v>6483.5569999999998</v>
          </cell>
          <cell r="CF241">
            <v>6646.7839999999997</v>
          </cell>
          <cell r="CG241">
            <v>6779.7196800000002</v>
          </cell>
          <cell r="CH241">
            <v>6915</v>
          </cell>
          <cell r="CI241">
            <v>7053</v>
          </cell>
          <cell r="CJ241">
            <v>7194</v>
          </cell>
          <cell r="CK241">
            <v>7338</v>
          </cell>
        </row>
        <row r="242">
          <cell r="B242" t="str">
            <v>OTHER POWER SUPPLY</v>
          </cell>
          <cell r="CA242">
            <v>2512.7381799999998</v>
          </cell>
          <cell r="CB242">
            <v>3331.4829999999997</v>
          </cell>
          <cell r="CC242">
            <v>3581.7848232368201</v>
          </cell>
          <cell r="CD242">
            <v>3663.7339368185767</v>
          </cell>
          <cell r="CE242">
            <v>3652.4405067382227</v>
          </cell>
          <cell r="CF242">
            <v>3803.2485392213034</v>
          </cell>
          <cell r="CG242">
            <v>3882.3067000972082</v>
          </cell>
          <cell r="CH242">
            <v>3937.6857377176843</v>
          </cell>
          <cell r="CI242">
            <v>4053.3368144408282</v>
          </cell>
          <cell r="CJ242">
            <v>4131.382386898993</v>
          </cell>
          <cell r="CK242">
            <v>4360.6763491194351</v>
          </cell>
        </row>
        <row r="243">
          <cell r="B243" t="str">
            <v>OTHER POWER SUPPLY - F/H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</row>
        <row r="245">
          <cell r="B245" t="str">
            <v>OTHER POWER SUPPLY - TRANS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</row>
        <row r="246">
          <cell r="B246" t="str">
            <v>OTHER POWER SUPPLY - DIST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</row>
        <row r="247">
          <cell r="B247" t="str">
            <v>OTHER POWER SUPPLY - SUPPLY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</row>
        <row r="248">
          <cell r="B248" t="str">
            <v>ADMIN &amp; GENERAL O&amp;M - F/H</v>
          </cell>
          <cell r="CA248">
            <v>9023</v>
          </cell>
          <cell r="CB248">
            <v>9781.5169999999998</v>
          </cell>
          <cell r="CC248">
            <v>10260.103999999999</v>
          </cell>
          <cell r="CD248">
            <v>10485.654</v>
          </cell>
          <cell r="CE248">
            <v>11868.01</v>
          </cell>
          <cell r="CF248">
            <v>12105</v>
          </cell>
          <cell r="CG248">
            <v>12347</v>
          </cell>
          <cell r="CH248">
            <v>12594</v>
          </cell>
          <cell r="CI248">
            <v>12846</v>
          </cell>
          <cell r="CJ248">
            <v>13103</v>
          </cell>
          <cell r="CK248">
            <v>13365</v>
          </cell>
        </row>
        <row r="250">
          <cell r="B250" t="str">
            <v>ADMIN &amp; GENERAL O&amp;M - TRANS</v>
          </cell>
          <cell r="CA250">
            <v>850</v>
          </cell>
          <cell r="CB250">
            <v>855.60299999999995</v>
          </cell>
          <cell r="CC250">
            <v>896.91700000000003</v>
          </cell>
          <cell r="CD250">
            <v>911.79100000000005</v>
          </cell>
          <cell r="CE250">
            <v>1036.403</v>
          </cell>
          <cell r="CF250">
            <v>1057</v>
          </cell>
          <cell r="CG250">
            <v>1078</v>
          </cell>
          <cell r="CH250">
            <v>1100</v>
          </cell>
          <cell r="CI250">
            <v>1122</v>
          </cell>
          <cell r="CJ250">
            <v>1144</v>
          </cell>
          <cell r="CK250">
            <v>1167</v>
          </cell>
        </row>
        <row r="251">
          <cell r="B251" t="str">
            <v>ADMIN &amp; GENERAL O&amp;M - DIST</v>
          </cell>
          <cell r="CA251">
            <v>3284</v>
          </cell>
          <cell r="CB251">
            <v>3430.6529999999998</v>
          </cell>
          <cell r="CC251">
            <v>3583.0309999999999</v>
          </cell>
          <cell r="CD251">
            <v>3673.7869999999998</v>
          </cell>
          <cell r="CE251">
            <v>4346.5529999999999</v>
          </cell>
          <cell r="CF251">
            <v>4433</v>
          </cell>
          <cell r="CG251">
            <v>4522</v>
          </cell>
          <cell r="CH251">
            <v>4612</v>
          </cell>
          <cell r="CI251">
            <v>4704</v>
          </cell>
          <cell r="CJ251">
            <v>4798</v>
          </cell>
          <cell r="CK251">
            <v>4894</v>
          </cell>
        </row>
        <row r="252">
          <cell r="B252" t="str">
            <v>ADMIN &amp; GENERAL O&amp;M - SUPPLY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</row>
        <row r="253">
          <cell r="B253" t="str">
            <v>CUST ACCT/SERV/SALES - SUPPLY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</row>
        <row r="254">
          <cell r="B254" t="str">
            <v>ACCTS PAY - SCS CHARGES</v>
          </cell>
          <cell r="C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</row>
        <row r="255">
          <cell r="B255" t="str">
            <v>DEPR EXP - LEASED PROPERTY</v>
          </cell>
        </row>
        <row r="256">
          <cell r="B256" t="str">
            <v>ITC - LEASED PROPERTY</v>
          </cell>
        </row>
        <row r="257">
          <cell r="B257" t="str">
            <v>AFUDC EQUITY - F/H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</row>
        <row r="259">
          <cell r="B259" t="str">
            <v>AFUDC EQUITY - TRANS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</row>
        <row r="260">
          <cell r="B260" t="str">
            <v>AFUDC EQUITY - DIST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</row>
        <row r="261">
          <cell r="B261" t="str">
            <v>AFUDC EQUITY - SUPPLY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</row>
        <row r="262">
          <cell r="B262" t="str">
            <v>AFUDC DEBT - F/H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</row>
        <row r="264">
          <cell r="B264" t="str">
            <v>AFUDC DEBT - TRANS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</row>
        <row r="265">
          <cell r="B265" t="str">
            <v>AFUDC DEBT - DIST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</row>
        <row r="266">
          <cell r="B266" t="str">
            <v>AFUDC DEBT - SUPPLY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</row>
        <row r="267">
          <cell r="B267" t="str">
            <v>SUPPLY NET PLANT BALANCE</v>
          </cell>
          <cell r="C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0</v>
          </cell>
          <cell r="CJ267">
            <v>0</v>
          </cell>
          <cell r="CK267">
            <v>0</v>
          </cell>
        </row>
        <row r="268">
          <cell r="B268" t="str">
            <v>SUPPLY DEPRECIATION EXPENSE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</row>
        <row r="269">
          <cell r="B269" t="str">
            <v>CONSTRUCTION EXPENDS - SUPPLY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0</v>
          </cell>
          <cell r="CJ269">
            <v>0</v>
          </cell>
          <cell r="CK269">
            <v>0</v>
          </cell>
        </row>
        <row r="270">
          <cell r="B270" t="str">
            <v>ACCUM DEPR - SUPPLY</v>
          </cell>
          <cell r="C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</row>
        <row r="271">
          <cell r="B271" t="str">
            <v>LIAB ADITS - SUPPLY</v>
          </cell>
          <cell r="C271">
            <v>0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</row>
        <row r="272">
          <cell r="B272" t="str">
            <v>M&amp;S - SUPPLY</v>
          </cell>
          <cell r="C272">
            <v>0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</row>
        <row r="273">
          <cell r="B273" t="str">
            <v>DEF DEBIT - SUPPLY</v>
          </cell>
          <cell r="C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</row>
        <row r="274">
          <cell r="B274" t="str">
            <v>DEF CREDIT - SUPPLY</v>
          </cell>
          <cell r="C274">
            <v>0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</row>
        <row r="275">
          <cell r="B275" t="str">
            <v>UNAMORTIZED ITC - SUPPLY</v>
          </cell>
          <cell r="C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</row>
        <row r="276">
          <cell r="B276" t="str">
            <v>REG ASSET 109 - SUPPLY</v>
          </cell>
          <cell r="C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</row>
        <row r="277">
          <cell r="B277" t="str">
            <v>REG LIABILITY 109 - SUPPLY</v>
          </cell>
          <cell r="C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</row>
        <row r="278">
          <cell r="B278" t="str">
            <v>ASSET ADITS 109 - SUPPLY</v>
          </cell>
          <cell r="C278">
            <v>0</v>
          </cell>
          <cell r="CA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</row>
        <row r="279">
          <cell r="B279" t="str">
            <v>LIABILITY ADITS 109 - SUPPLY</v>
          </cell>
          <cell r="C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</row>
        <row r="280">
          <cell r="B280" t="str">
            <v>COR/SALVAGE &amp; ADJS - SUPPLY</v>
          </cell>
          <cell r="CA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</row>
        <row r="281">
          <cell r="B281" t="str">
            <v>NON-ASSOCIATED ENERGY REV</v>
          </cell>
          <cell r="D281">
            <v>3030.5867800000037</v>
          </cell>
          <cell r="E281">
            <v>2927.0770000000025</v>
          </cell>
          <cell r="F281">
            <v>3976.6568799999986</v>
          </cell>
          <cell r="G281">
            <v>3885.1396299999969</v>
          </cell>
          <cell r="H281">
            <v>3143.0749599999981</v>
          </cell>
          <cell r="I281">
            <v>3519.446280000001</v>
          </cell>
          <cell r="J281">
            <v>4090.9058000000009</v>
          </cell>
          <cell r="K281">
            <v>4866.891059999999</v>
          </cell>
          <cell r="L281">
            <v>3447.1419600000004</v>
          </cell>
          <cell r="M281">
            <v>3395.8886599999992</v>
          </cell>
          <cell r="N281">
            <v>3045.1640099999959</v>
          </cell>
          <cell r="O281">
            <v>4224.9665099999966</v>
          </cell>
          <cell r="P281">
            <v>4268</v>
          </cell>
          <cell r="Q281">
            <v>4100</v>
          </cell>
          <cell r="R281">
            <v>5358</v>
          </cell>
          <cell r="S281">
            <v>4098</v>
          </cell>
          <cell r="T281">
            <v>3950</v>
          </cell>
          <cell r="U281">
            <v>4929</v>
          </cell>
          <cell r="V281">
            <v>5209</v>
          </cell>
          <cell r="W281">
            <v>4410</v>
          </cell>
          <cell r="X281">
            <v>4621</v>
          </cell>
          <cell r="Y281">
            <v>1813</v>
          </cell>
          <cell r="Z281">
            <v>2263</v>
          </cell>
          <cell r="AA281">
            <v>3742</v>
          </cell>
          <cell r="AB281">
            <v>5131</v>
          </cell>
          <cell r="AC281">
            <v>4781</v>
          </cell>
          <cell r="AD281">
            <v>5439</v>
          </cell>
          <cell r="AE281">
            <v>4449</v>
          </cell>
          <cell r="AF281">
            <v>4258</v>
          </cell>
          <cell r="AG281">
            <v>5294</v>
          </cell>
          <cell r="AH281">
            <v>5676</v>
          </cell>
          <cell r="AI281">
            <v>4882</v>
          </cell>
          <cell r="AJ281">
            <v>4889</v>
          </cell>
          <cell r="AK281">
            <v>4215</v>
          </cell>
          <cell r="AL281">
            <v>4109</v>
          </cell>
          <cell r="AM281">
            <v>4145</v>
          </cell>
          <cell r="CA281">
            <v>43552.939529999989</v>
          </cell>
          <cell r="CB281">
            <v>48761</v>
          </cell>
          <cell r="CC281">
            <v>57268</v>
          </cell>
          <cell r="CD281">
            <v>54334</v>
          </cell>
          <cell r="CE281">
            <v>54771</v>
          </cell>
          <cell r="CF281">
            <v>53798</v>
          </cell>
          <cell r="CG281">
            <v>43428</v>
          </cell>
          <cell r="CH281">
            <v>45744</v>
          </cell>
          <cell r="CI281">
            <v>42721</v>
          </cell>
          <cell r="CJ281">
            <v>49302</v>
          </cell>
          <cell r="CK281">
            <v>43826</v>
          </cell>
        </row>
        <row r="282">
          <cell r="B282" t="str">
            <v>WHOLESALE,OFF SYS CAPACITY REV</v>
          </cell>
          <cell r="D282">
            <v>2617.6574254829998</v>
          </cell>
          <cell r="E282">
            <v>2908.7642254799994</v>
          </cell>
          <cell r="F282">
            <v>2048.9235842360004</v>
          </cell>
          <cell r="G282">
            <v>2036.16879507</v>
          </cell>
          <cell r="H282">
            <v>2175.3713772820001</v>
          </cell>
          <cell r="I282">
            <v>2277.5155734999998</v>
          </cell>
          <cell r="J282">
            <v>2218.4101384000001</v>
          </cell>
          <cell r="K282">
            <v>2633.9933346710004</v>
          </cell>
          <cell r="L282">
            <v>1779.7006661659998</v>
          </cell>
          <cell r="M282">
            <v>2126.0169311740001</v>
          </cell>
          <cell r="N282">
            <v>1837.23905388</v>
          </cell>
          <cell r="O282">
            <v>4023.2947130079997</v>
          </cell>
          <cell r="P282">
            <v>2357.078</v>
          </cell>
          <cell r="Q282">
            <v>2266.87</v>
          </cell>
          <cell r="R282">
            <v>2100.634</v>
          </cell>
          <cell r="S282">
            <v>2066.7860000000001</v>
          </cell>
          <cell r="T282">
            <v>2315.0320000000002</v>
          </cell>
          <cell r="U282">
            <v>2365.8710000000001</v>
          </cell>
          <cell r="V282">
            <v>2301.0540000000001</v>
          </cell>
          <cell r="W282">
            <v>2279.0029999999997</v>
          </cell>
          <cell r="X282">
            <v>2162.607</v>
          </cell>
          <cell r="Y282">
            <v>2121.8440000000001</v>
          </cell>
          <cell r="Z282">
            <v>2552.6930000000002</v>
          </cell>
          <cell r="AA282">
            <v>2393.6959999999999</v>
          </cell>
          <cell r="AB282">
            <v>2476.7539999999999</v>
          </cell>
          <cell r="AC282">
            <v>2306.6610000000001</v>
          </cell>
          <cell r="AD282">
            <v>2253.4780000000001</v>
          </cell>
          <cell r="AE282">
            <v>2230.5420000000004</v>
          </cell>
          <cell r="AF282">
            <v>2302.2130000000002</v>
          </cell>
          <cell r="AG282">
            <v>2311.9090000000001</v>
          </cell>
          <cell r="AH282">
            <v>2276.011</v>
          </cell>
          <cell r="AI282">
            <v>2217.7039999999997</v>
          </cell>
          <cell r="AJ282">
            <v>2080.8510000000001</v>
          </cell>
          <cell r="AK282">
            <v>2050.6499999999996</v>
          </cell>
          <cell r="AL282">
            <v>2341.5420000000004</v>
          </cell>
          <cell r="AM282">
            <v>2346.5029999999997</v>
          </cell>
          <cell r="CA282">
            <v>28683.055818350003</v>
          </cell>
          <cell r="CB282">
            <v>27283.167999999998</v>
          </cell>
          <cell r="CC282">
            <v>27194.818000000003</v>
          </cell>
          <cell r="CD282">
            <v>37146.457999999999</v>
          </cell>
          <cell r="CE282">
            <v>38765.095000000001</v>
          </cell>
          <cell r="CF282">
            <v>46714.784</v>
          </cell>
          <cell r="CG282">
            <v>52567.44</v>
          </cell>
          <cell r="CH282">
            <v>53666.672999999995</v>
          </cell>
          <cell r="CI282">
            <v>54400.042000000001</v>
          </cell>
          <cell r="CJ282">
            <v>55162.42</v>
          </cell>
          <cell r="CK282">
            <v>55930.48</v>
          </cell>
        </row>
        <row r="283">
          <cell r="B283" t="str">
            <v>NET ASSOCIATED CAPACITY</v>
          </cell>
          <cell r="D283">
            <v>-1530.5179800000001</v>
          </cell>
          <cell r="E283">
            <v>-530.73125000000005</v>
          </cell>
          <cell r="F283">
            <v>-691.77575000000002</v>
          </cell>
          <cell r="G283">
            <v>-150.24040000000002</v>
          </cell>
          <cell r="H283">
            <v>-182.71073000000001</v>
          </cell>
          <cell r="I283">
            <v>-2386.1857500000001</v>
          </cell>
          <cell r="J283">
            <v>-7261.6810500000001</v>
          </cell>
          <cell r="K283">
            <v>-7630.0054799999998</v>
          </cell>
          <cell r="L283">
            <v>-2371.9720000000002</v>
          </cell>
          <cell r="M283">
            <v>-599.56160999999997</v>
          </cell>
          <cell r="N283">
            <v>-202.54900000000001</v>
          </cell>
          <cell r="O283">
            <v>-210.309</v>
          </cell>
          <cell r="P283">
            <v>-1711</v>
          </cell>
          <cell r="Q283">
            <v>-551</v>
          </cell>
          <cell r="R283">
            <v>-647</v>
          </cell>
          <cell r="S283">
            <v>-139</v>
          </cell>
          <cell r="T283">
            <v>-690</v>
          </cell>
          <cell r="U283">
            <v>-3787</v>
          </cell>
          <cell r="V283">
            <v>-8296</v>
          </cell>
          <cell r="W283">
            <v>-9697</v>
          </cell>
          <cell r="X283">
            <v>-3804</v>
          </cell>
          <cell r="Y283">
            <v>-293</v>
          </cell>
          <cell r="Z283">
            <v>-261</v>
          </cell>
          <cell r="AA283">
            <v>-304</v>
          </cell>
          <cell r="AB283">
            <v>-1842</v>
          </cell>
          <cell r="AC283">
            <v>-805</v>
          </cell>
          <cell r="AD283">
            <v>-668</v>
          </cell>
          <cell r="AE283">
            <v>-190</v>
          </cell>
          <cell r="AF283">
            <v>-748</v>
          </cell>
          <cell r="AG283">
            <v>-4128</v>
          </cell>
          <cell r="AH283">
            <v>-8704</v>
          </cell>
          <cell r="AI283">
            <v>-10689</v>
          </cell>
          <cell r="AJ283">
            <v>-4156</v>
          </cell>
          <cell r="AK283">
            <v>-345</v>
          </cell>
          <cell r="AL283">
            <v>-274</v>
          </cell>
          <cell r="AM283">
            <v>-400</v>
          </cell>
          <cell r="CA283">
            <v>-23748.240000000002</v>
          </cell>
          <cell r="CB283">
            <v>-30180</v>
          </cell>
          <cell r="CC283">
            <v>-32949</v>
          </cell>
          <cell r="CD283">
            <v>-33038</v>
          </cell>
          <cell r="CE283">
            <v>-15041</v>
          </cell>
          <cell r="CF283">
            <v>-8036</v>
          </cell>
          <cell r="CG283">
            <v>-7611</v>
          </cell>
          <cell r="CH283">
            <v>-9172</v>
          </cell>
          <cell r="CI283">
            <v>-7827</v>
          </cell>
          <cell r="CJ283">
            <v>-5893</v>
          </cell>
          <cell r="CK283">
            <v>-7402</v>
          </cell>
        </row>
        <row r="284">
          <cell r="B284" t="str">
            <v>OTHER PURCHASE POWER CAPACITY</v>
          </cell>
          <cell r="D284">
            <v>62.201999999999998</v>
          </cell>
          <cell r="E284">
            <v>62.201999999999998</v>
          </cell>
          <cell r="F284">
            <v>62.201999999999998</v>
          </cell>
          <cell r="G284">
            <v>60.008189999999999</v>
          </cell>
          <cell r="H284">
            <v>60.008179999999996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-2.4217499999999998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CA284">
            <v>304.20062000000001</v>
          </cell>
          <cell r="CB284">
            <v>0</v>
          </cell>
          <cell r="CC284">
            <v>0</v>
          </cell>
          <cell r="CD284">
            <v>0</v>
          </cell>
          <cell r="CE284">
            <v>20324.886144513581</v>
          </cell>
          <cell r="CF284">
            <v>27193.441226469175</v>
          </cell>
          <cell r="CG284">
            <v>32367.173914968123</v>
          </cell>
          <cell r="CH284">
            <v>39525.263625678403</v>
          </cell>
          <cell r="CI284">
            <v>43831.078271122191</v>
          </cell>
          <cell r="CJ284">
            <v>50912.867285507404</v>
          </cell>
          <cell r="CK284">
            <v>57748.993579851107</v>
          </cell>
        </row>
        <row r="287">
          <cell r="B287" t="str">
            <v>IMPUTED DEBT ISSUES(REDEMPTIONS)</v>
          </cell>
        </row>
        <row r="288">
          <cell r="B288" t="str">
            <v>IMPUTED DEBT INTEREST CHARGES</v>
          </cell>
        </row>
        <row r="289">
          <cell r="B289" t="str">
            <v>MIPS Payments</v>
          </cell>
          <cell r="D289">
            <v>1348</v>
          </cell>
          <cell r="E289">
            <v>1348</v>
          </cell>
          <cell r="F289">
            <v>1348</v>
          </cell>
          <cell r="G289">
            <v>1348</v>
          </cell>
          <cell r="H289">
            <v>1348</v>
          </cell>
          <cell r="I289">
            <v>1348</v>
          </cell>
          <cell r="J289">
            <v>1348</v>
          </cell>
          <cell r="K289">
            <v>1348</v>
          </cell>
          <cell r="L289">
            <v>1348</v>
          </cell>
          <cell r="M289">
            <v>1348</v>
          </cell>
          <cell r="N289">
            <v>1348</v>
          </cell>
          <cell r="O289">
            <v>1348</v>
          </cell>
          <cell r="P289">
            <v>582.88376986301364</v>
          </cell>
          <cell r="Q289">
            <v>0</v>
          </cell>
          <cell r="R289">
            <v>562.42083390410949</v>
          </cell>
          <cell r="S289">
            <v>570.0224438356164</v>
          </cell>
          <cell r="T289">
            <v>0</v>
          </cell>
          <cell r="U289">
            <v>574.91907465753422</v>
          </cell>
          <cell r="V289">
            <v>576.73801643835611</v>
          </cell>
          <cell r="W289">
            <v>0</v>
          </cell>
          <cell r="X289">
            <v>574.91907465753422</v>
          </cell>
          <cell r="Y289">
            <v>582.88376986301364</v>
          </cell>
          <cell r="Z289">
            <v>0</v>
          </cell>
          <cell r="AA289">
            <v>568.66995428082191</v>
          </cell>
          <cell r="AB289">
            <v>582.88376986301364</v>
          </cell>
          <cell r="AC289">
            <v>0</v>
          </cell>
          <cell r="AD289">
            <v>562.42083390410949</v>
          </cell>
          <cell r="AE289">
            <v>570.0224438356164</v>
          </cell>
          <cell r="AF289">
            <v>0</v>
          </cell>
          <cell r="AG289">
            <v>574.91907465753422</v>
          </cell>
          <cell r="AH289">
            <v>576.73801643835611</v>
          </cell>
          <cell r="AI289">
            <v>0</v>
          </cell>
          <cell r="AJ289">
            <v>574.91907465753422</v>
          </cell>
          <cell r="AK289">
            <v>582.88376986301364</v>
          </cell>
          <cell r="AL289">
            <v>0</v>
          </cell>
          <cell r="AM289">
            <v>568.66995428082191</v>
          </cell>
          <cell r="CA289">
            <v>16176</v>
          </cell>
          <cell r="CB289">
            <v>4593.4569374999992</v>
          </cell>
          <cell r="CC289">
            <v>4593.4569374999992</v>
          </cell>
          <cell r="CD289">
            <v>4593.4569374999992</v>
          </cell>
          <cell r="CE289">
            <v>4593.4569374999992</v>
          </cell>
          <cell r="CF289">
            <v>4593.4569374999992</v>
          </cell>
          <cell r="CG289">
            <v>4593.4569374999992</v>
          </cell>
          <cell r="CH289">
            <v>5367.6645877732235</v>
          </cell>
          <cell r="CI289">
            <v>6133.4569374999992</v>
          </cell>
          <cell r="CJ289">
            <v>6133.4569374999992</v>
          </cell>
          <cell r="CK289">
            <v>6133.4569374999992</v>
          </cell>
        </row>
      </sheetData>
      <sheetData sheetId="14">
        <row r="8">
          <cell r="B8" t="str">
            <v>RETAIL FUEL REVENUES</v>
          </cell>
          <cell r="D8">
            <v>24083.735810000002</v>
          </cell>
          <cell r="E8">
            <v>20493.696529999997</v>
          </cell>
          <cell r="F8">
            <v>22501.845809999999</v>
          </cell>
          <cell r="G8">
            <v>21179.735730000004</v>
          </cell>
          <cell r="H8">
            <v>26448.157680000004</v>
          </cell>
          <cell r="I8">
            <v>31689.634479999997</v>
          </cell>
          <cell r="J8">
            <v>32916.553599999999</v>
          </cell>
          <cell r="K8">
            <v>32345.862169999997</v>
          </cell>
          <cell r="L8">
            <v>32176.063679999996</v>
          </cell>
          <cell r="M8">
            <v>24805.201599999997</v>
          </cell>
          <cell r="N8">
            <v>22775.290110000002</v>
          </cell>
          <cell r="O8">
            <v>26768.450200000003</v>
          </cell>
          <cell r="P8">
            <v>26368.050999999999</v>
          </cell>
          <cell r="Q8">
            <v>22419.050999999999</v>
          </cell>
          <cell r="R8">
            <v>25530.050999999999</v>
          </cell>
          <cell r="S8">
            <v>25448.050999999999</v>
          </cell>
          <cell r="T8">
            <v>27155.050999999999</v>
          </cell>
          <cell r="U8">
            <v>33398.050999999999</v>
          </cell>
          <cell r="V8">
            <v>38387.050999999999</v>
          </cell>
          <cell r="W8">
            <v>39203.050999999999</v>
          </cell>
          <cell r="X8">
            <v>28188.050999999999</v>
          </cell>
          <cell r="Y8">
            <v>25059.050999999999</v>
          </cell>
          <cell r="Z8">
            <v>19753.050999999999</v>
          </cell>
          <cell r="AA8">
            <v>23406.050999999999</v>
          </cell>
          <cell r="AB8">
            <v>26097</v>
          </cell>
          <cell r="AC8">
            <v>25217</v>
          </cell>
          <cell r="AD8">
            <v>23238</v>
          </cell>
          <cell r="AE8">
            <v>22390</v>
          </cell>
          <cell r="AF8">
            <v>31127</v>
          </cell>
          <cell r="AG8">
            <v>38237</v>
          </cell>
          <cell r="AH8">
            <v>43078</v>
          </cell>
          <cell r="AI8">
            <v>43339</v>
          </cell>
          <cell r="AJ8">
            <v>31553</v>
          </cell>
          <cell r="AK8">
            <v>28589</v>
          </cell>
          <cell r="AL8">
            <v>21712</v>
          </cell>
          <cell r="AM8">
            <v>26580</v>
          </cell>
          <cell r="AN8">
            <v>32622</v>
          </cell>
          <cell r="AO8">
            <v>27975</v>
          </cell>
          <cell r="AP8">
            <v>26668</v>
          </cell>
          <cell r="AQ8">
            <v>29367</v>
          </cell>
          <cell r="AR8">
            <v>36763</v>
          </cell>
          <cell r="AS8">
            <v>44596</v>
          </cell>
          <cell r="AT8">
            <v>48514</v>
          </cell>
          <cell r="AU8">
            <v>49500</v>
          </cell>
          <cell r="AV8">
            <v>38073</v>
          </cell>
          <cell r="AW8">
            <v>33624</v>
          </cell>
          <cell r="AX8">
            <v>24452</v>
          </cell>
          <cell r="AY8">
            <v>30348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CA8">
            <v>318184.22740000003</v>
          </cell>
          <cell r="CB8">
            <v>334314.61200000002</v>
          </cell>
          <cell r="CC8">
            <v>361157</v>
          </cell>
          <cell r="CD8">
            <v>422502</v>
          </cell>
          <cell r="CE8">
            <v>429956</v>
          </cell>
          <cell r="CF8">
            <v>459632</v>
          </cell>
          <cell r="CG8">
            <v>458272</v>
          </cell>
          <cell r="CH8">
            <v>468997</v>
          </cell>
          <cell r="CI8">
            <v>474190</v>
          </cell>
          <cell r="CJ8">
            <v>480895</v>
          </cell>
          <cell r="CK8">
            <v>480541</v>
          </cell>
        </row>
        <row r="9">
          <cell r="B9" t="str">
            <v>TOTAL RETAIL REVENUES</v>
          </cell>
          <cell r="D9">
            <v>61910</v>
          </cell>
          <cell r="E9">
            <v>54226</v>
          </cell>
          <cell r="F9">
            <v>59391</v>
          </cell>
          <cell r="G9">
            <v>56065</v>
          </cell>
          <cell r="H9">
            <v>70053</v>
          </cell>
          <cell r="I9">
            <v>83831</v>
          </cell>
          <cell r="J9">
            <v>87538</v>
          </cell>
          <cell r="K9">
            <v>86081</v>
          </cell>
          <cell r="L9">
            <v>86131</v>
          </cell>
          <cell r="M9">
            <v>65065</v>
          </cell>
          <cell r="N9">
            <v>60903</v>
          </cell>
          <cell r="O9">
            <v>71523</v>
          </cell>
          <cell r="P9">
            <v>68765</v>
          </cell>
          <cell r="Q9">
            <v>59937</v>
          </cell>
          <cell r="R9">
            <v>62293</v>
          </cell>
          <cell r="S9">
            <v>61266</v>
          </cell>
          <cell r="T9">
            <v>70412</v>
          </cell>
          <cell r="U9">
            <v>84233</v>
          </cell>
          <cell r="V9">
            <v>96533</v>
          </cell>
          <cell r="W9">
            <v>99866</v>
          </cell>
          <cell r="X9">
            <v>75677</v>
          </cell>
          <cell r="Y9">
            <v>63577</v>
          </cell>
          <cell r="Z9">
            <v>55711</v>
          </cell>
          <cell r="AA9">
            <v>63532</v>
          </cell>
          <cell r="AB9">
            <v>70778</v>
          </cell>
          <cell r="AC9">
            <v>65085</v>
          </cell>
          <cell r="AD9">
            <v>61878</v>
          </cell>
          <cell r="AE9">
            <v>60018</v>
          </cell>
          <cell r="AF9">
            <v>76810</v>
          </cell>
          <cell r="AG9">
            <v>91833</v>
          </cell>
          <cell r="AH9">
            <v>104334</v>
          </cell>
          <cell r="AI9">
            <v>106950</v>
          </cell>
          <cell r="AJ9">
            <v>81959</v>
          </cell>
          <cell r="AK9">
            <v>69165</v>
          </cell>
          <cell r="AL9">
            <v>58694</v>
          </cell>
          <cell r="AM9">
            <v>68676</v>
          </cell>
          <cell r="AN9">
            <v>78629</v>
          </cell>
          <cell r="AO9">
            <v>68665</v>
          </cell>
          <cell r="AP9">
            <v>65925</v>
          </cell>
          <cell r="AQ9">
            <v>68153</v>
          </cell>
          <cell r="AR9">
            <v>82745</v>
          </cell>
          <cell r="AS9">
            <v>99477</v>
          </cell>
          <cell r="AT9">
            <v>110358</v>
          </cell>
          <cell r="AU9">
            <v>114124</v>
          </cell>
          <cell r="AV9">
            <v>88453</v>
          </cell>
          <cell r="AW9">
            <v>74934</v>
          </cell>
          <cell r="AX9">
            <v>62823</v>
          </cell>
          <cell r="AY9">
            <v>73523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CA9">
            <v>842718</v>
          </cell>
          <cell r="CB9">
            <v>861801</v>
          </cell>
          <cell r="CC9">
            <v>916180</v>
          </cell>
          <cell r="CD9">
            <v>987810</v>
          </cell>
          <cell r="CE9">
            <v>1054847</v>
          </cell>
          <cell r="CF9">
            <v>1146064</v>
          </cell>
          <cell r="CG9">
            <v>1153387</v>
          </cell>
          <cell r="CH9">
            <v>1175943</v>
          </cell>
          <cell r="CI9">
            <v>1200295</v>
          </cell>
          <cell r="CJ9">
            <v>1215029</v>
          </cell>
          <cell r="CK9">
            <v>1264600</v>
          </cell>
        </row>
        <row r="10">
          <cell r="B10" t="str">
            <v>TOTAL WHOLESALE REVENUES</v>
          </cell>
          <cell r="D10">
            <v>1325.6299099999999</v>
          </cell>
          <cell r="E10">
            <v>1356.0409799999998</v>
          </cell>
          <cell r="F10">
            <v>1172.7841700000001</v>
          </cell>
          <cell r="G10">
            <v>993.74828000000002</v>
          </cell>
          <cell r="H10">
            <v>1294.6110200000001</v>
          </cell>
          <cell r="I10">
            <v>1433.2597800000001</v>
          </cell>
          <cell r="J10">
            <v>1516.0923</v>
          </cell>
          <cell r="K10">
            <v>1575.2420900000002</v>
          </cell>
          <cell r="L10">
            <v>1482.3538799999999</v>
          </cell>
          <cell r="M10">
            <v>1266.0070499999999</v>
          </cell>
          <cell r="N10">
            <v>1142.2919000000002</v>
          </cell>
          <cell r="O10">
            <v>1414.8655999999999</v>
          </cell>
          <cell r="P10">
            <v>1471.078</v>
          </cell>
          <cell r="Q10">
            <v>1210.8699999999999</v>
          </cell>
          <cell r="R10">
            <v>1210.634</v>
          </cell>
          <cell r="S10">
            <v>1140.7860000000001</v>
          </cell>
          <cell r="T10">
            <v>1351.0320000000002</v>
          </cell>
          <cell r="U10">
            <v>1502.8709999999999</v>
          </cell>
          <cell r="V10">
            <v>1608.0539999999999</v>
          </cell>
          <cell r="W10">
            <v>1611.0029999999999</v>
          </cell>
          <cell r="X10">
            <v>1418.6070000000004</v>
          </cell>
          <cell r="Y10">
            <v>1267.8440000000001</v>
          </cell>
          <cell r="Z10">
            <v>1187.693</v>
          </cell>
          <cell r="AA10">
            <v>1354.6960000000001</v>
          </cell>
          <cell r="AB10">
            <v>1593.7470000000003</v>
          </cell>
          <cell r="AC10">
            <v>1329.181</v>
          </cell>
          <cell r="AD10">
            <v>1333.6399999999999</v>
          </cell>
          <cell r="AE10">
            <v>1257.364</v>
          </cell>
          <cell r="AF10">
            <v>1470.6100000000004</v>
          </cell>
          <cell r="AG10">
            <v>1624.3170000000002</v>
          </cell>
          <cell r="AH10">
            <v>1730.248</v>
          </cell>
          <cell r="AI10">
            <v>1733.9439999999997</v>
          </cell>
          <cell r="AJ10">
            <v>1538.395</v>
          </cell>
          <cell r="AK10">
            <v>1386.5929999999998</v>
          </cell>
          <cell r="AL10">
            <v>1308.33</v>
          </cell>
          <cell r="AM10">
            <v>1478.9879999999998</v>
          </cell>
          <cell r="AN10">
            <v>2475.16</v>
          </cell>
          <cell r="AO10">
            <v>2224.5839999999998</v>
          </cell>
          <cell r="AP10">
            <v>2233.5659999999998</v>
          </cell>
          <cell r="AQ10">
            <v>2160.3250000000003</v>
          </cell>
          <cell r="AR10">
            <v>2400.7049999999999</v>
          </cell>
          <cell r="AS10">
            <v>2570.9570000000003</v>
          </cell>
          <cell r="AT10">
            <v>2705.6749999999997</v>
          </cell>
          <cell r="AU10">
            <v>2718.8679999999999</v>
          </cell>
          <cell r="AV10">
            <v>2475.3149999999996</v>
          </cell>
          <cell r="AW10">
            <v>2305.9109999999996</v>
          </cell>
          <cell r="AX10">
            <v>2216.5819999999999</v>
          </cell>
          <cell r="AY10">
            <v>2393.7660000000005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CA10">
            <v>15972.926959999999</v>
          </cell>
          <cell r="CB10">
            <v>16335.168000000001</v>
          </cell>
          <cell r="CC10">
            <v>17785.357</v>
          </cell>
          <cell r="CD10">
            <v>28881.413999999997</v>
          </cell>
          <cell r="CE10">
            <v>31432.328000000001</v>
          </cell>
          <cell r="CF10">
            <v>33563.625999999997</v>
          </cell>
          <cell r="CG10">
            <v>34445.588000000003</v>
          </cell>
          <cell r="CH10">
            <v>35178.013999999996</v>
          </cell>
          <cell r="CI10">
            <v>36250.197</v>
          </cell>
          <cell r="CJ10">
            <v>37396.007999999994</v>
          </cell>
          <cell r="CK10">
            <v>38551.377</v>
          </cell>
        </row>
        <row r="11">
          <cell r="B11" t="str">
            <v>TOTAL NON-TERR REVENUES</v>
          </cell>
          <cell r="D11">
            <v>4889.4820100000034</v>
          </cell>
          <cell r="E11">
            <v>5277.4655000000039</v>
          </cell>
          <cell r="F11">
            <v>5781.3105399999986</v>
          </cell>
          <cell r="G11">
            <v>5676.5960599999989</v>
          </cell>
          <cell r="H11">
            <v>4887.9080499999982</v>
          </cell>
          <cell r="I11">
            <v>5414.2450600000029</v>
          </cell>
          <cell r="J11">
            <v>6142.2729400000026</v>
          </cell>
          <cell r="K11">
            <v>7328.3305499999997</v>
          </cell>
          <cell r="L11">
            <v>5322.05501</v>
          </cell>
          <cell r="M11">
            <v>5364.231319999999</v>
          </cell>
          <cell r="N11">
            <v>4704.1522299999961</v>
          </cell>
          <cell r="O11">
            <v>7807.9089499999973</v>
          </cell>
          <cell r="P11">
            <v>6210</v>
          </cell>
          <cell r="Q11">
            <v>5987</v>
          </cell>
          <cell r="R11">
            <v>7234</v>
          </cell>
          <cell r="S11">
            <v>5902</v>
          </cell>
          <cell r="T11">
            <v>5846</v>
          </cell>
          <cell r="U11">
            <v>6943</v>
          </cell>
          <cell r="V11">
            <v>7241</v>
          </cell>
          <cell r="W11">
            <v>6432</v>
          </cell>
          <cell r="X11">
            <v>6429</v>
          </cell>
          <cell r="Y11">
            <v>3604</v>
          </cell>
          <cell r="Z11">
            <v>4421</v>
          </cell>
          <cell r="AA11">
            <v>5706</v>
          </cell>
          <cell r="AB11">
            <v>7128</v>
          </cell>
          <cell r="AC11">
            <v>6720</v>
          </cell>
          <cell r="AD11">
            <v>7330</v>
          </cell>
          <cell r="AE11">
            <v>6296</v>
          </cell>
          <cell r="AF11">
            <v>6185</v>
          </cell>
          <cell r="AG11">
            <v>7305</v>
          </cell>
          <cell r="AH11">
            <v>7718</v>
          </cell>
          <cell r="AI11">
            <v>6869</v>
          </cell>
          <cell r="AJ11">
            <v>6624</v>
          </cell>
          <cell r="AK11">
            <v>5968</v>
          </cell>
          <cell r="AL11">
            <v>6065</v>
          </cell>
          <cell r="AM11">
            <v>6087</v>
          </cell>
          <cell r="AN11">
            <v>7292</v>
          </cell>
          <cell r="AO11">
            <v>6460</v>
          </cell>
          <cell r="AP11">
            <v>7750</v>
          </cell>
          <cell r="AQ11">
            <v>7132.9999999999982</v>
          </cell>
          <cell r="AR11">
            <v>6091</v>
          </cell>
          <cell r="AS11">
            <v>7151</v>
          </cell>
          <cell r="AT11">
            <v>7569.9999999999982</v>
          </cell>
          <cell r="AU11">
            <v>6732.9999999999982</v>
          </cell>
          <cell r="AV11">
            <v>6450</v>
          </cell>
          <cell r="AW11">
            <v>3614.9999999999982</v>
          </cell>
          <cell r="AX11">
            <v>5296</v>
          </cell>
          <cell r="AY11">
            <v>6012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CA11">
            <v>68595.958219999971</v>
          </cell>
          <cell r="CB11">
            <v>71955</v>
          </cell>
          <cell r="CC11">
            <v>80295</v>
          </cell>
          <cell r="CD11">
            <v>77553</v>
          </cell>
          <cell r="CE11">
            <v>78277.93553256747</v>
          </cell>
          <cell r="CF11">
            <v>84113.163410532812</v>
          </cell>
          <cell r="CG11">
            <v>78570.762324897078</v>
          </cell>
          <cell r="CH11">
            <v>81056.70658303333</v>
          </cell>
          <cell r="CI11">
            <v>78209.087488757737</v>
          </cell>
          <cell r="CJ11">
            <v>84966.393389008066</v>
          </cell>
          <cell r="CK11">
            <v>79670.540425970728</v>
          </cell>
        </row>
        <row r="12">
          <cell r="B12" t="str">
            <v>TOTAL ASSOC REVENUES</v>
          </cell>
          <cell r="D12">
            <v>20607.85944</v>
          </cell>
          <cell r="E12">
            <v>8373.90877</v>
          </cell>
          <cell r="F12">
            <v>3527.8426400000003</v>
          </cell>
          <cell r="G12">
            <v>4970.6244899999992</v>
          </cell>
          <cell r="H12">
            <v>5721.2721000000001</v>
          </cell>
          <cell r="I12">
            <v>3664.5058300000001</v>
          </cell>
          <cell r="J12">
            <v>3513.4490100000003</v>
          </cell>
          <cell r="K12">
            <v>6773.7018799999996</v>
          </cell>
          <cell r="L12">
            <v>3804.6576200000004</v>
          </cell>
          <cell r="M12">
            <v>9516.6373800000001</v>
          </cell>
          <cell r="N12">
            <v>10845.470190000002</v>
          </cell>
          <cell r="O12">
            <v>9809.6952500000007</v>
          </cell>
          <cell r="P12">
            <v>13410</v>
          </cell>
          <cell r="Q12">
            <v>11102</v>
          </cell>
          <cell r="R12">
            <v>10916</v>
          </cell>
          <cell r="S12">
            <v>3527</v>
          </cell>
          <cell r="T12">
            <v>8055</v>
          </cell>
          <cell r="U12">
            <v>10159</v>
          </cell>
          <cell r="V12">
            <v>12223</v>
          </cell>
          <cell r="W12">
            <v>12749</v>
          </cell>
          <cell r="X12">
            <v>13904</v>
          </cell>
          <cell r="Y12">
            <v>9971</v>
          </cell>
          <cell r="Z12">
            <v>14817</v>
          </cell>
          <cell r="AA12">
            <v>12296</v>
          </cell>
          <cell r="AB12">
            <v>18072</v>
          </cell>
          <cell r="AC12">
            <v>12952</v>
          </cell>
          <cell r="AD12">
            <v>17249</v>
          </cell>
          <cell r="AE12">
            <v>14997</v>
          </cell>
          <cell r="AF12">
            <v>11399</v>
          </cell>
          <cell r="AG12">
            <v>11161</v>
          </cell>
          <cell r="AH12">
            <v>13494</v>
          </cell>
          <cell r="AI12">
            <v>14570</v>
          </cell>
          <cell r="AJ12">
            <v>15483</v>
          </cell>
          <cell r="AK12">
            <v>9933</v>
          </cell>
          <cell r="AL12">
            <v>13480</v>
          </cell>
          <cell r="AM12">
            <v>11183</v>
          </cell>
          <cell r="AN12">
            <v>11380.842655</v>
          </cell>
          <cell r="AO12">
            <v>11681.842655</v>
          </cell>
          <cell r="AP12">
            <v>18736.908957744985</v>
          </cell>
          <cell r="AQ12">
            <v>14890.845628021207</v>
          </cell>
          <cell r="AR12">
            <v>11660.842655</v>
          </cell>
          <cell r="AS12">
            <v>9591.5290775422</v>
          </cell>
          <cell r="AT12">
            <v>12525.475125951491</v>
          </cell>
          <cell r="AU12">
            <v>12881.898650310652</v>
          </cell>
          <cell r="AV12">
            <v>11029.679385353764</v>
          </cell>
          <cell r="AW12">
            <v>13281.296657237328</v>
          </cell>
          <cell r="AX12">
            <v>11371.012394875175</v>
          </cell>
          <cell r="AY12">
            <v>14769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CA12">
            <v>91129.62460000001</v>
          </cell>
          <cell r="CB12">
            <v>133129</v>
          </cell>
          <cell r="CC12">
            <v>163973</v>
          </cell>
          <cell r="CD12">
            <v>153801.17384203681</v>
          </cell>
          <cell r="CE12">
            <v>161147.06446743253</v>
          </cell>
          <cell r="CF12">
            <v>123700.83658946719</v>
          </cell>
          <cell r="CG12">
            <v>121939.23767510292</v>
          </cell>
          <cell r="CH12">
            <v>95597.29341696667</v>
          </cell>
          <cell r="CI12">
            <v>104220.91251124226</v>
          </cell>
          <cell r="CJ12">
            <v>113966.60661099193</v>
          </cell>
          <cell r="CK12">
            <v>110244.45957402927</v>
          </cell>
        </row>
        <row r="13">
          <cell r="B13" t="str">
            <v>OTHER OPER REVENUES</v>
          </cell>
          <cell r="D13">
            <v>-8763.2133700000013</v>
          </cell>
          <cell r="E13">
            <v>87.06111999999905</v>
          </cell>
          <cell r="F13">
            <v>5433.4362799999999</v>
          </cell>
          <cell r="G13">
            <v>1962.82097</v>
          </cell>
          <cell r="H13">
            <v>855.0647300000004</v>
          </cell>
          <cell r="I13">
            <v>4474.3233999999993</v>
          </cell>
          <cell r="J13">
            <v>13246.068019999999</v>
          </cell>
          <cell r="K13">
            <v>14556.637850000003</v>
          </cell>
          <cell r="L13">
            <v>19185.375200000002</v>
          </cell>
          <cell r="M13">
            <v>7951.5416799999994</v>
          </cell>
          <cell r="N13">
            <v>6764.0149899999988</v>
          </cell>
          <cell r="O13">
            <v>-321.62856999999974</v>
          </cell>
          <cell r="P13">
            <v>2515.536100669171</v>
          </cell>
          <cell r="Q13">
            <v>2242.4514758446194</v>
          </cell>
          <cell r="R13">
            <v>2266.2669110132924</v>
          </cell>
          <cell r="S13">
            <v>2237.3292550252936</v>
          </cell>
          <cell r="T13">
            <v>2556.9718978632845</v>
          </cell>
          <cell r="U13">
            <v>3071.5997058951125</v>
          </cell>
          <cell r="V13">
            <v>3434.1261366787221</v>
          </cell>
          <cell r="W13">
            <v>3615.2077338547178</v>
          </cell>
          <cell r="X13">
            <v>2750.0511563908894</v>
          </cell>
          <cell r="Y13">
            <v>2315.7636124730029</v>
          </cell>
          <cell r="Z13">
            <v>2084.265657498373</v>
          </cell>
          <cell r="AA13">
            <v>2321.1111307502938</v>
          </cell>
          <cell r="AB13">
            <v>3471.1796848697791</v>
          </cell>
          <cell r="AC13">
            <v>3292.4839966346085</v>
          </cell>
          <cell r="AD13">
            <v>3148.2549041836687</v>
          </cell>
          <cell r="AE13">
            <v>3102.7193765453085</v>
          </cell>
          <cell r="AF13">
            <v>3698.7151450723104</v>
          </cell>
          <cell r="AG13">
            <v>4257.0088182472555</v>
          </cell>
          <cell r="AH13">
            <v>4681.9856444835632</v>
          </cell>
          <cell r="AI13">
            <v>4833.3649744555596</v>
          </cell>
          <cell r="AJ13">
            <v>3911.698455021582</v>
          </cell>
          <cell r="AK13">
            <v>3417.0593467234212</v>
          </cell>
          <cell r="AL13">
            <v>3088.0270992525111</v>
          </cell>
          <cell r="AM13">
            <v>3410.3195807897791</v>
          </cell>
          <cell r="AN13">
            <v>3753.4760332201577</v>
          </cell>
          <cell r="AO13">
            <v>3438.0385584789551</v>
          </cell>
          <cell r="AP13">
            <v>3302.6429364688815</v>
          </cell>
          <cell r="AQ13">
            <v>3389.6937735486163</v>
          </cell>
          <cell r="AR13">
            <v>3908.9319088331131</v>
          </cell>
          <cell r="AS13">
            <v>4543.8845165706944</v>
          </cell>
          <cell r="AT13">
            <v>4909.6547406529398</v>
          </cell>
          <cell r="AU13">
            <v>5108.6203777718929</v>
          </cell>
          <cell r="AV13">
            <v>4147.2036847504141</v>
          </cell>
          <cell r="AW13">
            <v>3630.338549204052</v>
          </cell>
          <cell r="AX13">
            <v>3258.420409494558</v>
          </cell>
          <cell r="AY13">
            <v>3592.0802036044779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CA13">
            <v>65431.502300000007</v>
          </cell>
          <cell r="CB13">
            <v>31410.680773956774</v>
          </cell>
          <cell r="CC13">
            <v>44312.817026279343</v>
          </cell>
          <cell r="CD13">
            <v>46982.985692598755</v>
          </cell>
          <cell r="CE13">
            <v>49327.572021512715</v>
          </cell>
          <cell r="CF13">
            <v>52659.612719901757</v>
          </cell>
          <cell r="CG13">
            <v>53306.695298421975</v>
          </cell>
          <cell r="CH13">
            <v>53655.643302979748</v>
          </cell>
          <cell r="CI13">
            <v>54421.624278535019</v>
          </cell>
          <cell r="CJ13">
            <v>55161.132318233358</v>
          </cell>
          <cell r="CK13">
            <v>56869.96678077172</v>
          </cell>
        </row>
        <row r="14">
          <cell r="B14" t="str">
            <v>FOSSIL FUEL EXPENSE</v>
          </cell>
          <cell r="D14">
            <v>35455.250709999993</v>
          </cell>
          <cell r="E14">
            <v>26517.65165</v>
          </cell>
          <cell r="F14">
            <v>29490.841110000001</v>
          </cell>
          <cell r="G14">
            <v>27541.156050000001</v>
          </cell>
          <cell r="H14">
            <v>30218.927199999998</v>
          </cell>
          <cell r="I14">
            <v>35839.964310000003</v>
          </cell>
          <cell r="J14">
            <v>38355.168840000006</v>
          </cell>
          <cell r="K14">
            <v>42698.528579999998</v>
          </cell>
          <cell r="L14">
            <v>36537.216549999997</v>
          </cell>
          <cell r="M14">
            <v>37963.805590000004</v>
          </cell>
          <cell r="N14">
            <v>35773.04739</v>
          </cell>
          <cell r="O14">
            <v>34118.745869999999</v>
          </cell>
          <cell r="P14">
            <v>41197.315999999999</v>
          </cell>
          <cell r="Q14">
            <v>34693.315999999999</v>
          </cell>
          <cell r="R14">
            <v>37673.315999999999</v>
          </cell>
          <cell r="S14">
            <v>28428.315999999999</v>
          </cell>
          <cell r="T14">
            <v>36283.315999999999</v>
          </cell>
          <cell r="U14">
            <v>45076.315999999999</v>
          </cell>
          <cell r="V14">
            <v>51047.315999999999</v>
          </cell>
          <cell r="W14">
            <v>50932.315999999999</v>
          </cell>
          <cell r="X14">
            <v>43467.315999999999</v>
          </cell>
          <cell r="Y14">
            <v>34463.315999999999</v>
          </cell>
          <cell r="Z14">
            <v>34311.315999999999</v>
          </cell>
          <cell r="AA14">
            <v>37100.315999999999</v>
          </cell>
          <cell r="AB14">
            <v>47147.357000000004</v>
          </cell>
          <cell r="AC14">
            <v>41289.357000000004</v>
          </cell>
          <cell r="AD14">
            <v>43183.357000000004</v>
          </cell>
          <cell r="AE14">
            <v>40092.357000000004</v>
          </cell>
          <cell r="AF14">
            <v>45646.357000000004</v>
          </cell>
          <cell r="AG14">
            <v>52452.357000000004</v>
          </cell>
          <cell r="AH14">
            <v>58319.357000000004</v>
          </cell>
          <cell r="AI14">
            <v>58404.357000000004</v>
          </cell>
          <cell r="AJ14">
            <v>50688.357000000004</v>
          </cell>
          <cell r="AK14">
            <v>41849.357000000004</v>
          </cell>
          <cell r="AL14">
            <v>37870.357000000004</v>
          </cell>
          <cell r="AM14">
            <v>39766.357000000004</v>
          </cell>
          <cell r="AN14">
            <v>45876.6</v>
          </cell>
          <cell r="AO14">
            <v>41638.6</v>
          </cell>
          <cell r="AP14">
            <v>48451.6</v>
          </cell>
          <cell r="AQ14">
            <v>47763.6</v>
          </cell>
          <cell r="AR14">
            <v>50408.6</v>
          </cell>
          <cell r="AS14">
            <v>56549.599999999999</v>
          </cell>
          <cell r="AT14">
            <v>61960.6</v>
          </cell>
          <cell r="AU14">
            <v>62120.6</v>
          </cell>
          <cell r="AV14">
            <v>51922.6</v>
          </cell>
          <cell r="AW14">
            <v>46539.6</v>
          </cell>
          <cell r="AX14">
            <v>37247.599999999999</v>
          </cell>
          <cell r="AY14">
            <v>47227.6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CA14">
            <v>410510.30385000003</v>
          </cell>
          <cell r="CB14">
            <v>474673.79200000002</v>
          </cell>
          <cell r="CC14">
            <v>556709.28399999999</v>
          </cell>
          <cell r="CD14">
            <v>597707.19999999995</v>
          </cell>
          <cell r="CE14">
            <v>646189.03599999996</v>
          </cell>
          <cell r="CF14">
            <v>620141.26199999999</v>
          </cell>
          <cell r="CG14">
            <v>609281.68099999998</v>
          </cell>
          <cell r="CH14">
            <v>551293.89199999999</v>
          </cell>
          <cell r="CI14">
            <v>568525.87699999998</v>
          </cell>
          <cell r="CJ14">
            <v>572185.28799999994</v>
          </cell>
          <cell r="CK14">
            <v>564046.049</v>
          </cell>
        </row>
        <row r="15">
          <cell r="B15" t="str">
            <v>TOTAL NUCLEAR FUEL</v>
          </cell>
        </row>
        <row r="16">
          <cell r="B16" t="str">
            <v>FOSSIL PRODUCTION O&amp;M</v>
          </cell>
          <cell r="D16">
            <v>4871.8740499999985</v>
          </cell>
          <cell r="E16">
            <v>6974.1737500000036</v>
          </cell>
          <cell r="F16">
            <v>8902.1398299999983</v>
          </cell>
          <cell r="G16">
            <v>7328.7423300000028</v>
          </cell>
          <cell r="H16">
            <v>5772.4106500000007</v>
          </cell>
          <cell r="I16">
            <v>5441.0042899999999</v>
          </cell>
          <cell r="J16">
            <v>4924.8269900000005</v>
          </cell>
          <cell r="K16">
            <v>5197.8433899999964</v>
          </cell>
          <cell r="L16">
            <v>6392.7665899999974</v>
          </cell>
          <cell r="M16">
            <v>6579.2862800000012</v>
          </cell>
          <cell r="N16">
            <v>7824.8794599999965</v>
          </cell>
          <cell r="O16">
            <v>12683.529930000012</v>
          </cell>
          <cell r="P16">
            <v>5731.4840000000004</v>
          </cell>
          <cell r="Q16">
            <v>6485.4479999999994</v>
          </cell>
          <cell r="R16">
            <v>7558.9459999999999</v>
          </cell>
          <cell r="S16">
            <v>6771.027</v>
          </cell>
          <cell r="T16">
            <v>6721.87</v>
          </cell>
          <cell r="U16">
            <v>6008.0990000000002</v>
          </cell>
          <cell r="V16">
            <v>5666.9159999999993</v>
          </cell>
          <cell r="W16">
            <v>6347.7340000000004</v>
          </cell>
          <cell r="X16">
            <v>7714.6180000000004</v>
          </cell>
          <cell r="Y16">
            <v>8366.9830000000002</v>
          </cell>
          <cell r="Z16">
            <v>8852.235999999999</v>
          </cell>
          <cell r="AA16">
            <v>7731.9449999999997</v>
          </cell>
          <cell r="AB16">
            <v>5812.3590000000004</v>
          </cell>
          <cell r="AC16">
            <v>6884.7669999999998</v>
          </cell>
          <cell r="AD16">
            <v>7271.0729999999994</v>
          </cell>
          <cell r="AE16">
            <v>7576.3250000000007</v>
          </cell>
          <cell r="AF16">
            <v>6402.6149999999998</v>
          </cell>
          <cell r="AG16">
            <v>6112.5339999999997</v>
          </cell>
          <cell r="AH16">
            <v>5862.4380000000001</v>
          </cell>
          <cell r="AI16">
            <v>5965.59</v>
          </cell>
          <cell r="AJ16">
            <v>7143.2979999999998</v>
          </cell>
          <cell r="AK16">
            <v>8410.8080000000009</v>
          </cell>
          <cell r="AL16">
            <v>9831.9</v>
          </cell>
          <cell r="AM16">
            <v>9936.0691910944806</v>
          </cell>
          <cell r="AN16">
            <v>6417.741</v>
          </cell>
          <cell r="AO16">
            <v>10065.661</v>
          </cell>
          <cell r="AP16">
            <v>11441.25</v>
          </cell>
          <cell r="AQ16">
            <v>7578.0499999999993</v>
          </cell>
          <cell r="AR16">
            <v>5790.9839999999995</v>
          </cell>
          <cell r="AS16">
            <v>6329.9</v>
          </cell>
          <cell r="AT16">
            <v>5848.9989999999998</v>
          </cell>
          <cell r="AU16">
            <v>7837.0420000000004</v>
          </cell>
          <cell r="AV16">
            <v>7720.9110000000001</v>
          </cell>
          <cell r="AW16">
            <v>6913.8649999999998</v>
          </cell>
          <cell r="AX16">
            <v>7010.75</v>
          </cell>
          <cell r="AY16">
            <v>7140.1630839938862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CA16">
            <v>82893.477540000007</v>
          </cell>
          <cell r="CB16">
            <v>83957.305999999997</v>
          </cell>
          <cell r="CC16">
            <v>87209.776191094483</v>
          </cell>
          <cell r="CD16">
            <v>90095.316083993879</v>
          </cell>
          <cell r="CE16">
            <v>96165.115163963259</v>
          </cell>
          <cell r="CF16">
            <v>112683.61304544231</v>
          </cell>
          <cell r="CG16">
            <v>115025.96830210107</v>
          </cell>
          <cell r="CH16">
            <v>116666.75248480728</v>
          </cell>
          <cell r="CI16">
            <v>120093.29194005617</v>
          </cell>
          <cell r="CJ16">
            <v>122405.64597006296</v>
          </cell>
          <cell r="CK16">
            <v>129199.22568121029</v>
          </cell>
        </row>
        <row r="17">
          <cell r="B17" t="str">
            <v>NUCLEAR O&amp;M</v>
          </cell>
        </row>
        <row r="18">
          <cell r="B18" t="str">
            <v>OTHER O&amp;M</v>
          </cell>
          <cell r="D18">
            <v>488.79409999999996</v>
          </cell>
          <cell r="E18">
            <v>560.26223000000005</v>
          </cell>
          <cell r="F18">
            <v>530.80570999999998</v>
          </cell>
          <cell r="G18">
            <v>526.04372000000001</v>
          </cell>
          <cell r="H18">
            <v>614.45409000000006</v>
          </cell>
          <cell r="I18">
            <v>561.65530000000001</v>
          </cell>
          <cell r="J18">
            <v>559.84793999999999</v>
          </cell>
          <cell r="K18">
            <v>593.44302000000005</v>
          </cell>
          <cell r="L18">
            <v>510.5326</v>
          </cell>
          <cell r="M18">
            <v>841.61383999999998</v>
          </cell>
          <cell r="N18">
            <v>592.40699999999993</v>
          </cell>
          <cell r="O18">
            <v>858.17921999999999</v>
          </cell>
          <cell r="P18">
            <v>625.44499999999994</v>
          </cell>
          <cell r="Q18">
            <v>718.76199999999994</v>
          </cell>
          <cell r="R18">
            <v>947.76199999999994</v>
          </cell>
          <cell r="S18">
            <v>723.55500000000006</v>
          </cell>
          <cell r="T18">
            <v>726.31899999999996</v>
          </cell>
          <cell r="U18">
            <v>719.35699999999997</v>
          </cell>
          <cell r="V18">
            <v>701.94899999999996</v>
          </cell>
          <cell r="W18">
            <v>904.04600000000005</v>
          </cell>
          <cell r="X18">
            <v>763.43499999999995</v>
          </cell>
          <cell r="Y18">
            <v>767.47</v>
          </cell>
          <cell r="Z18">
            <v>757.52099999999996</v>
          </cell>
          <cell r="AA18">
            <v>765.37900000000002</v>
          </cell>
          <cell r="AB18">
            <v>648.23400000000004</v>
          </cell>
          <cell r="AC18">
            <v>750.96499999999992</v>
          </cell>
          <cell r="AD18">
            <v>962.65700000000004</v>
          </cell>
          <cell r="AE18">
            <v>748.5</v>
          </cell>
          <cell r="AF18">
            <v>749.87699999999995</v>
          </cell>
          <cell r="AG18">
            <v>749.24199999999996</v>
          </cell>
          <cell r="AH18">
            <v>733.81299999999999</v>
          </cell>
          <cell r="AI18">
            <v>961.03700000000003</v>
          </cell>
          <cell r="AJ18">
            <v>752.01700000000005</v>
          </cell>
          <cell r="AK18">
            <v>795.52099999999996</v>
          </cell>
          <cell r="AL18">
            <v>789.66300000000001</v>
          </cell>
          <cell r="AM18">
            <v>852.65882323682069</v>
          </cell>
          <cell r="AN18">
            <v>680.10899999999992</v>
          </cell>
          <cell r="AO18">
            <v>830.40699999999993</v>
          </cell>
          <cell r="AP18">
            <v>975.09299999999996</v>
          </cell>
          <cell r="AQ18">
            <v>788.64499999999998</v>
          </cell>
          <cell r="AR18">
            <v>790.096</v>
          </cell>
          <cell r="AS18">
            <v>789.25099999999998</v>
          </cell>
          <cell r="AT18">
            <v>772.69200000000001</v>
          </cell>
          <cell r="AU18">
            <v>1011.575</v>
          </cell>
          <cell r="AV18">
            <v>791.89300000000003</v>
          </cell>
          <cell r="AW18">
            <v>836.03</v>
          </cell>
          <cell r="AX18">
            <v>824.60300000000007</v>
          </cell>
          <cell r="AY18">
            <v>788.45993681857635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CA18">
            <v>7238.0387699999992</v>
          </cell>
          <cell r="CB18">
            <v>9121</v>
          </cell>
          <cell r="CC18">
            <v>9494.1848232368193</v>
          </cell>
          <cell r="CD18">
            <v>9878.8539368185757</v>
          </cell>
          <cell r="CE18">
            <v>10135.997506738222</v>
          </cell>
          <cell r="CF18">
            <v>10450.032539221304</v>
          </cell>
          <cell r="CG18">
            <v>10662.026380097208</v>
          </cell>
          <cell r="CH18">
            <v>10852.685737717684</v>
          </cell>
          <cell r="CI18">
            <v>11106.336814440829</v>
          </cell>
          <cell r="CJ18">
            <v>11325.382386898993</v>
          </cell>
          <cell r="CK18">
            <v>11698.676349119436</v>
          </cell>
        </row>
        <row r="19">
          <cell r="B19" t="str">
            <v>TOTAL PURCHASED POWER</v>
          </cell>
          <cell r="D19">
            <v>2115.5835499999998</v>
          </cell>
          <cell r="E19">
            <v>3442.6008300000003</v>
          </cell>
          <cell r="F19">
            <v>5561.412409999999</v>
          </cell>
          <cell r="G19">
            <v>3749.36474</v>
          </cell>
          <cell r="H19">
            <v>4309.4703099999997</v>
          </cell>
          <cell r="I19">
            <v>7728.7115599999997</v>
          </cell>
          <cell r="J19">
            <v>16310.299749999998</v>
          </cell>
          <cell r="K19">
            <v>16552.700219999999</v>
          </cell>
          <cell r="L19">
            <v>21918.850379999996</v>
          </cell>
          <cell r="M19">
            <v>6001.83194</v>
          </cell>
          <cell r="N19">
            <v>5524.67634</v>
          </cell>
          <cell r="O19">
            <v>5180.5239900000006</v>
          </cell>
          <cell r="P19">
            <v>3886</v>
          </cell>
          <cell r="Q19">
            <v>2684</v>
          </cell>
          <cell r="R19">
            <v>4047</v>
          </cell>
          <cell r="S19">
            <v>4442</v>
          </cell>
          <cell r="T19">
            <v>3056</v>
          </cell>
          <cell r="U19">
            <v>6971</v>
          </cell>
          <cell r="V19">
            <v>12986</v>
          </cell>
          <cell r="W19">
            <v>15021</v>
          </cell>
          <cell r="X19">
            <v>6196</v>
          </cell>
          <cell r="Y19">
            <v>2042</v>
          </cell>
          <cell r="Z19">
            <v>1815</v>
          </cell>
          <cell r="AA19">
            <v>1868</v>
          </cell>
          <cell r="AB19">
            <v>4958</v>
          </cell>
          <cell r="AC19">
            <v>3587</v>
          </cell>
          <cell r="AD19">
            <v>4233</v>
          </cell>
          <cell r="AE19">
            <v>2763</v>
          </cell>
          <cell r="AF19">
            <v>3226</v>
          </cell>
          <cell r="AG19">
            <v>8104</v>
          </cell>
          <cell r="AH19">
            <v>14522</v>
          </cell>
          <cell r="AI19">
            <v>16923</v>
          </cell>
          <cell r="AJ19">
            <v>6470</v>
          </cell>
          <cell r="AK19">
            <v>2511</v>
          </cell>
          <cell r="AL19">
            <v>2783</v>
          </cell>
          <cell r="AM19">
            <v>3870</v>
          </cell>
          <cell r="AN19">
            <v>6612</v>
          </cell>
          <cell r="AO19">
            <v>4262</v>
          </cell>
          <cell r="AP19">
            <v>3778</v>
          </cell>
          <cell r="AQ19">
            <v>2483</v>
          </cell>
          <cell r="AR19">
            <v>4029</v>
          </cell>
          <cell r="AS19">
            <v>8280</v>
          </cell>
          <cell r="AT19">
            <v>14706</v>
          </cell>
          <cell r="AU19">
            <v>16590</v>
          </cell>
          <cell r="AV19">
            <v>6682</v>
          </cell>
          <cell r="AW19">
            <v>3395</v>
          </cell>
          <cell r="AX19">
            <v>2846</v>
          </cell>
          <cell r="AY19">
            <v>3065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CA19">
            <v>98396.026020000005</v>
          </cell>
          <cell r="CB19">
            <v>65014</v>
          </cell>
          <cell r="CC19">
            <v>73950</v>
          </cell>
          <cell r="CD19">
            <v>76728</v>
          </cell>
          <cell r="CE19">
            <v>76762.886144513584</v>
          </cell>
          <cell r="CF19">
            <v>96023.441226469178</v>
          </cell>
          <cell r="CG19">
            <v>92455.173914968123</v>
          </cell>
          <cell r="CH19">
            <v>130011.2636256784</v>
          </cell>
          <cell r="CI19">
            <v>124061.07827112218</v>
          </cell>
          <cell r="CJ19">
            <v>140912.86728550741</v>
          </cell>
          <cell r="CK19">
            <v>150660.99357985111</v>
          </cell>
        </row>
        <row r="20">
          <cell r="B20" t="str">
            <v>TRANSMISSION O&amp;M</v>
          </cell>
          <cell r="D20">
            <v>556.92034000000001</v>
          </cell>
          <cell r="E20">
            <v>638.30865000000006</v>
          </cell>
          <cell r="F20">
            <v>796.8438000000001</v>
          </cell>
          <cell r="G20">
            <v>685.76256000000001</v>
          </cell>
          <cell r="H20">
            <v>769.50043000000005</v>
          </cell>
          <cell r="I20">
            <v>690.63472999999999</v>
          </cell>
          <cell r="J20">
            <v>565.84824000000003</v>
          </cell>
          <cell r="K20">
            <v>679.05417</v>
          </cell>
          <cell r="L20">
            <v>853.23252000000002</v>
          </cell>
          <cell r="M20">
            <v>776.01516000000004</v>
          </cell>
          <cell r="N20">
            <v>990.19925000000001</v>
          </cell>
          <cell r="O20">
            <v>1545.9318899999998</v>
          </cell>
          <cell r="P20">
            <v>633.25300000000004</v>
          </cell>
          <cell r="Q20">
            <v>660.41</v>
          </cell>
          <cell r="R20">
            <v>828.01199999999994</v>
          </cell>
          <cell r="S20">
            <v>711.21699999999998</v>
          </cell>
          <cell r="T20">
            <v>656.08199999999999</v>
          </cell>
          <cell r="U20">
            <v>697.03499999999997</v>
          </cell>
          <cell r="V20">
            <v>697.61500000000001</v>
          </cell>
          <cell r="W20">
            <v>904.95500000000004</v>
          </cell>
          <cell r="X20">
            <v>864.61900000000003</v>
          </cell>
          <cell r="Y20">
            <v>865.55399999999997</v>
          </cell>
          <cell r="Z20">
            <v>817.47400000000005</v>
          </cell>
          <cell r="AA20">
            <v>968.96400000000006</v>
          </cell>
          <cell r="AB20">
            <v>662.77</v>
          </cell>
          <cell r="AC20">
            <v>695.88300000000004</v>
          </cell>
          <cell r="AD20">
            <v>1073.4570000000001</v>
          </cell>
          <cell r="AE20">
            <v>757.70500000000004</v>
          </cell>
          <cell r="AF20">
            <v>696.48</v>
          </cell>
          <cell r="AG20">
            <v>967.13499999999999</v>
          </cell>
          <cell r="AH20">
            <v>768</v>
          </cell>
          <cell r="AI20">
            <v>768.67399999999998</v>
          </cell>
          <cell r="AJ20">
            <v>1032.7449999999999</v>
          </cell>
          <cell r="AK20">
            <v>759.46100000000001</v>
          </cell>
          <cell r="AL20">
            <v>723.29499999999996</v>
          </cell>
          <cell r="AM20">
            <v>1400.5855985029425</v>
          </cell>
          <cell r="AN20">
            <v>684.38099999999997</v>
          </cell>
          <cell r="AO20">
            <v>793.851</v>
          </cell>
          <cell r="AP20">
            <v>1185.6089999999999</v>
          </cell>
          <cell r="AQ20">
            <v>761.07299999999998</v>
          </cell>
          <cell r="AR20">
            <v>687.45299999999997</v>
          </cell>
          <cell r="AS20">
            <v>1027.942</v>
          </cell>
          <cell r="AT20">
            <v>794.26300000000003</v>
          </cell>
          <cell r="AU20">
            <v>909.56399999999996</v>
          </cell>
          <cell r="AV20">
            <v>1077.615</v>
          </cell>
          <cell r="AW20">
            <v>747.16700000000003</v>
          </cell>
          <cell r="AX20">
            <v>751.41200000000003</v>
          </cell>
          <cell r="AY20">
            <v>1184.6124209047248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CA20">
            <v>9548.2517399999997</v>
          </cell>
          <cell r="CB20">
            <v>9305.1899999999987</v>
          </cell>
          <cell r="CC20">
            <v>10306.190598502943</v>
          </cell>
          <cell r="CD20">
            <v>10604.942420904725</v>
          </cell>
          <cell r="CE20">
            <v>10797.994011837976</v>
          </cell>
          <cell r="CF20">
            <v>11247.447072561143</v>
          </cell>
          <cell r="CG20">
            <v>11481.247853902616</v>
          </cell>
          <cell r="CH20">
            <v>11645.021740395241</v>
          </cell>
          <cell r="CI20">
            <v>11987.039715532517</v>
          </cell>
          <cell r="CJ20">
            <v>12217.845942477306</v>
          </cell>
          <cell r="CK20">
            <v>12895.943015949209</v>
          </cell>
        </row>
        <row r="21">
          <cell r="B21" t="str">
            <v>DISTRIBUTION O&amp;M</v>
          </cell>
          <cell r="D21">
            <v>2387.57296</v>
          </cell>
          <cell r="E21">
            <v>2613.6382999999996</v>
          </cell>
          <cell r="F21">
            <v>2960.40807</v>
          </cell>
          <cell r="G21">
            <v>2726.99125</v>
          </cell>
          <cell r="H21">
            <v>2631.1082200000001</v>
          </cell>
          <cell r="I21">
            <v>2675.2366200000001</v>
          </cell>
          <cell r="J21">
            <v>2105.9327400000002</v>
          </cell>
          <cell r="K21">
            <v>2582.0990499999998</v>
          </cell>
          <cell r="L21">
            <v>3628.0154600000001</v>
          </cell>
          <cell r="M21">
            <v>2244.84809</v>
          </cell>
          <cell r="N21">
            <v>2967.63535</v>
          </cell>
          <cell r="O21">
            <v>6365.1458200000006</v>
          </cell>
          <cell r="P21">
            <v>2573.5050000000001</v>
          </cell>
          <cell r="Q21">
            <v>2356.2469999999998</v>
          </cell>
          <cell r="R21">
            <v>2460.643</v>
          </cell>
          <cell r="S21">
            <v>2545.277</v>
          </cell>
          <cell r="T21">
            <v>2465.5039999999999</v>
          </cell>
          <cell r="U21">
            <v>2487.4290000000001</v>
          </cell>
          <cell r="V21">
            <v>2324.1529999999998</v>
          </cell>
          <cell r="W21">
            <v>2756.9250000000002</v>
          </cell>
          <cell r="X21">
            <v>2910.2620000000002</v>
          </cell>
          <cell r="Y21">
            <v>3204.518</v>
          </cell>
          <cell r="Z21">
            <v>2847.7640000000001</v>
          </cell>
          <cell r="AA21">
            <v>3056.665</v>
          </cell>
          <cell r="AB21">
            <v>2509.9879999999998</v>
          </cell>
          <cell r="AC21">
            <v>2370.4989999999998</v>
          </cell>
          <cell r="AD21">
            <v>2465.7910000000002</v>
          </cell>
          <cell r="AE21">
            <v>2602.6770000000001</v>
          </cell>
          <cell r="AF21">
            <v>2466.739</v>
          </cell>
          <cell r="AG21">
            <v>3046.674</v>
          </cell>
          <cell r="AH21">
            <v>2934.7139999999999</v>
          </cell>
          <cell r="AI21">
            <v>2413.0639999999999</v>
          </cell>
          <cell r="AJ21">
            <v>3421.8629999999998</v>
          </cell>
          <cell r="AK21">
            <v>2984.6379999999999</v>
          </cell>
          <cell r="AL21">
            <v>2589.7379999999998</v>
          </cell>
          <cell r="AM21">
            <v>3501.1667685929378</v>
          </cell>
          <cell r="AN21">
            <v>2277.6210000000001</v>
          </cell>
          <cell r="AO21">
            <v>2439.3180000000002</v>
          </cell>
          <cell r="AP21">
            <v>3226.6869999999999</v>
          </cell>
          <cell r="AQ21">
            <v>2542.8820000000001</v>
          </cell>
          <cell r="AR21">
            <v>2174.8409999999999</v>
          </cell>
          <cell r="AS21">
            <v>3064.86</v>
          </cell>
          <cell r="AT21">
            <v>2695.3780000000002</v>
          </cell>
          <cell r="AU21">
            <v>3163.7159999999999</v>
          </cell>
          <cell r="AV21">
            <v>3423.07</v>
          </cell>
          <cell r="AW21">
            <v>2717.4270000000001</v>
          </cell>
          <cell r="AX21">
            <v>2564.306</v>
          </cell>
          <cell r="AY21">
            <v>2669.8762762970637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CA21">
            <v>35888.631930000003</v>
          </cell>
          <cell r="CB21">
            <v>31988.891999999996</v>
          </cell>
          <cell r="CC21">
            <v>33307.551768592937</v>
          </cell>
          <cell r="CD21">
            <v>32959.982276297065</v>
          </cell>
          <cell r="CE21">
            <v>33906.187638354568</v>
          </cell>
          <cell r="CF21">
            <v>34458.616195603354</v>
          </cell>
          <cell r="CG21">
            <v>35174.907753901265</v>
          </cell>
          <cell r="CH21">
            <v>35676.659081211721</v>
          </cell>
          <cell r="CI21">
            <v>36724.493853068896</v>
          </cell>
          <cell r="CJ21">
            <v>37431.611044955782</v>
          </cell>
          <cell r="CK21">
            <v>39509.085750761129</v>
          </cell>
        </row>
        <row r="22">
          <cell r="B22" t="str">
            <v>ECO O&amp;M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</row>
        <row r="23">
          <cell r="B23" t="str">
            <v>CUST ACCTS. SERV &amp; SALES</v>
          </cell>
          <cell r="D23">
            <v>2338.0720200000001</v>
          </cell>
          <cell r="E23">
            <v>2412.8392100000001</v>
          </cell>
          <cell r="F23">
            <v>2799.80962</v>
          </cell>
          <cell r="G23">
            <v>2614.4432000000002</v>
          </cell>
          <cell r="H23">
            <v>2979.8323800000003</v>
          </cell>
          <cell r="I23">
            <v>2792.7606999999998</v>
          </cell>
          <cell r="J23">
            <v>2879.23549</v>
          </cell>
          <cell r="K23">
            <v>2885.2004200000006</v>
          </cell>
          <cell r="L23">
            <v>3571.1353100000001</v>
          </cell>
          <cell r="M23">
            <v>2851.6581000000001</v>
          </cell>
          <cell r="N23">
            <v>3286.9658899999999</v>
          </cell>
          <cell r="O23">
            <v>5573.6257599999999</v>
          </cell>
          <cell r="P23">
            <v>3261.8599999999997</v>
          </cell>
          <cell r="Q23">
            <v>3082.125</v>
          </cell>
          <cell r="R23">
            <v>3626.3790000000004</v>
          </cell>
          <cell r="S23">
            <v>3262.9</v>
          </cell>
          <cell r="T23">
            <v>3144.8439999999996</v>
          </cell>
          <cell r="U23">
            <v>3351.49</v>
          </cell>
          <cell r="V23">
            <v>3295.6559999999999</v>
          </cell>
          <cell r="W23">
            <v>3443.4440000000004</v>
          </cell>
          <cell r="X23">
            <v>3302.4840000000004</v>
          </cell>
          <cell r="Y23">
            <v>3688.9339999999997</v>
          </cell>
          <cell r="Z23">
            <v>3630.1669999999999</v>
          </cell>
          <cell r="AA23">
            <v>3531.5230000000001</v>
          </cell>
          <cell r="AB23">
            <v>3127.5609999999997</v>
          </cell>
          <cell r="AC23">
            <v>3157.6969999999997</v>
          </cell>
          <cell r="AD23">
            <v>3735.6340000000005</v>
          </cell>
          <cell r="AE23">
            <v>3377.7509999999997</v>
          </cell>
          <cell r="AF23">
            <v>3264.1640000000002</v>
          </cell>
          <cell r="AG23">
            <v>3366.62</v>
          </cell>
          <cell r="AH23">
            <v>3440.8939999999993</v>
          </cell>
          <cell r="AI23">
            <v>3073.7849999999999</v>
          </cell>
          <cell r="AJ23">
            <v>4100.4549999999999</v>
          </cell>
          <cell r="AK23">
            <v>3473.4409999999998</v>
          </cell>
          <cell r="AL23">
            <v>3496.5140000000001</v>
          </cell>
          <cell r="AM23">
            <v>4481.9996949735205</v>
          </cell>
          <cell r="AN23">
            <v>3203.5899999999997</v>
          </cell>
          <cell r="AO23">
            <v>3292.047</v>
          </cell>
          <cell r="AP23">
            <v>4369.2950000000001</v>
          </cell>
          <cell r="AQ23">
            <v>3311.6130000000003</v>
          </cell>
          <cell r="AR23">
            <v>2998.509</v>
          </cell>
          <cell r="AS23">
            <v>3436.2130000000002</v>
          </cell>
          <cell r="AT23">
            <v>3522.0769999999998</v>
          </cell>
          <cell r="AU23">
            <v>3741.4639999999999</v>
          </cell>
          <cell r="AV23">
            <v>4082.3559999999998</v>
          </cell>
          <cell r="AW23">
            <v>3168.4290000000001</v>
          </cell>
          <cell r="AX23">
            <v>3562.5129999999999</v>
          </cell>
          <cell r="AY23">
            <v>3405.5179496284745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CA23">
            <v>36985.578099999999</v>
          </cell>
          <cell r="CB23">
            <v>40621.805999999997</v>
          </cell>
          <cell r="CC23">
            <v>42096.515694973525</v>
          </cell>
          <cell r="CD23">
            <v>42093.623949628483</v>
          </cell>
          <cell r="CE23">
            <v>43280.655789631426</v>
          </cell>
          <cell r="CF23">
            <v>44350.529220982266</v>
          </cell>
          <cell r="CG23">
            <v>45272.444062446135</v>
          </cell>
          <cell r="CH23">
            <v>45918.231367926746</v>
          </cell>
          <cell r="CI23">
            <v>47266.864360157648</v>
          </cell>
          <cell r="CJ23">
            <v>48176.971182306806</v>
          </cell>
          <cell r="CK23">
            <v>50850.819201120379</v>
          </cell>
        </row>
        <row r="24">
          <cell r="B24" t="str">
            <v>ADMINISTRATIVE &amp; GENERAL</v>
          </cell>
          <cell r="D24">
            <v>4023.80564</v>
          </cell>
          <cell r="E24">
            <v>3776.73774</v>
          </cell>
          <cell r="F24">
            <v>4901.9616900000001</v>
          </cell>
          <cell r="G24">
            <v>6025.5433499999999</v>
          </cell>
          <cell r="H24">
            <v>6616.2791500000003</v>
          </cell>
          <cell r="I24">
            <v>7052.4882899999993</v>
          </cell>
          <cell r="J24">
            <v>7165.02585</v>
          </cell>
          <cell r="K24">
            <v>7146.7845599999991</v>
          </cell>
          <cell r="L24">
            <v>8124.9670300000007</v>
          </cell>
          <cell r="M24">
            <v>7043.9531999999999</v>
          </cell>
          <cell r="N24">
            <v>6177.8382199999996</v>
          </cell>
          <cell r="O24">
            <v>14666.59683</v>
          </cell>
          <cell r="P24">
            <v>4380.6170000000002</v>
          </cell>
          <cell r="Q24">
            <v>4472.5039999999999</v>
          </cell>
          <cell r="R24">
            <v>5390.7330000000002</v>
          </cell>
          <cell r="S24">
            <v>4797.66</v>
          </cell>
          <cell r="T24">
            <v>4544.6880000000001</v>
          </cell>
          <cell r="U24">
            <v>4909.5200000000004</v>
          </cell>
          <cell r="V24">
            <v>4673.1099999999997</v>
          </cell>
          <cell r="W24">
            <v>5098.7730000000001</v>
          </cell>
          <cell r="X24">
            <v>4809.0020000000004</v>
          </cell>
          <cell r="Y24">
            <v>4916.67</v>
          </cell>
          <cell r="Z24">
            <v>4732.1059999999998</v>
          </cell>
          <cell r="AA24">
            <v>11821.444</v>
          </cell>
          <cell r="AB24">
            <v>4523.567</v>
          </cell>
          <cell r="AC24">
            <v>4614.3710000000001</v>
          </cell>
          <cell r="AD24">
            <v>5632.3220000000001</v>
          </cell>
          <cell r="AE24">
            <v>4937.9409999999998</v>
          </cell>
          <cell r="AF24">
            <v>4765.7749999999996</v>
          </cell>
          <cell r="AG24">
            <v>5085.4359999999997</v>
          </cell>
          <cell r="AH24">
            <v>4877.6890000000003</v>
          </cell>
          <cell r="AI24">
            <v>5270.674</v>
          </cell>
          <cell r="AJ24">
            <v>5246.134</v>
          </cell>
          <cell r="AK24">
            <v>5264.9930000000004</v>
          </cell>
          <cell r="AL24">
            <v>5090.8670000000002</v>
          </cell>
          <cell r="AM24">
            <v>6977.2419235992984</v>
          </cell>
          <cell r="AN24">
            <v>4646.72</v>
          </cell>
          <cell r="AO24">
            <v>5068.259</v>
          </cell>
          <cell r="AP24">
            <v>5881.0550000000003</v>
          </cell>
          <cell r="AQ24">
            <v>4972.1379999999999</v>
          </cell>
          <cell r="AR24">
            <v>4635.1360000000004</v>
          </cell>
          <cell r="AS24">
            <v>5173.2719999999999</v>
          </cell>
          <cell r="AT24">
            <v>4987.8819999999996</v>
          </cell>
          <cell r="AU24">
            <v>5804.0370000000003</v>
          </cell>
          <cell r="AV24">
            <v>5267.8940000000002</v>
          </cell>
          <cell r="AW24">
            <v>5097.9489999999996</v>
          </cell>
          <cell r="AX24">
            <v>5179.9219999999996</v>
          </cell>
          <cell r="AY24">
            <v>5378.2563323572731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CA24">
            <v>82721.981549999997</v>
          </cell>
          <cell r="CB24">
            <v>64546.82699999999</v>
          </cell>
          <cell r="CC24">
            <v>62287.0109235993</v>
          </cell>
          <cell r="CD24">
            <v>62092.520332357271</v>
          </cell>
          <cell r="CE24">
            <v>65162.091889474548</v>
          </cell>
          <cell r="CF24">
            <v>65372.181926189638</v>
          </cell>
          <cell r="CG24">
            <v>66731.074047551709</v>
          </cell>
          <cell r="CH24">
            <v>67682.957282341362</v>
          </cell>
          <cell r="CI24">
            <v>69670.827165031966</v>
          </cell>
          <cell r="CJ24">
            <v>70912.314398551898</v>
          </cell>
          <cell r="CK24">
            <v>74953.536345598433</v>
          </cell>
        </row>
        <row r="25">
          <cell r="B25" t="str">
            <v>INCOME ACTUALIZATION ADJUSTMENT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</row>
        <row r="26">
          <cell r="B26" t="str">
            <v>O&amp;M INCOME ACTUALIZATION ADJUST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</row>
        <row r="27">
          <cell r="B27" t="str">
            <v>VOGTLE EXPENSES</v>
          </cell>
        </row>
        <row r="28">
          <cell r="B28" t="str">
            <v>DEPRECIATION &amp; AMORTIZATION</v>
          </cell>
          <cell r="D28">
            <v>6907.1806800000004</v>
          </cell>
          <cell r="CA28">
            <v>85001.73556999999</v>
          </cell>
          <cell r="CB28">
            <v>89291.616865242366</v>
          </cell>
          <cell r="CC28">
            <v>92355.183188979601</v>
          </cell>
          <cell r="CD28">
            <v>94202.29000721217</v>
          </cell>
          <cell r="CE28">
            <v>98891.102487817072</v>
          </cell>
          <cell r="CF28">
            <v>111845.51172362108</v>
          </cell>
          <cell r="CG28">
            <v>116601.47448811051</v>
          </cell>
          <cell r="CH28">
            <v>121235.59754693405</v>
          </cell>
          <cell r="CI28">
            <v>124455.22954693405</v>
          </cell>
          <cell r="CJ28">
            <v>129748.5373954189</v>
          </cell>
          <cell r="CK28">
            <v>135837.51589541888</v>
          </cell>
        </row>
        <row r="29">
          <cell r="B29" t="str">
            <v>TAXES OTHER</v>
          </cell>
          <cell r="D29">
            <v>6147.2445399999997</v>
          </cell>
          <cell r="CA29">
            <v>76386.578989999995</v>
          </cell>
          <cell r="CB29">
            <v>77931.017343810599</v>
          </cell>
          <cell r="CC29">
            <v>81578.826592363446</v>
          </cell>
          <cell r="CD29">
            <v>86980.390280585139</v>
          </cell>
          <cell r="CE29">
            <v>91633.57742911941</v>
          </cell>
          <cell r="CF29">
            <v>97899.587980745884</v>
          </cell>
          <cell r="CG29">
            <v>98673.192999999999</v>
          </cell>
          <cell r="CH29">
            <v>102534.287369</v>
          </cell>
          <cell r="CI29">
            <v>106428.477452177</v>
          </cell>
          <cell r="CJ29">
            <v>107727.95732809884</v>
          </cell>
          <cell r="CK29">
            <v>117271.9194639261</v>
          </cell>
        </row>
        <row r="30">
          <cell r="B30" t="str">
            <v>INCOME TAXES</v>
          </cell>
          <cell r="D30">
            <v>4355.7160000000003</v>
          </cell>
          <cell r="CA30">
            <v>44980.991000000002</v>
          </cell>
          <cell r="CB30">
            <v>47127.601000000002</v>
          </cell>
          <cell r="CC30">
            <v>48694.485999999997</v>
          </cell>
          <cell r="CD30">
            <v>55142.036999999997</v>
          </cell>
          <cell r="CE30">
            <v>58060.247000000003</v>
          </cell>
          <cell r="CF30">
            <v>67617.592999999993</v>
          </cell>
          <cell r="CG30">
            <v>67232.335882446423</v>
          </cell>
          <cell r="CH30">
            <v>69625.179580225915</v>
          </cell>
          <cell r="CI30">
            <v>70753.754970158392</v>
          </cell>
          <cell r="CJ30">
            <v>70618.37036042921</v>
          </cell>
          <cell r="CK30">
            <v>69961.839048788403</v>
          </cell>
        </row>
        <row r="31">
          <cell r="B31" t="str">
            <v>OTH UTIL OPER INCOME</v>
          </cell>
        </row>
        <row r="32">
          <cell r="B32" t="str">
            <v>AFC EQUITY</v>
          </cell>
          <cell r="D32">
            <v>228.03279999999998</v>
          </cell>
          <cell r="E32">
            <v>236.89291</v>
          </cell>
          <cell r="F32">
            <v>253.98339000000001</v>
          </cell>
          <cell r="G32">
            <v>224.26244</v>
          </cell>
          <cell r="H32">
            <v>0</v>
          </cell>
          <cell r="I32">
            <v>86.09789999999991</v>
          </cell>
          <cell r="J32">
            <v>19.302</v>
          </cell>
          <cell r="K32">
            <v>19.904620000000111</v>
          </cell>
          <cell r="L32">
            <v>25.251109999999869</v>
          </cell>
          <cell r="M32">
            <v>38.662950000000187</v>
          </cell>
          <cell r="N32">
            <v>49.624319999999834</v>
          </cell>
          <cell r="O32">
            <v>-14.01024</v>
          </cell>
          <cell r="P32">
            <v>5</v>
          </cell>
          <cell r="Q32">
            <v>12</v>
          </cell>
          <cell r="R32">
            <v>23</v>
          </cell>
          <cell r="S32">
            <v>37</v>
          </cell>
          <cell r="T32">
            <v>51</v>
          </cell>
          <cell r="U32">
            <v>67</v>
          </cell>
          <cell r="V32">
            <v>78</v>
          </cell>
          <cell r="W32">
            <v>82</v>
          </cell>
          <cell r="X32">
            <v>95</v>
          </cell>
          <cell r="Y32">
            <v>110</v>
          </cell>
          <cell r="Z32">
            <v>120</v>
          </cell>
          <cell r="AA32">
            <v>133</v>
          </cell>
          <cell r="AB32">
            <v>160</v>
          </cell>
          <cell r="AC32">
            <v>199</v>
          </cell>
          <cell r="AD32">
            <v>241</v>
          </cell>
          <cell r="AE32">
            <v>284</v>
          </cell>
          <cell r="AF32">
            <v>326</v>
          </cell>
          <cell r="AG32">
            <v>330</v>
          </cell>
          <cell r="AH32">
            <v>333</v>
          </cell>
          <cell r="AI32">
            <v>371</v>
          </cell>
          <cell r="AJ32">
            <v>410</v>
          </cell>
          <cell r="AK32">
            <v>452</v>
          </cell>
          <cell r="AL32">
            <v>494</v>
          </cell>
          <cell r="AM32">
            <v>537</v>
          </cell>
          <cell r="AN32">
            <v>579</v>
          </cell>
          <cell r="AO32">
            <v>621</v>
          </cell>
          <cell r="AP32">
            <v>663</v>
          </cell>
          <cell r="AQ32">
            <v>704</v>
          </cell>
          <cell r="AR32">
            <v>745</v>
          </cell>
          <cell r="AS32">
            <v>787</v>
          </cell>
          <cell r="AT32">
            <v>827</v>
          </cell>
          <cell r="AU32">
            <v>866</v>
          </cell>
          <cell r="AV32">
            <v>903</v>
          </cell>
          <cell r="AW32">
            <v>941</v>
          </cell>
          <cell r="AX32">
            <v>979</v>
          </cell>
          <cell r="AY32">
            <v>941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CA32">
            <v>1168.0041999999996</v>
          </cell>
          <cell r="CB32">
            <v>813</v>
          </cell>
          <cell r="CC32">
            <v>4137</v>
          </cell>
          <cell r="CD32">
            <v>9556</v>
          </cell>
          <cell r="CE32">
            <v>13654.572216577539</v>
          </cell>
          <cell r="CF32">
            <v>2373.0282794117647</v>
          </cell>
          <cell r="CG32">
            <v>6194.376016042781</v>
          </cell>
          <cell r="CH32">
            <v>7411.3158368983959</v>
          </cell>
          <cell r="CI32">
            <v>7726.434180481283</v>
          </cell>
          <cell r="CJ32">
            <v>8691.7387941176457</v>
          </cell>
          <cell r="CK32">
            <v>0</v>
          </cell>
        </row>
        <row r="33">
          <cell r="B33" t="str">
            <v>TOTAL OTHER INCOME</v>
          </cell>
          <cell r="D33">
            <v>152.62209999999999</v>
          </cell>
          <cell r="E33">
            <v>189.14371</v>
          </cell>
          <cell r="F33">
            <v>530.14448000000004</v>
          </cell>
          <cell r="G33">
            <v>185.56567000000007</v>
          </cell>
          <cell r="H33">
            <v>-92.226699999999994</v>
          </cell>
          <cell r="I33">
            <v>108.64614999999986</v>
          </cell>
          <cell r="J33">
            <v>657.9779699999998</v>
          </cell>
          <cell r="K33">
            <v>40.959780000000137</v>
          </cell>
          <cell r="L33">
            <v>223.03543999999988</v>
          </cell>
          <cell r="M33">
            <v>132.86332000000021</v>
          </cell>
          <cell r="N33">
            <v>54.665819999999826</v>
          </cell>
          <cell r="O33">
            <v>-2.5817599999999175</v>
          </cell>
          <cell r="P33">
            <v>-70</v>
          </cell>
          <cell r="Q33">
            <v>-83</v>
          </cell>
          <cell r="R33">
            <v>-142</v>
          </cell>
          <cell r="S33">
            <v>-32</v>
          </cell>
          <cell r="T33">
            <v>-19</v>
          </cell>
          <cell r="U33">
            <v>30</v>
          </cell>
          <cell r="V33">
            <v>339</v>
          </cell>
          <cell r="W33">
            <v>351</v>
          </cell>
          <cell r="X33">
            <v>353</v>
          </cell>
          <cell r="Y33">
            <v>324</v>
          </cell>
          <cell r="Z33">
            <v>381</v>
          </cell>
          <cell r="AA33">
            <v>364</v>
          </cell>
          <cell r="AB33">
            <v>435</v>
          </cell>
          <cell r="AC33">
            <v>459</v>
          </cell>
          <cell r="AD33">
            <v>425</v>
          </cell>
          <cell r="AE33">
            <v>562</v>
          </cell>
          <cell r="AF33">
            <v>598</v>
          </cell>
          <cell r="AG33">
            <v>536</v>
          </cell>
          <cell r="AH33">
            <v>584</v>
          </cell>
          <cell r="AI33">
            <v>633</v>
          </cell>
          <cell r="AJ33">
            <v>655</v>
          </cell>
          <cell r="AK33">
            <v>669</v>
          </cell>
          <cell r="AL33">
            <v>752</v>
          </cell>
          <cell r="AM33">
            <v>753</v>
          </cell>
          <cell r="AN33">
            <v>814</v>
          </cell>
          <cell r="AO33">
            <v>834</v>
          </cell>
          <cell r="AP33">
            <v>795</v>
          </cell>
          <cell r="AQ33">
            <v>949</v>
          </cell>
          <cell r="AR33">
            <v>989</v>
          </cell>
          <cell r="AS33">
            <v>960</v>
          </cell>
          <cell r="AT33">
            <v>1044</v>
          </cell>
          <cell r="AU33">
            <v>1085</v>
          </cell>
          <cell r="AV33">
            <v>1115</v>
          </cell>
          <cell r="AW33">
            <v>1127</v>
          </cell>
          <cell r="AX33">
            <v>1201</v>
          </cell>
          <cell r="AY33">
            <v>1121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CA33">
            <v>2991.8091300000015</v>
          </cell>
          <cell r="CB33">
            <v>2796</v>
          </cell>
          <cell r="CC33">
            <v>9279</v>
          </cell>
          <cell r="CD33">
            <v>13973</v>
          </cell>
          <cell r="CE33">
            <v>17450.572216577537</v>
          </cell>
          <cell r="CF33">
            <v>5278.0282794117647</v>
          </cell>
          <cell r="CG33">
            <v>8217.1768976457188</v>
          </cell>
          <cell r="CH33">
            <v>8510.4698271835041</v>
          </cell>
          <cell r="CI33">
            <v>7962.5262522730754</v>
          </cell>
          <cell r="CJ33">
            <v>8784.4689652980851</v>
          </cell>
          <cell r="CK33">
            <v>92.730171180439356</v>
          </cell>
        </row>
        <row r="34">
          <cell r="B34" t="str">
            <v>AFC DEBT</v>
          </cell>
          <cell r="D34">
            <v>-100.61525999999999</v>
          </cell>
          <cell r="E34">
            <v>-104.52462</v>
          </cell>
          <cell r="F34">
            <v>-112.06547999999999</v>
          </cell>
          <cell r="G34">
            <v>-98.95129</v>
          </cell>
          <cell r="H34">
            <v>0</v>
          </cell>
          <cell r="I34">
            <v>-37.98912</v>
          </cell>
          <cell r="J34">
            <v>-8.5166399999999562</v>
          </cell>
          <cell r="K34">
            <v>-8.7825500000000467</v>
          </cell>
          <cell r="L34">
            <v>-11.141590000000001</v>
          </cell>
          <cell r="M34">
            <v>-17.05931</v>
          </cell>
          <cell r="N34">
            <v>-21.895820000000001</v>
          </cell>
          <cell r="O34">
            <v>6.1817799999999696</v>
          </cell>
          <cell r="P34">
            <v>-2</v>
          </cell>
          <cell r="Q34">
            <v>-6</v>
          </cell>
          <cell r="R34">
            <v>-10</v>
          </cell>
          <cell r="S34">
            <v>-17</v>
          </cell>
          <cell r="T34">
            <v>-22</v>
          </cell>
          <cell r="U34">
            <v>-30</v>
          </cell>
          <cell r="V34">
            <v>-35</v>
          </cell>
          <cell r="W34">
            <v>-36</v>
          </cell>
          <cell r="X34">
            <v>-42</v>
          </cell>
          <cell r="Y34">
            <v>-48</v>
          </cell>
          <cell r="Z34">
            <v>-53</v>
          </cell>
          <cell r="AA34">
            <v>-59</v>
          </cell>
          <cell r="AB34">
            <v>-71</v>
          </cell>
          <cell r="AC34">
            <v>-88</v>
          </cell>
          <cell r="AD34">
            <v>-107</v>
          </cell>
          <cell r="AE34">
            <v>-125</v>
          </cell>
          <cell r="AF34">
            <v>-144</v>
          </cell>
          <cell r="AG34">
            <v>-146</v>
          </cell>
          <cell r="AH34">
            <v>-147</v>
          </cell>
          <cell r="AI34">
            <v>-164</v>
          </cell>
          <cell r="AJ34">
            <v>-181</v>
          </cell>
          <cell r="AK34">
            <v>-199</v>
          </cell>
          <cell r="AL34">
            <v>-218</v>
          </cell>
          <cell r="AM34">
            <v>-237</v>
          </cell>
          <cell r="AN34">
            <v>-256</v>
          </cell>
          <cell r="AO34">
            <v>-274</v>
          </cell>
          <cell r="AP34">
            <v>-292</v>
          </cell>
          <cell r="AQ34">
            <v>-310</v>
          </cell>
          <cell r="AR34">
            <v>-329</v>
          </cell>
          <cell r="AS34">
            <v>-347</v>
          </cell>
          <cell r="AT34">
            <v>-365</v>
          </cell>
          <cell r="AU34">
            <v>-382</v>
          </cell>
          <cell r="AV34">
            <v>-399</v>
          </cell>
          <cell r="AW34">
            <v>-415</v>
          </cell>
          <cell r="AX34">
            <v>-432</v>
          </cell>
          <cell r="AY34">
            <v>-415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CA34">
            <v>-515.35990000000004</v>
          </cell>
          <cell r="CB34">
            <v>-360</v>
          </cell>
          <cell r="CC34">
            <v>-1827</v>
          </cell>
          <cell r="CD34">
            <v>-4216</v>
          </cell>
          <cell r="CE34">
            <v>-6024.84978342246</v>
          </cell>
          <cell r="CF34">
            <v>-1047.0587205882352</v>
          </cell>
          <cell r="CG34">
            <v>-2733.1639839572194</v>
          </cell>
          <cell r="CH34">
            <v>-3270.1181631016043</v>
          </cell>
          <cell r="CI34">
            <v>-3409.1588195187164</v>
          </cell>
          <cell r="CJ34">
            <v>-3835.0832058823526</v>
          </cell>
          <cell r="CK34">
            <v>0</v>
          </cell>
        </row>
        <row r="35">
          <cell r="B35" t="str">
            <v>LONG TERM DEBT INTEREST</v>
          </cell>
          <cell r="D35">
            <v>2340.8491800000002</v>
          </cell>
          <cell r="E35">
            <v>2326.5375800000002</v>
          </cell>
          <cell r="F35">
            <v>2409.0777399999997</v>
          </cell>
          <cell r="G35">
            <v>2451.6523999999999</v>
          </cell>
          <cell r="H35">
            <v>2565.3107399999999</v>
          </cell>
          <cell r="I35">
            <v>2537.3241600000001</v>
          </cell>
          <cell r="J35">
            <v>2525.5160900000001</v>
          </cell>
          <cell r="K35">
            <v>2563.1125199999997</v>
          </cell>
          <cell r="L35">
            <v>2636.05699</v>
          </cell>
          <cell r="M35">
            <v>2634.1875799999998</v>
          </cell>
          <cell r="N35">
            <v>2343.9490000000001</v>
          </cell>
          <cell r="O35">
            <v>2384.7827400000001</v>
          </cell>
          <cell r="P35">
            <v>2552.7279109589044</v>
          </cell>
          <cell r="Q35">
            <v>2305.6897260273972</v>
          </cell>
          <cell r="R35">
            <v>2552.7279109589044</v>
          </cell>
          <cell r="S35">
            <v>2467.5391438356164</v>
          </cell>
          <cell r="T35">
            <v>2547.9957397260278</v>
          </cell>
          <cell r="U35">
            <v>2465.8023287671231</v>
          </cell>
          <cell r="V35">
            <v>2547.9957397260278</v>
          </cell>
          <cell r="W35">
            <v>3042.4957397260278</v>
          </cell>
          <cell r="X35">
            <v>2955.3012592360046</v>
          </cell>
          <cell r="Y35">
            <v>3032.4744298972555</v>
          </cell>
          <cell r="Z35">
            <v>2816.131945345127</v>
          </cell>
          <cell r="AA35">
            <v>3266.5542249606633</v>
          </cell>
          <cell r="AB35">
            <v>3261.476030307876</v>
          </cell>
          <cell r="AC35">
            <v>2986.1679993792386</v>
          </cell>
          <cell r="AD35">
            <v>3251.2611671425452</v>
          </cell>
          <cell r="AE35">
            <v>3132.2917600603591</v>
          </cell>
          <cell r="AF35">
            <v>3216.4132919793351</v>
          </cell>
          <cell r="AG35">
            <v>3245.2466463208953</v>
          </cell>
          <cell r="AH35">
            <v>3333.4381582719075</v>
          </cell>
          <cell r="AI35">
            <v>3328.2221216328867</v>
          </cell>
          <cell r="AJ35">
            <v>3229.5984600497627</v>
          </cell>
          <cell r="AK35">
            <v>3317.7299872867352</v>
          </cell>
          <cell r="AL35">
            <v>3219.0661058552837</v>
          </cell>
          <cell r="AM35">
            <v>3712.9175330404473</v>
          </cell>
          <cell r="AN35">
            <v>3698.5822370850256</v>
          </cell>
          <cell r="AO35">
            <v>3480.8735732764853</v>
          </cell>
          <cell r="AP35">
            <v>3687.8874558149673</v>
          </cell>
          <cell r="AQ35">
            <v>3576.3235467110121</v>
          </cell>
          <cell r="AR35">
            <v>3677.1105240679699</v>
          </cell>
          <cell r="AS35">
            <v>3565.5053033923177</v>
          </cell>
          <cell r="AT35">
            <v>3666.2508108165534</v>
          </cell>
          <cell r="AU35">
            <v>3660.7897126062248</v>
          </cell>
          <cell r="AV35">
            <v>3549.1219288199691</v>
          </cell>
          <cell r="AW35">
            <v>3649.8046333083444</v>
          </cell>
          <cell r="AX35">
            <v>3538.0947400514469</v>
          </cell>
          <cell r="AY35">
            <v>3920.7843539774117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CA35">
            <v>29718.35672</v>
          </cell>
          <cell r="CB35">
            <v>32553.436099165072</v>
          </cell>
          <cell r="CC35">
            <v>39233.829261327279</v>
          </cell>
          <cell r="CD35">
            <v>43671.128819927726</v>
          </cell>
          <cell r="CE35">
            <v>47867.208569310387</v>
          </cell>
          <cell r="CF35">
            <v>50219.384965805861</v>
          </cell>
          <cell r="CG35">
            <v>52988.925573436201</v>
          </cell>
          <cell r="CH35">
            <v>53760.408819104669</v>
          </cell>
          <cell r="CI35">
            <v>54541.938681433268</v>
          </cell>
          <cell r="CJ35">
            <v>56586.012397260274</v>
          </cell>
          <cell r="CK35">
            <v>55597.985000000001</v>
          </cell>
        </row>
        <row r="36">
          <cell r="B36" t="str">
            <v>SHORT TERM DEBT INTEREST</v>
          </cell>
          <cell r="D36">
            <v>114.06945</v>
          </cell>
          <cell r="E36">
            <v>117.83333</v>
          </cell>
          <cell r="F36">
            <v>130.45832999999999</v>
          </cell>
          <cell r="G36">
            <v>77.423339999999996</v>
          </cell>
          <cell r="H36">
            <v>193.65074999999999</v>
          </cell>
          <cell r="I36">
            <v>177.44863000000001</v>
          </cell>
          <cell r="J36">
            <v>113.76173000000001</v>
          </cell>
          <cell r="K36">
            <v>67.682630000000003</v>
          </cell>
          <cell r="L36">
            <v>67.045140000000004</v>
          </cell>
          <cell r="M36">
            <v>130.60314</v>
          </cell>
          <cell r="N36">
            <v>393.92674</v>
          </cell>
          <cell r="O36">
            <v>316.06214</v>
          </cell>
          <cell r="P36">
            <v>244</v>
          </cell>
          <cell r="Q36">
            <v>378</v>
          </cell>
          <cell r="R36">
            <v>462</v>
          </cell>
          <cell r="S36">
            <v>518</v>
          </cell>
          <cell r="T36">
            <v>596</v>
          </cell>
          <cell r="U36">
            <v>393</v>
          </cell>
          <cell r="V36">
            <v>200</v>
          </cell>
          <cell r="W36">
            <v>125</v>
          </cell>
          <cell r="X36">
            <v>132</v>
          </cell>
          <cell r="Y36">
            <v>170</v>
          </cell>
          <cell r="Z36">
            <v>210</v>
          </cell>
          <cell r="AA36">
            <v>252</v>
          </cell>
          <cell r="AB36">
            <v>147</v>
          </cell>
          <cell r="AC36">
            <v>81</v>
          </cell>
          <cell r="AD36">
            <v>128</v>
          </cell>
          <cell r="AE36">
            <v>163</v>
          </cell>
          <cell r="AF36">
            <v>184</v>
          </cell>
          <cell r="AG36">
            <v>186</v>
          </cell>
          <cell r="AH36">
            <v>188</v>
          </cell>
          <cell r="AI36">
            <v>139</v>
          </cell>
          <cell r="AJ36">
            <v>175</v>
          </cell>
          <cell r="AK36">
            <v>230</v>
          </cell>
          <cell r="AL36">
            <v>228</v>
          </cell>
          <cell r="AM36">
            <v>233</v>
          </cell>
          <cell r="AN36">
            <v>102</v>
          </cell>
          <cell r="AO36">
            <v>30</v>
          </cell>
          <cell r="AP36">
            <v>97</v>
          </cell>
          <cell r="AQ36">
            <v>141</v>
          </cell>
          <cell r="AR36">
            <v>167</v>
          </cell>
          <cell r="AS36">
            <v>144</v>
          </cell>
          <cell r="AT36">
            <v>110</v>
          </cell>
          <cell r="AU36">
            <v>61</v>
          </cell>
          <cell r="AV36">
            <v>103</v>
          </cell>
          <cell r="AW36">
            <v>158</v>
          </cell>
          <cell r="AX36">
            <v>167</v>
          </cell>
          <cell r="AY36">
            <v>209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CA36">
            <v>1899.9653499999999</v>
          </cell>
          <cell r="CB36">
            <v>3680</v>
          </cell>
          <cell r="CC36">
            <v>2082</v>
          </cell>
          <cell r="CD36">
            <v>1489</v>
          </cell>
          <cell r="CE36">
            <v>2343</v>
          </cell>
          <cell r="CF36">
            <v>2375</v>
          </cell>
          <cell r="CG36">
            <v>2282</v>
          </cell>
          <cell r="CH36">
            <v>2368</v>
          </cell>
          <cell r="CI36">
            <v>2543</v>
          </cell>
          <cell r="CJ36">
            <v>2519</v>
          </cell>
          <cell r="CK36">
            <v>2354</v>
          </cell>
        </row>
        <row r="37">
          <cell r="B37" t="str">
            <v>Amortization of Goodwill</v>
          </cell>
        </row>
        <row r="38">
          <cell r="B38" t="str">
            <v>TOTAL INTEREST EXPENSE</v>
          </cell>
          <cell r="D38">
            <v>3093.1606900000002</v>
          </cell>
          <cell r="E38">
            <v>3098.5655799999995</v>
          </cell>
          <cell r="F38">
            <v>3215.8056299999989</v>
          </cell>
          <cell r="G38">
            <v>3183.2070699999999</v>
          </cell>
          <cell r="H38">
            <v>3507.6923899999992</v>
          </cell>
          <cell r="I38">
            <v>3447.1407499999996</v>
          </cell>
          <cell r="J38">
            <v>3364.3586700000001</v>
          </cell>
          <cell r="K38">
            <v>3370.1231999999991</v>
          </cell>
          <cell r="L38">
            <v>3445.9296100000001</v>
          </cell>
          <cell r="M38">
            <v>3570.8866899999998</v>
          </cell>
          <cell r="N38">
            <v>3382.8170099999998</v>
          </cell>
          <cell r="O38">
            <v>3637.1896299999999</v>
          </cell>
          <cell r="P38">
            <v>3526.3168203082196</v>
          </cell>
          <cell r="Q38">
            <v>3371.4801947945202</v>
          </cell>
          <cell r="R38">
            <v>3737.2278203082192</v>
          </cell>
          <cell r="S38">
            <v>3684.4092396575343</v>
          </cell>
          <cell r="T38">
            <v>3848.4046490753426</v>
          </cell>
          <cell r="U38">
            <v>3542.5804245890408</v>
          </cell>
          <cell r="V38">
            <v>3430.3126490753425</v>
          </cell>
          <cell r="W38">
            <v>3848.7656490753425</v>
          </cell>
          <cell r="X38">
            <v>3749.9383550579223</v>
          </cell>
          <cell r="Y38">
            <v>3871.6483392465702</v>
          </cell>
          <cell r="Z38">
            <v>3675.0300411670446</v>
          </cell>
          <cell r="AA38">
            <v>4173.9881343099787</v>
          </cell>
          <cell r="AB38">
            <v>4059.503939657191</v>
          </cell>
          <cell r="AC38">
            <v>3663.3914681463616</v>
          </cell>
          <cell r="AD38">
            <v>3986.1890764918603</v>
          </cell>
          <cell r="AE38">
            <v>3871.5848558822768</v>
          </cell>
          <cell r="AF38">
            <v>3970.2402013286501</v>
          </cell>
          <cell r="AG38">
            <v>3986.4367421428133</v>
          </cell>
          <cell r="AH38">
            <v>4088.1610676212222</v>
          </cell>
          <cell r="AI38">
            <v>4017.8920309822015</v>
          </cell>
          <cell r="AJ38">
            <v>3920.6305558716804</v>
          </cell>
          <cell r="AK38">
            <v>4058.2938966360498</v>
          </cell>
          <cell r="AL38">
            <v>3926.3482016772014</v>
          </cell>
          <cell r="AM38">
            <v>4418.7294423897629</v>
          </cell>
          <cell r="AN38">
            <v>4258.9162196055177</v>
          </cell>
          <cell r="AO38">
            <v>3926.05069821501</v>
          </cell>
          <cell r="AP38">
            <v>4207.1094383354593</v>
          </cell>
          <cell r="AQ38">
            <v>4108.9391004405197</v>
          </cell>
          <cell r="AR38">
            <v>4229.2185065884614</v>
          </cell>
          <cell r="AS38">
            <v>4064.005857121826</v>
          </cell>
          <cell r="AT38">
            <v>4112.2427933370445</v>
          </cell>
          <cell r="AU38">
            <v>4040.7236951267159</v>
          </cell>
          <cell r="AV38">
            <v>3941.4454825494777</v>
          </cell>
          <cell r="AW38">
            <v>4093.6186158288356</v>
          </cell>
          <cell r="AX38">
            <v>3961.2982937809556</v>
          </cell>
          <cell r="AY38">
            <v>4415.4773364979028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CA38">
            <v>40316.876919999995</v>
          </cell>
          <cell r="CB38">
            <v>44460.102316665078</v>
          </cell>
          <cell r="CC38">
            <v>47967.401478827276</v>
          </cell>
          <cell r="CD38">
            <v>49359.046037427725</v>
          </cell>
          <cell r="CE38">
            <v>52577.248747468177</v>
          </cell>
          <cell r="CF38">
            <v>59697.154366797877</v>
          </cell>
          <cell r="CG38">
            <v>60645.358181059237</v>
          </cell>
          <cell r="CH38">
            <v>61875.561936053258</v>
          </cell>
          <cell r="CI38">
            <v>63338.5178134948</v>
          </cell>
          <cell r="CJ38">
            <v>64936.082742958177</v>
          </cell>
          <cell r="CK38">
            <v>67616.615071580251</v>
          </cell>
        </row>
        <row r="39">
          <cell r="B39" t="str">
            <v>MIPS DIVIDENDS</v>
          </cell>
          <cell r="CA39">
            <v>4590.2569199999989</v>
          </cell>
          <cell r="CB39">
            <v>4593.4569374999992</v>
          </cell>
          <cell r="CC39">
            <v>4593.4569374999992</v>
          </cell>
          <cell r="CD39">
            <v>4593.4569375000001</v>
          </cell>
          <cell r="CE39">
            <v>4593.4569375000001</v>
          </cell>
          <cell r="CF39">
            <v>4593.4569374999992</v>
          </cell>
          <cell r="CG39">
            <v>4593.4569374999992</v>
          </cell>
          <cell r="CH39">
            <v>5493.8940959699448</v>
          </cell>
          <cell r="CI39">
            <v>6133.4569374999992</v>
          </cell>
          <cell r="CJ39">
            <v>6133.4569374999992</v>
          </cell>
          <cell r="CK39">
            <v>6133.4569374999992</v>
          </cell>
        </row>
        <row r="40">
          <cell r="B40" t="str">
            <v>PREFERRED DIVIDENDS</v>
          </cell>
          <cell r="D40">
            <v>18.05339</v>
          </cell>
          <cell r="E40">
            <v>18.05339</v>
          </cell>
          <cell r="F40">
            <v>18.0534</v>
          </cell>
          <cell r="G40">
            <v>18.05339</v>
          </cell>
          <cell r="H40">
            <v>18.05339</v>
          </cell>
          <cell r="I40">
            <v>18.0534</v>
          </cell>
          <cell r="J40">
            <v>18.05339</v>
          </cell>
          <cell r="K40">
            <v>18.05339</v>
          </cell>
          <cell r="L40">
            <v>18.0534</v>
          </cell>
          <cell r="M40">
            <v>307.05003000000005</v>
          </cell>
          <cell r="N40">
            <v>128.33332999999999</v>
          </cell>
          <cell r="O40">
            <v>163.55282</v>
          </cell>
          <cell r="P40">
            <v>280.27397260273972</v>
          </cell>
          <cell r="Q40">
            <v>253.15068493150685</v>
          </cell>
          <cell r="R40">
            <v>280.27397260273972</v>
          </cell>
          <cell r="S40">
            <v>271.23287671232873</v>
          </cell>
          <cell r="T40">
            <v>280.27397260273972</v>
          </cell>
          <cell r="U40">
            <v>271.23287671232873</v>
          </cell>
          <cell r="V40">
            <v>280.27397260273972</v>
          </cell>
          <cell r="W40">
            <v>280.27397260273972</v>
          </cell>
          <cell r="X40">
            <v>271.23287671232873</v>
          </cell>
          <cell r="Y40">
            <v>280.27397260273972</v>
          </cell>
          <cell r="Z40">
            <v>271.23287671232873</v>
          </cell>
          <cell r="AA40">
            <v>280.27397260273972</v>
          </cell>
          <cell r="AB40">
            <v>280.27397260273972</v>
          </cell>
          <cell r="AC40">
            <v>253.15068493150685</v>
          </cell>
          <cell r="AD40">
            <v>280.27397260273972</v>
          </cell>
          <cell r="AE40">
            <v>271.23287671232873</v>
          </cell>
          <cell r="AF40">
            <v>280.27397260273972</v>
          </cell>
          <cell r="AG40">
            <v>271.23287671232873</v>
          </cell>
          <cell r="AH40">
            <v>280.27397260273972</v>
          </cell>
          <cell r="AI40">
            <v>280.27397260273972</v>
          </cell>
          <cell r="AJ40">
            <v>271.23287671232873</v>
          </cell>
          <cell r="AK40">
            <v>280.27397260273972</v>
          </cell>
          <cell r="AL40">
            <v>271.23287671232873</v>
          </cell>
          <cell r="AM40">
            <v>280.27397260273972</v>
          </cell>
          <cell r="AN40">
            <v>279.50819672131149</v>
          </cell>
          <cell r="AO40">
            <v>261.47540983606558</v>
          </cell>
          <cell r="AP40">
            <v>279.50819672131149</v>
          </cell>
          <cell r="AQ40">
            <v>270.49180327868851</v>
          </cell>
          <cell r="AR40">
            <v>279.50819672131149</v>
          </cell>
          <cell r="AS40">
            <v>471.31147540983608</v>
          </cell>
          <cell r="AT40">
            <v>487.02185792349729</v>
          </cell>
          <cell r="AU40">
            <v>487.02185792349729</v>
          </cell>
          <cell r="AV40">
            <v>471.31147540983608</v>
          </cell>
          <cell r="AW40">
            <v>487.02185792349729</v>
          </cell>
          <cell r="AX40">
            <v>471.31147540983608</v>
          </cell>
          <cell r="AY40">
            <v>487.02185792349729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CA40">
            <v>761.41672000000005</v>
          </cell>
          <cell r="CB40">
            <v>3299.9999999999995</v>
          </cell>
          <cell r="CC40">
            <v>3299.9999999999995</v>
          </cell>
          <cell r="CD40">
            <v>4732.5136612021861</v>
          </cell>
          <cell r="CE40">
            <v>5750</v>
          </cell>
          <cell r="CF40">
            <v>5750</v>
          </cell>
          <cell r="CG40">
            <v>5750</v>
          </cell>
          <cell r="CH40">
            <v>5750</v>
          </cell>
          <cell r="CI40">
            <v>5750</v>
          </cell>
          <cell r="CJ40">
            <v>5750</v>
          </cell>
          <cell r="CK40">
            <v>5750</v>
          </cell>
        </row>
        <row r="41">
          <cell r="B41" t="str">
            <v>Minority Interest Income (Other Owners)</v>
          </cell>
        </row>
        <row r="42">
          <cell r="B42" t="str">
            <v>Minority Interest Income {B Shares)</v>
          </cell>
        </row>
        <row r="43">
          <cell r="B43" t="str">
            <v>EXTRA ITEMS/ADJUSTMENTS</v>
          </cell>
        </row>
        <row r="44">
          <cell r="B44" t="str">
            <v>NET INCOME</v>
          </cell>
          <cell r="D44">
            <v>7363.5215100000141</v>
          </cell>
          <cell r="E44">
            <v>4332.4666999999936</v>
          </cell>
          <cell r="F44">
            <v>2951.582579999982</v>
          </cell>
          <cell r="G44">
            <v>1997.4020900000155</v>
          </cell>
          <cell r="H44">
            <v>7775.1197299999894</v>
          </cell>
          <cell r="I44">
            <v>11772.568129999985</v>
          </cell>
          <cell r="J44">
            <v>13998.601100000014</v>
          </cell>
          <cell r="K44">
            <v>12655.834960000017</v>
          </cell>
          <cell r="L44">
            <v>10455.299319999987</v>
          </cell>
          <cell r="M44">
            <v>4572.3328599999968</v>
          </cell>
          <cell r="N44">
            <v>3049.7748000000015</v>
          </cell>
          <cell r="O44">
            <v>-5714.5438999999924</v>
          </cell>
          <cell r="P44">
            <v>7623.5046187468079</v>
          </cell>
          <cell r="Q44">
            <v>5140.177915381284</v>
          </cell>
          <cell r="R44">
            <v>2433.4363751888877</v>
          </cell>
          <cell r="S44">
            <v>3216.285715217959</v>
          </cell>
          <cell r="T44">
            <v>7972.094638683524</v>
          </cell>
          <cell r="U44">
            <v>10651.317566282834</v>
          </cell>
          <cell r="V44">
            <v>13027.508765705865</v>
          </cell>
          <cell r="W44">
            <v>12177.946484385247</v>
          </cell>
          <cell r="X44">
            <v>7595.3294271206869</v>
          </cell>
          <cell r="Y44">
            <v>2986.6447314120705</v>
          </cell>
          <cell r="Z44">
            <v>2625.0249179800549</v>
          </cell>
          <cell r="AA44">
            <v>638.2536921335028</v>
          </cell>
          <cell r="AB44">
            <v>8540.3561586853903</v>
          </cell>
          <cell r="AC44">
            <v>5607.2275447660268</v>
          </cell>
          <cell r="AD44">
            <v>3332.0919964914792</v>
          </cell>
          <cell r="AE44">
            <v>3844.8105392206076</v>
          </cell>
          <cell r="AF44">
            <v>9217.5773890503424</v>
          </cell>
          <cell r="AG44">
            <v>10833.44633740063</v>
          </cell>
          <cell r="AH44">
            <v>12937.41676000263</v>
          </cell>
          <cell r="AI44">
            <v>13348.598953008521</v>
          </cell>
          <cell r="AJ44">
            <v>7686.6165011296334</v>
          </cell>
          <cell r="AK44">
            <v>3691.9963066094192</v>
          </cell>
          <cell r="AL44">
            <v>1953.9349080537324</v>
          </cell>
          <cell r="AM44">
            <v>1574.2579716906425</v>
          </cell>
          <cell r="AN44">
            <v>9236.6180668453417</v>
          </cell>
          <cell r="AO44">
            <v>4294.9538432707741</v>
          </cell>
          <cell r="AP44">
            <v>939.13928361193973</v>
          </cell>
          <cell r="AQ44">
            <v>5280.4071927554132</v>
          </cell>
          <cell r="AR44">
            <v>10876.778744983174</v>
          </cell>
          <cell r="AS44">
            <v>12032.397359374479</v>
          </cell>
          <cell r="AT44">
            <v>14214.039179218285</v>
          </cell>
          <cell r="AU44">
            <v>12689.555157974493</v>
          </cell>
          <cell r="AV44">
            <v>8118.9129307640042</v>
          </cell>
          <cell r="AW44">
            <v>6338.9029155682738</v>
          </cell>
          <cell r="AX44">
            <v>5274.428703214352</v>
          </cell>
          <cell r="AY44">
            <v>7128.9277706278208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CA44">
            <v>75209.959879999995</v>
          </cell>
          <cell r="CB44">
            <v>76087.524848238725</v>
          </cell>
          <cell r="CC44">
            <v>82568.33136610908</v>
          </cell>
          <cell r="CD44">
            <v>96425.061148208362</v>
          </cell>
          <cell r="CE44">
            <v>103171</v>
          </cell>
          <cell r="CF44">
            <v>107843</v>
          </cell>
          <cell r="CG44">
            <v>114879</v>
          </cell>
          <cell r="CH44">
            <v>119173</v>
          </cell>
          <cell r="CI44">
            <v>121198</v>
          </cell>
          <cell r="CJ44">
            <v>120955</v>
          </cell>
          <cell r="CK44">
            <v>119777</v>
          </cell>
        </row>
        <row r="45">
          <cell r="B45" t="str">
            <v>RESIDENTIAL REVENUES</v>
          </cell>
          <cell r="CA45">
            <v>443426</v>
          </cell>
          <cell r="CB45">
            <v>471714.60460000002</v>
          </cell>
          <cell r="CC45">
            <v>493223.80459999997</v>
          </cell>
          <cell r="CD45">
            <v>530450.00459999999</v>
          </cell>
          <cell r="CE45">
            <v>563464</v>
          </cell>
          <cell r="CF45">
            <v>609072</v>
          </cell>
          <cell r="CG45">
            <v>614880</v>
          </cell>
          <cell r="CH45">
            <v>629097</v>
          </cell>
          <cell r="CI45">
            <v>642832</v>
          </cell>
          <cell r="CJ45">
            <v>652418</v>
          </cell>
          <cell r="CK45">
            <v>678254</v>
          </cell>
        </row>
        <row r="46">
          <cell r="B46" t="str">
            <v>COMMERCIAL REVENUES</v>
          </cell>
          <cell r="CA46">
            <v>259147</v>
          </cell>
          <cell r="CB46">
            <v>269405</v>
          </cell>
          <cell r="CC46">
            <v>291292</v>
          </cell>
          <cell r="CD46">
            <v>316948</v>
          </cell>
          <cell r="CE46">
            <v>338694</v>
          </cell>
          <cell r="CF46">
            <v>368942</v>
          </cell>
          <cell r="CG46">
            <v>372792</v>
          </cell>
          <cell r="CH46">
            <v>381870</v>
          </cell>
          <cell r="CI46">
            <v>391481</v>
          </cell>
          <cell r="CJ46">
            <v>398119</v>
          </cell>
          <cell r="CK46">
            <v>414453</v>
          </cell>
        </row>
        <row r="47">
          <cell r="B47" t="str">
            <v>INDUSTRIAL REVENUES</v>
          </cell>
          <cell r="CA47">
            <v>115621</v>
          </cell>
          <cell r="CB47">
            <v>116939</v>
          </cell>
          <cell r="CC47">
            <v>127699</v>
          </cell>
          <cell r="CD47">
            <v>136343</v>
          </cell>
          <cell r="CE47">
            <v>148139</v>
          </cell>
          <cell r="CF47">
            <v>162941</v>
          </cell>
          <cell r="CG47">
            <v>160606</v>
          </cell>
          <cell r="CH47">
            <v>159864</v>
          </cell>
          <cell r="CI47">
            <v>160758</v>
          </cell>
          <cell r="CJ47">
            <v>159266</v>
          </cell>
          <cell r="CK47">
            <v>166308</v>
          </cell>
        </row>
        <row r="48">
          <cell r="B48" t="str">
            <v>RESIDENTIAL FUEL REVENUES</v>
          </cell>
          <cell r="CA48">
            <v>151454</v>
          </cell>
          <cell r="CB48">
            <v>165791</v>
          </cell>
          <cell r="CC48">
            <v>173166</v>
          </cell>
          <cell r="CD48">
            <v>203389</v>
          </cell>
          <cell r="CE48">
            <v>206858</v>
          </cell>
          <cell r="CF48">
            <v>222103</v>
          </cell>
          <cell r="CG48">
            <v>222255</v>
          </cell>
          <cell r="CH48">
            <v>228426</v>
          </cell>
          <cell r="CI48">
            <v>231734</v>
          </cell>
          <cell r="CJ48">
            <v>235746</v>
          </cell>
          <cell r="CK48">
            <v>236410</v>
          </cell>
        </row>
        <row r="49">
          <cell r="B49" t="str">
            <v>COMMERCIAL FUEL REVENUES</v>
          </cell>
          <cell r="CA49">
            <v>105840</v>
          </cell>
          <cell r="CB49">
            <v>109309</v>
          </cell>
          <cell r="CC49">
            <v>122524</v>
          </cell>
          <cell r="CD49">
            <v>144273</v>
          </cell>
          <cell r="CE49">
            <v>147796</v>
          </cell>
          <cell r="CF49">
            <v>159075</v>
          </cell>
          <cell r="CG49">
            <v>159474</v>
          </cell>
          <cell r="CH49">
            <v>164289</v>
          </cell>
          <cell r="CI49">
            <v>167164</v>
          </cell>
          <cell r="CJ49">
            <v>170614</v>
          </cell>
          <cell r="CK49">
            <v>171490</v>
          </cell>
        </row>
        <row r="50">
          <cell r="B50" t="str">
            <v>INDUSTRIAL FUEL REVENUES</v>
          </cell>
          <cell r="CA50">
            <v>60251.752540000001</v>
          </cell>
          <cell r="CB50">
            <v>58558</v>
          </cell>
          <cell r="CC50">
            <v>64743</v>
          </cell>
          <cell r="CD50">
            <v>74006</v>
          </cell>
          <cell r="CE50">
            <v>74454</v>
          </cell>
          <cell r="CF50">
            <v>77553</v>
          </cell>
          <cell r="CG50">
            <v>75646</v>
          </cell>
          <cell r="CH50">
            <v>75370</v>
          </cell>
          <cell r="CI50">
            <v>74374</v>
          </cell>
          <cell r="CJ50">
            <v>73608</v>
          </cell>
          <cell r="CK50">
            <v>71719</v>
          </cell>
        </row>
        <row r="51">
          <cell r="B51" t="str">
            <v>WHOLESALE FUEL REVENUES</v>
          </cell>
          <cell r="CA51">
            <v>12333</v>
          </cell>
          <cell r="CB51">
            <v>12246</v>
          </cell>
          <cell r="CC51">
            <v>13618</v>
          </cell>
          <cell r="CD51">
            <v>14954</v>
          </cell>
          <cell r="CE51">
            <v>16174</v>
          </cell>
          <cell r="CF51">
            <v>17164</v>
          </cell>
          <cell r="CG51">
            <v>17021</v>
          </cell>
          <cell r="CH51">
            <v>16824</v>
          </cell>
          <cell r="CI51">
            <v>17338</v>
          </cell>
          <cell r="CJ51">
            <v>17898</v>
          </cell>
          <cell r="CK51">
            <v>18466</v>
          </cell>
        </row>
        <row r="52">
          <cell r="B52" t="str">
            <v>NON-ASSOCIATED ENERGY REV</v>
          </cell>
          <cell r="D52">
            <v>3030.5867800000037</v>
          </cell>
          <cell r="E52">
            <v>2927.0770000000025</v>
          </cell>
          <cell r="F52">
            <v>3976.6568799999986</v>
          </cell>
          <cell r="G52">
            <v>3885.1396299999969</v>
          </cell>
          <cell r="H52">
            <v>3143.0749599999981</v>
          </cell>
          <cell r="I52">
            <v>3519.446280000001</v>
          </cell>
          <cell r="J52">
            <v>4090.9058000000009</v>
          </cell>
          <cell r="K52">
            <v>4866.891059999999</v>
          </cell>
          <cell r="L52">
            <v>3447.1419600000004</v>
          </cell>
          <cell r="M52">
            <v>3395.8886599999992</v>
          </cell>
          <cell r="N52">
            <v>3045.1640099999959</v>
          </cell>
          <cell r="O52">
            <v>4224.9665099999966</v>
          </cell>
          <cell r="P52">
            <v>4268</v>
          </cell>
          <cell r="Q52">
            <v>4100</v>
          </cell>
          <cell r="R52">
            <v>5358</v>
          </cell>
          <cell r="S52">
            <v>4098</v>
          </cell>
          <cell r="T52">
            <v>3950</v>
          </cell>
          <cell r="U52">
            <v>4929</v>
          </cell>
          <cell r="V52">
            <v>5209</v>
          </cell>
          <cell r="W52">
            <v>4410</v>
          </cell>
          <cell r="X52">
            <v>4621</v>
          </cell>
          <cell r="Y52">
            <v>1813</v>
          </cell>
          <cell r="Z52">
            <v>2263</v>
          </cell>
          <cell r="AA52">
            <v>3742</v>
          </cell>
          <cell r="AB52">
            <v>5131</v>
          </cell>
          <cell r="AC52">
            <v>4781</v>
          </cell>
          <cell r="AD52">
            <v>5439</v>
          </cell>
          <cell r="AE52">
            <v>4449</v>
          </cell>
          <cell r="AF52">
            <v>4258</v>
          </cell>
          <cell r="AG52">
            <v>5294</v>
          </cell>
          <cell r="AH52">
            <v>5676</v>
          </cell>
          <cell r="AI52">
            <v>4882</v>
          </cell>
          <cell r="AJ52">
            <v>4889</v>
          </cell>
          <cell r="AK52">
            <v>4215</v>
          </cell>
          <cell r="AL52">
            <v>4109</v>
          </cell>
          <cell r="AM52">
            <v>4145</v>
          </cell>
          <cell r="AN52">
            <v>5279</v>
          </cell>
          <cell r="AO52">
            <v>4505</v>
          </cell>
          <cell r="AP52">
            <v>5843</v>
          </cell>
          <cell r="AQ52">
            <v>5270</v>
          </cell>
          <cell r="AR52">
            <v>4148</v>
          </cell>
          <cell r="AS52">
            <v>5124</v>
          </cell>
          <cell r="AT52">
            <v>5512</v>
          </cell>
          <cell r="AU52">
            <v>4730</v>
          </cell>
          <cell r="AV52">
            <v>4699</v>
          </cell>
          <cell r="AW52">
            <v>1846</v>
          </cell>
          <cell r="AX52">
            <v>3324</v>
          </cell>
          <cell r="AY52">
            <v>4054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CA52">
            <v>43552.939529999989</v>
          </cell>
          <cell r="CB52">
            <v>48761</v>
          </cell>
          <cell r="CC52">
            <v>57268</v>
          </cell>
          <cell r="CD52">
            <v>54334</v>
          </cell>
          <cell r="CE52">
            <v>54771</v>
          </cell>
          <cell r="CF52">
            <v>53798</v>
          </cell>
          <cell r="CG52">
            <v>43428</v>
          </cell>
          <cell r="CH52">
            <v>45744</v>
          </cell>
          <cell r="CI52">
            <v>42721</v>
          </cell>
          <cell r="CJ52">
            <v>49302</v>
          </cell>
          <cell r="CK52">
            <v>43826</v>
          </cell>
        </row>
        <row r="53">
          <cell r="B53" t="str">
            <v>WHOLESALE,OFF SYS CAPACITY REV</v>
          </cell>
          <cell r="D53">
            <v>2617.6574254829998</v>
          </cell>
          <cell r="E53">
            <v>2908.7642254799994</v>
          </cell>
          <cell r="F53">
            <v>2048.9235842360004</v>
          </cell>
          <cell r="G53">
            <v>2036.16879507</v>
          </cell>
          <cell r="H53">
            <v>2175.3713772820001</v>
          </cell>
          <cell r="I53">
            <v>2277.5155734999998</v>
          </cell>
          <cell r="J53">
            <v>2218.4101384000001</v>
          </cell>
          <cell r="K53">
            <v>2633.9933346710004</v>
          </cell>
          <cell r="L53">
            <v>1779.7006661659998</v>
          </cell>
          <cell r="M53">
            <v>2126.0169311740001</v>
          </cell>
          <cell r="N53">
            <v>1837.23905388</v>
          </cell>
          <cell r="O53">
            <v>4023.2947130079997</v>
          </cell>
          <cell r="P53">
            <v>2357.078</v>
          </cell>
          <cell r="Q53">
            <v>2266.87</v>
          </cell>
          <cell r="R53">
            <v>2100.634</v>
          </cell>
          <cell r="S53">
            <v>2066.7860000000001</v>
          </cell>
          <cell r="T53">
            <v>2315.0320000000002</v>
          </cell>
          <cell r="U53">
            <v>2365.8710000000001</v>
          </cell>
          <cell r="V53">
            <v>2301.0540000000001</v>
          </cell>
          <cell r="W53">
            <v>2279.0029999999997</v>
          </cell>
          <cell r="X53">
            <v>2162.607</v>
          </cell>
          <cell r="Y53">
            <v>2121.8440000000001</v>
          </cell>
          <cell r="Z53">
            <v>2552.6930000000002</v>
          </cell>
          <cell r="AA53">
            <v>2393.6959999999999</v>
          </cell>
          <cell r="AB53">
            <v>2476.7539999999999</v>
          </cell>
          <cell r="AC53">
            <v>2306.6610000000001</v>
          </cell>
          <cell r="AD53">
            <v>2253.4780000000001</v>
          </cell>
          <cell r="AE53">
            <v>2230.5420000000004</v>
          </cell>
          <cell r="AF53">
            <v>2302.2130000000002</v>
          </cell>
          <cell r="AG53">
            <v>2311.9090000000001</v>
          </cell>
          <cell r="AH53">
            <v>2276.011</v>
          </cell>
          <cell r="AI53">
            <v>2217.7039999999997</v>
          </cell>
          <cell r="AJ53">
            <v>2080.8510000000001</v>
          </cell>
          <cell r="AK53">
            <v>2050.6499999999996</v>
          </cell>
          <cell r="AL53">
            <v>2341.5420000000004</v>
          </cell>
          <cell r="AM53">
            <v>2346.5029999999997</v>
          </cell>
          <cell r="AN53">
            <v>3209.1670000000004</v>
          </cell>
          <cell r="AO53">
            <v>3101.6689999999999</v>
          </cell>
          <cell r="AP53">
            <v>3034.2840000000001</v>
          </cell>
          <cell r="AQ53">
            <v>2972.2939999999999</v>
          </cell>
          <cell r="AR53">
            <v>3098.4050000000002</v>
          </cell>
          <cell r="AS53">
            <v>3215.7120000000004</v>
          </cell>
          <cell r="AT53">
            <v>3267.1260000000002</v>
          </cell>
          <cell r="AU53">
            <v>3210.6849999999995</v>
          </cell>
          <cell r="AV53">
            <v>2920.9139999999998</v>
          </cell>
          <cell r="AW53">
            <v>2906.4989999999998</v>
          </cell>
          <cell r="AX53">
            <v>3091.6840000000002</v>
          </cell>
          <cell r="AY53">
            <v>3118.0190000000002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CA53">
            <v>28683.055818350003</v>
          </cell>
          <cell r="CB53">
            <v>27283.167999999998</v>
          </cell>
          <cell r="CC53">
            <v>27194.818000000003</v>
          </cell>
          <cell r="CD53">
            <v>37146.457999999999</v>
          </cell>
          <cell r="CE53">
            <v>38765.095000000001</v>
          </cell>
          <cell r="CF53">
            <v>46714.784</v>
          </cell>
          <cell r="CG53">
            <v>52567.44</v>
          </cell>
          <cell r="CH53">
            <v>53666.672999999995</v>
          </cell>
          <cell r="CI53">
            <v>54400.042000000001</v>
          </cell>
          <cell r="CJ53">
            <v>55162.42</v>
          </cell>
          <cell r="CK53">
            <v>55930.48</v>
          </cell>
        </row>
        <row r="54">
          <cell r="B54" t="str">
            <v>NET ASSOCIATED CAPACITY</v>
          </cell>
          <cell r="D54">
            <v>-1530.5179800000001</v>
          </cell>
          <cell r="E54">
            <v>-530.73125000000005</v>
          </cell>
          <cell r="F54">
            <v>-691.77575000000002</v>
          </cell>
          <cell r="G54">
            <v>-150.24040000000002</v>
          </cell>
          <cell r="H54">
            <v>-182.71073000000001</v>
          </cell>
          <cell r="I54">
            <v>-2386.1857500000001</v>
          </cell>
          <cell r="J54">
            <v>-7261.6810500000001</v>
          </cell>
          <cell r="K54">
            <v>-7630.0054799999998</v>
          </cell>
          <cell r="L54">
            <v>-2371.9720000000002</v>
          </cell>
          <cell r="M54">
            <v>-599.56160999999997</v>
          </cell>
          <cell r="N54">
            <v>-202.54900000000001</v>
          </cell>
          <cell r="O54">
            <v>-210.309</v>
          </cell>
          <cell r="P54">
            <v>-1711</v>
          </cell>
          <cell r="Q54">
            <v>-551</v>
          </cell>
          <cell r="R54">
            <v>-647</v>
          </cell>
          <cell r="S54">
            <v>-139</v>
          </cell>
          <cell r="T54">
            <v>-690</v>
          </cell>
          <cell r="U54">
            <v>-3787</v>
          </cell>
          <cell r="V54">
            <v>-8296</v>
          </cell>
          <cell r="W54">
            <v>-9697</v>
          </cell>
          <cell r="X54">
            <v>-3804</v>
          </cell>
          <cell r="Y54">
            <v>-293</v>
          </cell>
          <cell r="Z54">
            <v>-261</v>
          </cell>
          <cell r="AA54">
            <v>-304</v>
          </cell>
          <cell r="AB54">
            <v>-1842</v>
          </cell>
          <cell r="AC54">
            <v>-805</v>
          </cell>
          <cell r="AD54">
            <v>-668</v>
          </cell>
          <cell r="AE54">
            <v>-190</v>
          </cell>
          <cell r="AF54">
            <v>-748</v>
          </cell>
          <cell r="AG54">
            <v>-4128</v>
          </cell>
          <cell r="AH54">
            <v>-8704</v>
          </cell>
          <cell r="AI54">
            <v>-10689</v>
          </cell>
          <cell r="AJ54">
            <v>-4156</v>
          </cell>
          <cell r="AK54">
            <v>-345</v>
          </cell>
          <cell r="AL54">
            <v>-274</v>
          </cell>
          <cell r="AM54">
            <v>-400</v>
          </cell>
          <cell r="AN54">
            <v>-2207</v>
          </cell>
          <cell r="AO54">
            <v>-1018</v>
          </cell>
          <cell r="AP54">
            <v>-749</v>
          </cell>
          <cell r="AQ54">
            <v>-288</v>
          </cell>
          <cell r="AR54">
            <v>-940</v>
          </cell>
          <cell r="AS54">
            <v>-4129</v>
          </cell>
          <cell r="AT54">
            <v>-8649</v>
          </cell>
          <cell r="AU54">
            <v>-10134</v>
          </cell>
          <cell r="AV54">
            <v>-3905</v>
          </cell>
          <cell r="AW54">
            <v>-334</v>
          </cell>
          <cell r="AX54">
            <v>-234</v>
          </cell>
          <cell r="AY54">
            <v>-451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CA54">
            <v>-23748.240000000002</v>
          </cell>
          <cell r="CB54">
            <v>-30180</v>
          </cell>
          <cell r="CC54">
            <v>-32949</v>
          </cell>
          <cell r="CD54">
            <v>-33038</v>
          </cell>
          <cell r="CE54">
            <v>-15041</v>
          </cell>
          <cell r="CF54">
            <v>-8036</v>
          </cell>
          <cell r="CG54">
            <v>-7611</v>
          </cell>
          <cell r="CH54">
            <v>-9172</v>
          </cell>
          <cell r="CI54">
            <v>-7827</v>
          </cell>
          <cell r="CJ54">
            <v>-5893</v>
          </cell>
          <cell r="CK54">
            <v>-7402</v>
          </cell>
        </row>
        <row r="55">
          <cell r="B55" t="str">
            <v>OTHER PURCHASE POWER CAPACITY</v>
          </cell>
          <cell r="D55">
            <v>62.201999999999998</v>
          </cell>
          <cell r="E55">
            <v>62.201999999999998</v>
          </cell>
          <cell r="F55">
            <v>62.201999999999998</v>
          </cell>
          <cell r="G55">
            <v>60.008189999999999</v>
          </cell>
          <cell r="H55">
            <v>60.008179999999996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-2.4217499999999998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CA55">
            <v>304.20062000000001</v>
          </cell>
          <cell r="CB55">
            <v>0</v>
          </cell>
          <cell r="CC55">
            <v>0</v>
          </cell>
          <cell r="CD55">
            <v>0</v>
          </cell>
          <cell r="CE55">
            <v>20324.886144513581</v>
          </cell>
          <cell r="CF55">
            <v>27193.441226469175</v>
          </cell>
          <cell r="CG55">
            <v>32367.173914968123</v>
          </cell>
          <cell r="CH55">
            <v>39525.263625678403</v>
          </cell>
          <cell r="CI55">
            <v>43831.078271122191</v>
          </cell>
          <cell r="CJ55">
            <v>50912.867285507404</v>
          </cell>
          <cell r="CK55">
            <v>57748.993579851107</v>
          </cell>
        </row>
        <row r="56">
          <cell r="B56" t="str">
            <v>SEGCO CAPACITY PURCHASES</v>
          </cell>
        </row>
        <row r="57">
          <cell r="B57" t="str">
            <v>ACCUMULATED DEPRECIATION</v>
          </cell>
          <cell r="C57">
            <v>999433.15768999932</v>
          </cell>
          <cell r="D57">
            <v>5708.7783000000054</v>
          </cell>
          <cell r="E57">
            <v>5808.4537299999502</v>
          </cell>
          <cell r="F57">
            <v>6157.5048800000222</v>
          </cell>
          <cell r="G57">
            <v>5999.1406399999978</v>
          </cell>
          <cell r="H57">
            <v>-1100.7453100000275</v>
          </cell>
          <cell r="I57">
            <v>3780.541879999917</v>
          </cell>
          <cell r="J57">
            <v>-13310.495970000047</v>
          </cell>
          <cell r="K57">
            <v>5776.1498000000138</v>
          </cell>
          <cell r="L57">
            <v>4762.2245399998501</v>
          </cell>
          <cell r="M57">
            <v>5949.1939599998295</v>
          </cell>
          <cell r="N57">
            <v>6356.927909999853</v>
          </cell>
          <cell r="O57">
            <v>-15667.202939999988</v>
          </cell>
          <cell r="P57">
            <v>6792.1799834903795</v>
          </cell>
          <cell r="Q57">
            <v>6952.5062970835716</v>
          </cell>
          <cell r="R57">
            <v>6412.4875124128303</v>
          </cell>
          <cell r="S57">
            <v>3192.8663628461072</v>
          </cell>
          <cell r="T57">
            <v>-6124.6133169331588</v>
          </cell>
          <cell r="U57">
            <v>6991.8000933376607</v>
          </cell>
          <cell r="V57">
            <v>6633.2063868294936</v>
          </cell>
          <cell r="W57">
            <v>6823.2535206172615</v>
          </cell>
          <cell r="X57">
            <v>6715.1455198670737</v>
          </cell>
          <cell r="Y57">
            <v>6768.1606926296372</v>
          </cell>
          <cell r="Z57">
            <v>6302.7103623335715</v>
          </cell>
          <cell r="AA57">
            <v>1059.7295192251913</v>
          </cell>
          <cell r="AB57">
            <v>7370.4308011785615</v>
          </cell>
          <cell r="AC57">
            <v>7256.3664315827191</v>
          </cell>
          <cell r="AD57">
            <v>6983.0849135904573</v>
          </cell>
          <cell r="AE57">
            <v>1033.1159703573212</v>
          </cell>
          <cell r="AF57">
            <v>5926.3622431533877</v>
          </cell>
          <cell r="AG57">
            <v>1212.2884930740111</v>
          </cell>
          <cell r="AH57">
            <v>6928.1705555827357</v>
          </cell>
          <cell r="AI57">
            <v>6918.5737394033931</v>
          </cell>
          <cell r="AJ57">
            <v>6765.0665312074125</v>
          </cell>
          <cell r="AK57">
            <v>6800.6666094241664</v>
          </cell>
          <cell r="AL57">
            <v>6945.175218049204</v>
          </cell>
          <cell r="AM57">
            <v>2962.8370642741211</v>
          </cell>
          <cell r="AN57">
            <v>7563.5786078474484</v>
          </cell>
          <cell r="AO57">
            <v>7439.3471388893668</v>
          </cell>
          <cell r="AP57">
            <v>6679.3830352141522</v>
          </cell>
          <cell r="AQ57">
            <v>5565.8461040060502</v>
          </cell>
          <cell r="AR57">
            <v>6563.2211866853759</v>
          </cell>
          <cell r="AS57">
            <v>7178.5944441563915</v>
          </cell>
          <cell r="AT57">
            <v>7046.9402665935922</v>
          </cell>
          <cell r="AU57">
            <v>7141.1202472602017</v>
          </cell>
          <cell r="AV57">
            <v>7187.2462504601572</v>
          </cell>
          <cell r="AW57">
            <v>7134.5629414769355</v>
          </cell>
          <cell r="AX57">
            <v>7354.3262757977936</v>
          </cell>
          <cell r="AY57">
            <v>-843.51648233970627</v>
          </cell>
          <cell r="AZ57">
            <v>-1221285.8506306636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CA57">
            <v>20220.471419999376</v>
          </cell>
          <cell r="CB57">
            <v>58519.432933739619</v>
          </cell>
          <cell r="CC57">
            <v>67102.138570877491</v>
          </cell>
          <cell r="CD57">
            <v>76010.650016047759</v>
          </cell>
          <cell r="CE57">
            <v>66653.391024246346</v>
          </cell>
          <cell r="CF57">
            <v>83239.396238000365</v>
          </cell>
          <cell r="CG57">
            <v>97442.286447179504</v>
          </cell>
          <cell r="CH57">
            <v>82357.156554189045</v>
          </cell>
          <cell r="CI57">
            <v>104816.19321539346</v>
          </cell>
          <cell r="CJ57">
            <v>117688.0309523691</v>
          </cell>
          <cell r="CK57">
            <v>113139.56078094081</v>
          </cell>
        </row>
        <row r="58">
          <cell r="B58" t="str">
            <v>TOTAL UTILITY PLANT-NET</v>
          </cell>
          <cell r="C58">
            <v>1438948.5185800018</v>
          </cell>
          <cell r="D58">
            <v>-684.80435999995098</v>
          </cell>
          <cell r="E58">
            <v>5968.9680499997921</v>
          </cell>
          <cell r="F58">
            <v>8083.6512100002728</v>
          </cell>
          <cell r="G58">
            <v>4336.8086299998686</v>
          </cell>
          <cell r="H58">
            <v>6160.0652599998284</v>
          </cell>
          <cell r="I58">
            <v>-292.32381999958307</v>
          </cell>
          <cell r="J58">
            <v>5326.0040099998005</v>
          </cell>
          <cell r="K58">
            <v>3508.3239099995699</v>
          </cell>
          <cell r="L58">
            <v>2677.3584300000221</v>
          </cell>
          <cell r="M58">
            <v>5272.9968900000677</v>
          </cell>
          <cell r="N58">
            <v>4806.8064699999522</v>
          </cell>
          <cell r="O58">
            <v>25601.651449999539</v>
          </cell>
          <cell r="P58">
            <v>2906.2690165096428</v>
          </cell>
          <cell r="Q58">
            <v>2947.229702916462</v>
          </cell>
          <cell r="R58">
            <v>8052.6674875875469</v>
          </cell>
          <cell r="S58">
            <v>17343.919637153624</v>
          </cell>
          <cell r="T58">
            <v>13947.133316932712</v>
          </cell>
          <cell r="U58">
            <v>7388.2419066622388</v>
          </cell>
          <cell r="V58">
            <v>1033.1286131704692</v>
          </cell>
          <cell r="W58">
            <v>936.48647938249633</v>
          </cell>
          <cell r="X58">
            <v>5851.2744801328517</v>
          </cell>
          <cell r="Y58">
            <v>2454.7033073699567</v>
          </cell>
          <cell r="Z58">
            <v>2521.2246376660187</v>
          </cell>
          <cell r="AA58">
            <v>7863.8841307749972</v>
          </cell>
          <cell r="AB58">
            <v>8225.3071988213342</v>
          </cell>
          <cell r="AC58">
            <v>10817.469568416942</v>
          </cell>
          <cell r="AD58">
            <v>14458.162086409517</v>
          </cell>
          <cell r="AE58">
            <v>16430.436029642355</v>
          </cell>
          <cell r="AF58">
            <v>13066.893756846664</v>
          </cell>
          <cell r="AG58">
            <v>12505.443506925832</v>
          </cell>
          <cell r="AH58">
            <v>6687.477444417309</v>
          </cell>
          <cell r="AI58">
            <v>7079.8212605966255</v>
          </cell>
          <cell r="AJ58">
            <v>9356.3194687925279</v>
          </cell>
          <cell r="AK58">
            <v>9700.5123905758373</v>
          </cell>
          <cell r="AL58">
            <v>9230.3647819508333</v>
          </cell>
          <cell r="AM58">
            <v>9667.4797757258639</v>
          </cell>
          <cell r="AN58">
            <v>8287.3553921524435</v>
          </cell>
          <cell r="AO58">
            <v>9930.1268611105625</v>
          </cell>
          <cell r="AP58">
            <v>14297.292964785825</v>
          </cell>
          <cell r="AQ58">
            <v>13511.323895993875</v>
          </cell>
          <cell r="AR58">
            <v>12225.789813314565</v>
          </cell>
          <cell r="AS58">
            <v>11132.191555843456</v>
          </cell>
          <cell r="AT58">
            <v>8024.9767334063072</v>
          </cell>
          <cell r="AU58">
            <v>7960.6647527399473</v>
          </cell>
          <cell r="AV58">
            <v>9578.6587495401036</v>
          </cell>
          <cell r="AW58">
            <v>10238.628058522707</v>
          </cell>
          <cell r="AX58">
            <v>9511.2677242022473</v>
          </cell>
          <cell r="AY58">
            <v>11261.650832339656</v>
          </cell>
          <cell r="AZ58">
            <v>-1836145.8020293333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CA58">
            <v>70765.506129999179</v>
          </cell>
          <cell r="CB58">
            <v>73246.162716259016</v>
          </cell>
          <cell r="CC58">
            <v>127225.68726912164</v>
          </cell>
          <cell r="CD58">
            <v>125959.92733395169</v>
          </cell>
          <cell r="CE58">
            <v>78354.022075753659</v>
          </cell>
          <cell r="CF58">
            <v>72521.584901999915</v>
          </cell>
          <cell r="CG58">
            <v>81668.162062820513</v>
          </cell>
          <cell r="CH58">
            <v>64102.74796581082</v>
          </cell>
          <cell r="CI58">
            <v>5835.4177846065722</v>
          </cell>
          <cell r="CJ58">
            <v>-32542.352952369023</v>
          </cell>
          <cell r="CK58">
            <v>-17037.203780940734</v>
          </cell>
        </row>
        <row r="59">
          <cell r="B59" t="str">
            <v>INVESTMENT IN ASSOC COS</v>
          </cell>
        </row>
        <row r="60">
          <cell r="B60" t="str">
            <v>TOT OTHER PROP &amp; INVEST</v>
          </cell>
          <cell r="C60">
            <v>5627.32917</v>
          </cell>
          <cell r="D60">
            <v>60.39821000000029</v>
          </cell>
          <cell r="E60">
            <v>-17.572780000000421</v>
          </cell>
          <cell r="F60">
            <v>18.660990000000311</v>
          </cell>
          <cell r="G60">
            <v>55.088729999999487</v>
          </cell>
          <cell r="H60">
            <v>21.023660000000746</v>
          </cell>
          <cell r="I60">
            <v>8.8500299999996059</v>
          </cell>
          <cell r="J60">
            <v>74.447519999999713</v>
          </cell>
          <cell r="K60">
            <v>56.945870000000468</v>
          </cell>
          <cell r="L60">
            <v>18.998399999999492</v>
          </cell>
          <cell r="M60">
            <v>163.15274000000045</v>
          </cell>
          <cell r="N60">
            <v>-10.209439999999631</v>
          </cell>
          <cell r="O60">
            <v>-9.2968399999999747</v>
          </cell>
          <cell r="P60">
            <v>43.444626146651899</v>
          </cell>
          <cell r="Q60">
            <v>-5.4290290498911418</v>
          </cell>
          <cell r="R60">
            <v>5.7244457653641803</v>
          </cell>
          <cell r="S60">
            <v>56.947635379458006</v>
          </cell>
          <cell r="T60">
            <v>-4.4333517767781814</v>
          </cell>
          <cell r="U60">
            <v>30727.745800422905</v>
          </cell>
          <cell r="V60">
            <v>68.014676745893667</v>
          </cell>
          <cell r="W60">
            <v>15.456559044439928</v>
          </cell>
          <cell r="X60">
            <v>17.169309469216387</v>
          </cell>
          <cell r="Y60">
            <v>80.329059272524319</v>
          </cell>
          <cell r="Z60">
            <v>10.373991751708672</v>
          </cell>
          <cell r="AA60">
            <v>4.9116824139637174</v>
          </cell>
          <cell r="AB60">
            <v>12157.742300862614</v>
          </cell>
          <cell r="AC60">
            <v>-7.9983373883078457</v>
          </cell>
          <cell r="AD60">
            <v>-0.48005896956601646</v>
          </cell>
          <cell r="AE60">
            <v>32.736941972296336</v>
          </cell>
          <cell r="AF60">
            <v>-7.4575132916579605</v>
          </cell>
          <cell r="AG60">
            <v>4.3414213830983499</v>
          </cell>
          <cell r="AH60">
            <v>39.231707328312041</v>
          </cell>
          <cell r="AI60">
            <v>5.5600659101764904</v>
          </cell>
          <cell r="AJ60">
            <v>6.8836954068319756</v>
          </cell>
          <cell r="AK60">
            <v>47.902888990094652</v>
          </cell>
          <cell r="AL60">
            <v>2.5083241315951454</v>
          </cell>
          <cell r="AM60">
            <v>-1.1809420147619676</v>
          </cell>
          <cell r="AN60">
            <v>1906.0608528905213</v>
          </cell>
          <cell r="AO60">
            <v>-9.6957179207311128</v>
          </cell>
          <cell r="AP60">
            <v>-3.8826504915050464</v>
          </cell>
          <cell r="AQ60">
            <v>22.755608654872049</v>
          </cell>
          <cell r="AR60">
            <v>-8.900330392185424</v>
          </cell>
          <cell r="AS60">
            <v>0.40945411186112324</v>
          </cell>
          <cell r="AT60">
            <v>28.35650414723932</v>
          </cell>
          <cell r="AU60">
            <v>1.8945802986199851</v>
          </cell>
          <cell r="AV60">
            <v>2.9932943758976762</v>
          </cell>
          <cell r="AW60">
            <v>35.535731691932597</v>
          </cell>
          <cell r="AX60">
            <v>-0.48917015108600026</v>
          </cell>
          <cell r="AY60">
            <v>-3.4914457601771574</v>
          </cell>
          <cell r="AZ60">
            <v>-51339.40887136144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CA60">
            <v>440.48709000000053</v>
          </cell>
          <cell r="CB60">
            <v>31020.255405585456</v>
          </cell>
          <cell r="CC60">
            <v>12279.790494320725</v>
          </cell>
          <cell r="CD60">
            <v>1971.5467114552594</v>
          </cell>
          <cell r="CE60">
            <v>3701.0860324964524</v>
          </cell>
          <cell r="CF60">
            <v>1897.063698933438</v>
          </cell>
          <cell r="CG60">
            <v>1901.0559069839001</v>
          </cell>
          <cell r="CH60">
            <v>1902.1390545215108</v>
          </cell>
          <cell r="CI60">
            <v>2028.67930038747</v>
          </cell>
          <cell r="CJ60">
            <v>2075.6169404070097</v>
          </cell>
          <cell r="CK60">
            <v>2140.0963304255638</v>
          </cell>
        </row>
        <row r="61">
          <cell r="B61" t="str">
            <v>CASH</v>
          </cell>
          <cell r="C61">
            <v>64326.438090000003</v>
          </cell>
          <cell r="D61">
            <v>-9505.8414499999999</v>
          </cell>
          <cell r="E61">
            <v>22919.298370000004</v>
          </cell>
          <cell r="F61">
            <v>-40437.602560000007</v>
          </cell>
          <cell r="G61">
            <v>-34218.095760000004</v>
          </cell>
          <cell r="H61">
            <v>-280.6866399999999</v>
          </cell>
          <cell r="I61">
            <v>-1011.5310399999998</v>
          </cell>
          <cell r="J61">
            <v>2401.2151899999999</v>
          </cell>
          <cell r="K61">
            <v>28319.71933</v>
          </cell>
          <cell r="L61">
            <v>481.51824000000124</v>
          </cell>
          <cell r="M61">
            <v>-28106.994560000003</v>
          </cell>
          <cell r="N61">
            <v>-1608.6142799999998</v>
          </cell>
          <cell r="O61">
            <v>233.7531899999999</v>
          </cell>
          <cell r="P61">
            <v>97.423879999999826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-3610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CA61">
            <v>-60813.861970000005</v>
          </cell>
          <cell r="CB61">
            <v>97.423879999999826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</row>
        <row r="62">
          <cell r="B62" t="str">
            <v>TEMP CASH INVESTMENTS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</row>
        <row r="63">
          <cell r="B63" t="str">
            <v>RECEIVABLES FROM ASSOC COS</v>
          </cell>
          <cell r="C63">
            <v>21913</v>
          </cell>
          <cell r="D63">
            <v>10363</v>
          </cell>
          <cell r="E63">
            <v>-21425</v>
          </cell>
          <cell r="F63">
            <v>-4527</v>
          </cell>
          <cell r="G63">
            <v>5635</v>
          </cell>
          <cell r="H63">
            <v>-799</v>
          </cell>
          <cell r="I63">
            <v>-1614</v>
          </cell>
          <cell r="J63">
            <v>-2623</v>
          </cell>
          <cell r="K63">
            <v>8620</v>
          </cell>
          <cell r="L63">
            <v>7529</v>
          </cell>
          <cell r="M63">
            <v>-36</v>
          </cell>
          <cell r="N63">
            <v>-2205</v>
          </cell>
          <cell r="O63">
            <v>5040</v>
          </cell>
          <cell r="P63">
            <v>-5028</v>
          </cell>
          <cell r="Q63">
            <v>-1583</v>
          </cell>
          <cell r="R63">
            <v>-294</v>
          </cell>
          <cell r="S63">
            <v>-9399</v>
          </cell>
          <cell r="T63">
            <v>5668</v>
          </cell>
          <cell r="U63">
            <v>59</v>
          </cell>
          <cell r="V63">
            <v>-1810</v>
          </cell>
          <cell r="W63">
            <v>-2668</v>
          </cell>
          <cell r="X63">
            <v>8332</v>
          </cell>
          <cell r="Y63">
            <v>-3143</v>
          </cell>
          <cell r="Z63">
            <v>5702</v>
          </cell>
          <cell r="AA63">
            <v>-1005</v>
          </cell>
          <cell r="AB63">
            <v>4859</v>
          </cell>
          <cell r="AC63">
            <v>-4327</v>
          </cell>
          <cell r="AD63">
            <v>4044</v>
          </cell>
          <cell r="AE63">
            <v>-1999</v>
          </cell>
          <cell r="AF63">
            <v>-4379</v>
          </cell>
          <cell r="AG63">
            <v>-2832</v>
          </cell>
          <cell r="AH63">
            <v>-1804</v>
          </cell>
          <cell r="AI63">
            <v>-2531</v>
          </cell>
          <cell r="AJ63">
            <v>9126</v>
          </cell>
          <cell r="AK63">
            <v>-2533</v>
          </cell>
          <cell r="AL63">
            <v>3475</v>
          </cell>
          <cell r="AM63">
            <v>-3323</v>
          </cell>
          <cell r="AN63">
            <v>-879</v>
          </cell>
          <cell r="AO63">
            <v>1681</v>
          </cell>
          <cell r="AP63">
            <v>8679</v>
          </cell>
          <cell r="AQ63">
            <v>-3536</v>
          </cell>
          <cell r="AR63">
            <v>-6040</v>
          </cell>
          <cell r="AS63">
            <v>-3860</v>
          </cell>
          <cell r="AT63">
            <v>-1594</v>
          </cell>
          <cell r="AU63">
            <v>-2498</v>
          </cell>
          <cell r="AV63">
            <v>5711</v>
          </cell>
          <cell r="AW63">
            <v>2517</v>
          </cell>
          <cell r="AX63">
            <v>184</v>
          </cell>
          <cell r="AY63">
            <v>4182</v>
          </cell>
          <cell r="AZ63">
            <v>-23025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CA63">
            <v>3957.8683999999994</v>
          </cell>
          <cell r="CB63">
            <v>-5169.17454</v>
          </cell>
          <cell r="CC63">
            <v>-2224</v>
          </cell>
          <cell r="CD63">
            <v>4547</v>
          </cell>
          <cell r="CE63">
            <v>-2151.25</v>
          </cell>
          <cell r="CF63">
            <v>-3855.5833333333358</v>
          </cell>
          <cell r="CG63">
            <v>385.50000000000364</v>
          </cell>
          <cell r="CH63">
            <v>-4148.7500000000018</v>
          </cell>
          <cell r="CI63">
            <v>2095.0833333333339</v>
          </cell>
          <cell r="CJ63">
            <v>1489.8333333333321</v>
          </cell>
          <cell r="CK63">
            <v>-968.41666666666606</v>
          </cell>
        </row>
        <row r="64">
          <cell r="B64" t="str">
            <v>TOTAL CURRENT ASSETS</v>
          </cell>
          <cell r="C64">
            <v>337814.47210000001</v>
          </cell>
          <cell r="D64">
            <v>-4073.2219299999997</v>
          </cell>
          <cell r="E64">
            <v>8571.5260099999141</v>
          </cell>
          <cell r="F64">
            <v>-31221.482379999943</v>
          </cell>
          <cell r="G64">
            <v>-25811.197369999951</v>
          </cell>
          <cell r="H64">
            <v>11483.133509999956</v>
          </cell>
          <cell r="I64">
            <v>16247.329139999987</v>
          </cell>
          <cell r="J64">
            <v>16459.417520000075</v>
          </cell>
          <cell r="K64">
            <v>37320.550909999933</v>
          </cell>
          <cell r="L64">
            <v>8864.1927499999874</v>
          </cell>
          <cell r="M64">
            <v>-43327.808180000051</v>
          </cell>
          <cell r="N64">
            <v>-14185.947019999905</v>
          </cell>
          <cell r="O64">
            <v>10275.670069999993</v>
          </cell>
          <cell r="P64">
            <v>-8378.646633522294</v>
          </cell>
          <cell r="Q64">
            <v>-7451.6403919620207</v>
          </cell>
          <cell r="R64">
            <v>-6300.167401419254</v>
          </cell>
          <cell r="S64">
            <v>-4640.6495793025824</v>
          </cell>
          <cell r="T64">
            <v>2676.5172946647508</v>
          </cell>
          <cell r="U64">
            <v>17895.297633711074</v>
          </cell>
          <cell r="V64">
            <v>20246.077414415427</v>
          </cell>
          <cell r="W64">
            <v>-1098.1473007099703</v>
          </cell>
          <cell r="X64">
            <v>-3011.3766866201768</v>
          </cell>
          <cell r="Y64">
            <v>-19648.26002411684</v>
          </cell>
          <cell r="Z64">
            <v>4600.0278129237704</v>
          </cell>
          <cell r="AA64">
            <v>2034.0478788818582</v>
          </cell>
          <cell r="AB64">
            <v>28842.494240985659</v>
          </cell>
          <cell r="AC64">
            <v>-6690.9767966312356</v>
          </cell>
          <cell r="AD64">
            <v>-7916.8793836972909</v>
          </cell>
          <cell r="AE64">
            <v>-4337.3086064793169</v>
          </cell>
          <cell r="AF64">
            <v>11107.141393721104</v>
          </cell>
          <cell r="AG64">
            <v>16316.926774930209</v>
          </cell>
          <cell r="AH64">
            <v>17965.141081921174</v>
          </cell>
          <cell r="AI64">
            <v>-665.53818337770645</v>
          </cell>
          <cell r="AJ64">
            <v>-2823.4229507252458</v>
          </cell>
          <cell r="AK64">
            <v>-23202.257606404135</v>
          </cell>
          <cell r="AL64">
            <v>-3016.6244904202758</v>
          </cell>
          <cell r="AM64">
            <v>-156.31816880719271</v>
          </cell>
          <cell r="AN64">
            <v>14236.993278366281</v>
          </cell>
          <cell r="AO64">
            <v>-1307.9875297786202</v>
          </cell>
          <cell r="AP64">
            <v>-1597.729215696454</v>
          </cell>
          <cell r="AQ64">
            <v>1678.7062523233471</v>
          </cell>
          <cell r="AR64">
            <v>8152.8467386746779</v>
          </cell>
          <cell r="AS64">
            <v>17537.87177173316</v>
          </cell>
          <cell r="AT64">
            <v>18167.78011910338</v>
          </cell>
          <cell r="AU64">
            <v>758.89594972750638</v>
          </cell>
          <cell r="AV64">
            <v>-5548.3263332269853</v>
          </cell>
          <cell r="AW64">
            <v>-17817.054097578395</v>
          </cell>
          <cell r="AX64">
            <v>-8151.4795245378045</v>
          </cell>
          <cell r="AY64">
            <v>7894.7557628566865</v>
          </cell>
          <cell r="AZ64">
            <v>-384767.36562392628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CA64">
            <v>-9397.8369700000039</v>
          </cell>
          <cell r="CB64">
            <v>-3076.9199830562575</v>
          </cell>
          <cell r="CC64">
            <v>25422.377305015747</v>
          </cell>
          <cell r="CD64">
            <v>34005.273171966779</v>
          </cell>
          <cell r="CE64">
            <v>25503.769830750418</v>
          </cell>
          <cell r="CF64">
            <v>22426.04919919942</v>
          </cell>
          <cell r="CG64">
            <v>9323.6631080320221</v>
          </cell>
          <cell r="CH64">
            <v>-12211.528798779589</v>
          </cell>
          <cell r="CI64">
            <v>10168.874845943821</v>
          </cell>
          <cell r="CJ64">
            <v>9350.8714106080006</v>
          </cell>
          <cell r="CK64">
            <v>4998.6600722696749</v>
          </cell>
        </row>
        <row r="65">
          <cell r="B65" t="str">
            <v>DEFERRED DEBITS</v>
          </cell>
          <cell r="C65">
            <v>179353.32305000001</v>
          </cell>
          <cell r="D65">
            <v>-9236.723629999964</v>
          </cell>
          <cell r="E65">
            <v>822.09813999995822</v>
          </cell>
          <cell r="F65">
            <v>49583.702710000012</v>
          </cell>
          <cell r="G65">
            <v>946.33083999998053</v>
          </cell>
          <cell r="H65">
            <v>-2117.36156999995</v>
          </cell>
          <cell r="I65">
            <v>-1571.6195300000836</v>
          </cell>
          <cell r="J65">
            <v>-18368.699109999987</v>
          </cell>
          <cell r="K65">
            <v>3591.2185799999861</v>
          </cell>
          <cell r="L65">
            <v>33787.063660000043</v>
          </cell>
          <cell r="M65">
            <v>2067.0911799999885</v>
          </cell>
          <cell r="N65">
            <v>1858.3577700000023</v>
          </cell>
          <cell r="O65">
            <v>2898.5525300000445</v>
          </cell>
          <cell r="P65">
            <v>-7549.6997548127547</v>
          </cell>
          <cell r="Q65">
            <v>-5371.7955440614605</v>
          </cell>
          <cell r="R65">
            <v>-5096.9259645830025</v>
          </cell>
          <cell r="S65">
            <v>-4915.7027331537101</v>
          </cell>
          <cell r="T65">
            <v>-5132.2118010770646</v>
          </cell>
          <cell r="U65">
            <v>104602.82662583335</v>
          </cell>
          <cell r="V65">
            <v>-4729.8095846693614</v>
          </cell>
          <cell r="W65">
            <v>-5039.2179099665955</v>
          </cell>
          <cell r="X65">
            <v>-5070.9066882793559</v>
          </cell>
          <cell r="Y65">
            <v>-4540.2578083043336</v>
          </cell>
          <cell r="Z65">
            <v>-4557.1785570765496</v>
          </cell>
          <cell r="AA65">
            <v>-4759.7265634629293</v>
          </cell>
          <cell r="AB65">
            <v>-1368.2641361363349</v>
          </cell>
          <cell r="AC65">
            <v>-1825.1409987939405</v>
          </cell>
          <cell r="AD65">
            <v>-1631.8326017380459</v>
          </cell>
          <cell r="AE65">
            <v>-1445.3426859070896</v>
          </cell>
          <cell r="AF65">
            <v>-1656.4623409450869</v>
          </cell>
          <cell r="AG65">
            <v>-1969.1665967594017</v>
          </cell>
          <cell r="AH65">
            <v>-1921.6118438158301</v>
          </cell>
          <cell r="AI65">
            <v>-2238.9387120847241</v>
          </cell>
          <cell r="AJ65">
            <v>-2247.8726173521718</v>
          </cell>
          <cell r="AK65">
            <v>-1739.9303689968656</v>
          </cell>
          <cell r="AL65">
            <v>-1726.903779975255</v>
          </cell>
          <cell r="AM65">
            <v>-1893.95267099794</v>
          </cell>
          <cell r="AN65">
            <v>-1118.9727235897444</v>
          </cell>
          <cell r="AO65">
            <v>-1698.7722567754681</v>
          </cell>
          <cell r="AP65">
            <v>-1508.8058674054919</v>
          </cell>
          <cell r="AQ65">
            <v>-1321.9963378846296</v>
          </cell>
          <cell r="AR65">
            <v>-1545.3530516273458</v>
          </cell>
          <cell r="AS65">
            <v>-1828.7166820000275</v>
          </cell>
          <cell r="AT65">
            <v>-1805.3423008994723</v>
          </cell>
          <cell r="AU65">
            <v>-2099.6336404472531</v>
          </cell>
          <cell r="AV65">
            <v>-2140.5184294246428</v>
          </cell>
          <cell r="AW65">
            <v>-1582.1858580520784</v>
          </cell>
          <cell r="AX65">
            <v>-1598.427377689688</v>
          </cell>
          <cell r="AY65">
            <v>-1799.4207136221812</v>
          </cell>
          <cell r="AZ65">
            <v>-249739.16374346556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CA65">
            <v>64260.011570000031</v>
          </cell>
          <cell r="CB65">
            <v>47839.393716386228</v>
          </cell>
          <cell r="CC65">
            <v>-21665.419353502686</v>
          </cell>
          <cell r="CD65">
            <v>-20048.145239418023</v>
          </cell>
          <cell r="CE65">
            <v>-20237.425233580288</v>
          </cell>
          <cell r="CF65">
            <v>-22463.370925276133</v>
          </cell>
          <cell r="CG65">
            <v>-20522.934459221549</v>
          </cell>
          <cell r="CH65">
            <v>-20816.210534928949</v>
          </cell>
          <cell r="CI65">
            <v>-10468.125947316817</v>
          </cell>
          <cell r="CJ65">
            <v>-1483.7427440802567</v>
          </cell>
          <cell r="CK65">
            <v>-1449.7427440802567</v>
          </cell>
        </row>
        <row r="66">
          <cell r="B66" t="str">
            <v>DEFERRED TAXES-ASSET</v>
          </cell>
          <cell r="C66">
            <v>54320</v>
          </cell>
          <cell r="D66">
            <v>159.48950000000332</v>
          </cell>
          <cell r="E66">
            <v>1035.5139999999956</v>
          </cell>
          <cell r="F66">
            <v>-114.13300000000163</v>
          </cell>
          <cell r="G66">
            <v>963.98600000000442</v>
          </cell>
          <cell r="H66">
            <v>1667.4789999999994</v>
          </cell>
          <cell r="I66">
            <v>619.75099999999657</v>
          </cell>
          <cell r="J66">
            <v>-18192.521000000001</v>
          </cell>
          <cell r="K66">
            <v>-4982.4179999999978</v>
          </cell>
          <cell r="L66">
            <v>18525.347000000002</v>
          </cell>
          <cell r="M66">
            <v>296.32800000000134</v>
          </cell>
          <cell r="N66">
            <v>657.35699999999633</v>
          </cell>
          <cell r="O66">
            <v>2029.5650000000023</v>
          </cell>
          <cell r="P66">
            <v>-178.59199999999691</v>
          </cell>
          <cell r="Q66">
            <v>-178.59199999999691</v>
          </cell>
          <cell r="R66">
            <v>-178.59199999999691</v>
          </cell>
          <cell r="S66">
            <v>-178.59199999999691</v>
          </cell>
          <cell r="T66">
            <v>-178.59199999999691</v>
          </cell>
          <cell r="U66">
            <v>-178.59199999999691</v>
          </cell>
          <cell r="V66">
            <v>-178.59199999999691</v>
          </cell>
          <cell r="W66">
            <v>-178.59100000000035</v>
          </cell>
          <cell r="X66">
            <v>-178.59100000000035</v>
          </cell>
          <cell r="Y66">
            <v>-178.59100000000035</v>
          </cell>
          <cell r="Z66">
            <v>-178.59100000000035</v>
          </cell>
          <cell r="AA66">
            <v>-180.73799999999756</v>
          </cell>
          <cell r="AB66">
            <v>-71.025999999998021</v>
          </cell>
          <cell r="AC66">
            <v>-71.025999999998021</v>
          </cell>
          <cell r="AD66">
            <v>-71.025999999998021</v>
          </cell>
          <cell r="AE66">
            <v>-71.025999999998021</v>
          </cell>
          <cell r="AF66">
            <v>-71.025999999998021</v>
          </cell>
          <cell r="AG66">
            <v>-71.025999999998021</v>
          </cell>
          <cell r="AH66">
            <v>-71.025999999998021</v>
          </cell>
          <cell r="AI66">
            <v>-71.025999999998021</v>
          </cell>
          <cell r="AJ66">
            <v>-71.025999999998021</v>
          </cell>
          <cell r="AK66">
            <v>-71.025999999998021</v>
          </cell>
          <cell r="AL66">
            <v>-71.025999999998021</v>
          </cell>
          <cell r="AM66">
            <v>-65.048999999999069</v>
          </cell>
          <cell r="AN66">
            <v>-46.63799999999901</v>
          </cell>
          <cell r="AO66">
            <v>-46.63799999999901</v>
          </cell>
          <cell r="AP66">
            <v>-46.63799999999901</v>
          </cell>
          <cell r="AQ66">
            <v>-46.63799999999901</v>
          </cell>
          <cell r="AR66">
            <v>-46.63799999999901</v>
          </cell>
          <cell r="AS66">
            <v>-46.63799999999901</v>
          </cell>
          <cell r="AT66">
            <v>-46.63799999999901</v>
          </cell>
          <cell r="AU66">
            <v>-46.63799999999901</v>
          </cell>
          <cell r="AV66">
            <v>-46.63799999999901</v>
          </cell>
          <cell r="AW66">
            <v>-46.639000000002852</v>
          </cell>
          <cell r="AX66">
            <v>-46.639000000002852</v>
          </cell>
          <cell r="AY66">
            <v>-51.319000000003143</v>
          </cell>
          <cell r="AZ66">
            <v>-53429.824500000046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CA66">
            <v>2665.7445000000007</v>
          </cell>
          <cell r="CB66">
            <v>-2145.2459999999774</v>
          </cell>
          <cell r="CC66">
            <v>-846.3349999999773</v>
          </cell>
          <cell r="CD66">
            <v>-564.33899999999994</v>
          </cell>
          <cell r="CE66">
            <v>-81.8245000000461</v>
          </cell>
          <cell r="CF66">
            <v>-104</v>
          </cell>
          <cell r="CG66">
            <v>1429</v>
          </cell>
          <cell r="CH66">
            <v>1429</v>
          </cell>
          <cell r="CI66">
            <v>1429</v>
          </cell>
          <cell r="CJ66">
            <v>1429</v>
          </cell>
          <cell r="CK66">
            <v>1429</v>
          </cell>
        </row>
        <row r="67">
          <cell r="B67" t="str">
            <v>Goodwill Balance</v>
          </cell>
        </row>
        <row r="68">
          <cell r="B68" t="str">
            <v>REG ASSET 109</v>
          </cell>
          <cell r="C68">
            <v>17566</v>
          </cell>
          <cell r="CA68">
            <v>-187.07300000000032</v>
          </cell>
          <cell r="CB68">
            <v>-883.8090000000193</v>
          </cell>
          <cell r="CC68">
            <v>361.37300000001778</v>
          </cell>
          <cell r="CD68">
            <v>1930.773000000012</v>
          </cell>
          <cell r="CE68">
            <v>1549.7359999999899</v>
          </cell>
          <cell r="CF68">
            <v>-542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</row>
        <row r="69">
          <cell r="B69" t="str">
            <v>TOTAL COMMON EQUITY</v>
          </cell>
          <cell r="C69">
            <v>593193.74630999984</v>
          </cell>
          <cell r="D69">
            <v>7343.8800200000405</v>
          </cell>
          <cell r="E69">
            <v>-12733.079780000029</v>
          </cell>
          <cell r="F69">
            <v>3519.9878599999938</v>
          </cell>
          <cell r="G69">
            <v>-15121.883249999955</v>
          </cell>
          <cell r="H69">
            <v>7809.8159400000004</v>
          </cell>
          <cell r="I69">
            <v>13931.590590000036</v>
          </cell>
          <cell r="J69">
            <v>-3120.7160600001225</v>
          </cell>
          <cell r="K69">
            <v>12691.111960000009</v>
          </cell>
          <cell r="L69">
            <v>8929.8955500000156</v>
          </cell>
          <cell r="M69">
            <v>-12373.265140000032</v>
          </cell>
          <cell r="N69">
            <v>1905.2008500000229</v>
          </cell>
          <cell r="O69">
            <v>-3435.7017899999628</v>
          </cell>
          <cell r="P69">
            <v>28160.06131418224</v>
          </cell>
          <cell r="Q69">
            <v>-12111.690046717529</v>
          </cell>
          <cell r="R69">
            <v>3828.146465125028</v>
          </cell>
          <cell r="S69">
            <v>-14840.239781127428</v>
          </cell>
          <cell r="T69">
            <v>8322.3499642560491</v>
          </cell>
          <cell r="U69">
            <v>10992.531795964809</v>
          </cell>
          <cell r="V69">
            <v>-5029.0167306395015</v>
          </cell>
          <cell r="W69">
            <v>12528.20180995774</v>
          </cell>
          <cell r="X69">
            <v>7936.5436568027362</v>
          </cell>
          <cell r="Y69">
            <v>-15069.880764933303</v>
          </cell>
          <cell r="Z69">
            <v>2966.2391476620687</v>
          </cell>
          <cell r="AA69">
            <v>9615.5090177060338</v>
          </cell>
          <cell r="AB69">
            <v>61055.278113639797</v>
          </cell>
          <cell r="AC69">
            <v>-12443.567976241815</v>
          </cell>
          <cell r="AD69">
            <v>4748.9042344276095</v>
          </cell>
          <cell r="AE69">
            <v>-15010.64251603384</v>
          </cell>
          <cell r="AF69">
            <v>9568.9051557137864</v>
          </cell>
          <cell r="AG69">
            <v>11175.733008173644</v>
          </cell>
          <cell r="AH69">
            <v>-5918.0362952518044</v>
          </cell>
          <cell r="AI69">
            <v>13699.92671967193</v>
          </cell>
          <cell r="AJ69">
            <v>8028.9031719025224</v>
          </cell>
          <cell r="AK69">
            <v>-15161.184123448445</v>
          </cell>
          <cell r="AL69">
            <v>2296.2215788267786</v>
          </cell>
          <cell r="AM69">
            <v>6385.5857383538969</v>
          </cell>
          <cell r="AN69">
            <v>52277.256650096853</v>
          </cell>
          <cell r="AO69">
            <v>-15218.788069559843</v>
          </cell>
          <cell r="AP69">
            <v>2432.0350296666147</v>
          </cell>
          <cell r="AQ69">
            <v>-15044.81012991129</v>
          </cell>
          <cell r="AR69">
            <v>11231.069619037909</v>
          </cell>
          <cell r="AS69">
            <v>11955.950528511079</v>
          </cell>
          <cell r="AT69">
            <v>-5903.6644822462695</v>
          </cell>
          <cell r="AU69">
            <v>13251.359693231294</v>
          </cell>
          <cell r="AV69">
            <v>8055.8540780426702</v>
          </cell>
          <cell r="AW69">
            <v>-13781.073371092672</v>
          </cell>
          <cell r="AX69">
            <v>5820.5228559576208</v>
          </cell>
          <cell r="AY69">
            <v>12120.732305884594</v>
          </cell>
          <cell r="AZ69">
            <v>-775461.81042559142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CA69">
            <v>9346.8367500000168</v>
          </cell>
          <cell r="CB69">
            <v>37298.755848238943</v>
          </cell>
          <cell r="CC69">
            <v>68426.026809734059</v>
          </cell>
          <cell r="CD69">
            <v>67196.444707618561</v>
          </cell>
          <cell r="CE69">
            <v>36680.999895652756</v>
          </cell>
          <cell r="CF69">
            <v>34640.778682016768</v>
          </cell>
          <cell r="CG69">
            <v>40481.289472080301</v>
          </cell>
          <cell r="CH69">
            <v>24377.626181775238</v>
          </cell>
          <cell r="CI69">
            <v>6647.2946005805861</v>
          </cell>
          <cell r="CJ69">
            <v>-11016.532758863177</v>
          </cell>
          <cell r="CK69">
            <v>-6393.0636490832549</v>
          </cell>
        </row>
        <row r="70">
          <cell r="B70" t="str">
            <v>PREFERRED STOCK</v>
          </cell>
          <cell r="C70">
            <v>4236.1000000000004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-4236.1000000000004</v>
          </cell>
          <cell r="N70">
            <v>55000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35000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-90000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CA70">
            <v>50763.9</v>
          </cell>
          <cell r="CB70">
            <v>0</v>
          </cell>
          <cell r="CC70">
            <v>0</v>
          </cell>
          <cell r="CD70">
            <v>35000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</row>
        <row r="71">
          <cell r="B71" t="str">
            <v>SINKING FUND PREFERRED</v>
          </cell>
          <cell r="C71">
            <v>72165.850000000006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-72165.850000000006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20000</v>
          </cell>
          <cell r="CI71">
            <v>0</v>
          </cell>
          <cell r="CJ71">
            <v>0</v>
          </cell>
          <cell r="CK71">
            <v>0</v>
          </cell>
        </row>
        <row r="72">
          <cell r="B72" t="str">
            <v>LONG TERM DEBT</v>
          </cell>
          <cell r="C72">
            <v>650989.50372000004</v>
          </cell>
          <cell r="D72">
            <v>42.207179999910295</v>
          </cell>
          <cell r="E72">
            <v>42.239270000020042</v>
          </cell>
          <cell r="F72">
            <v>42.239270000020042</v>
          </cell>
          <cell r="G72">
            <v>42.239270000020042</v>
          </cell>
          <cell r="H72">
            <v>42.239270000020042</v>
          </cell>
          <cell r="I72">
            <v>42.239270000020042</v>
          </cell>
          <cell r="J72">
            <v>42.239269999903627</v>
          </cell>
          <cell r="K72">
            <v>30026.274890000001</v>
          </cell>
          <cell r="L72">
            <v>41.918720000074245</v>
          </cell>
          <cell r="M72">
            <v>-99958.081300000078</v>
          </cell>
          <cell r="N72">
            <v>33.676460000104271</v>
          </cell>
          <cell r="O72">
            <v>33.996459999936633</v>
          </cell>
          <cell r="P72">
            <v>34</v>
          </cell>
          <cell r="Q72">
            <v>34</v>
          </cell>
          <cell r="R72">
            <v>34</v>
          </cell>
          <cell r="S72">
            <v>-12043</v>
          </cell>
          <cell r="T72">
            <v>32</v>
          </cell>
          <cell r="U72">
            <v>129032.32000000007</v>
          </cell>
          <cell r="V72">
            <v>-1643.5247305027442</v>
          </cell>
          <cell r="W72">
            <v>-1755.5313057999592</v>
          </cell>
          <cell r="X72">
            <v>-1787.2200841127196</v>
          </cell>
          <cell r="Y72">
            <v>-1453.9749541375786</v>
          </cell>
          <cell r="Z72">
            <v>-26277.492952909786</v>
          </cell>
          <cell r="AA72">
            <v>58823.879481138429</v>
          </cell>
          <cell r="AB72">
            <v>-1311.0667657377198</v>
          </cell>
          <cell r="AC72">
            <v>-1384.6832842106232</v>
          </cell>
          <cell r="AD72">
            <v>-1200.3748871546704</v>
          </cell>
          <cell r="AE72">
            <v>-1212.2747350737918</v>
          </cell>
          <cell r="AF72">
            <v>-1225.0046263617696</v>
          </cell>
          <cell r="AG72">
            <v>18462.291117823916</v>
          </cell>
          <cell r="AH72">
            <v>-1688.5438929825323</v>
          </cell>
          <cell r="AI72">
            <v>-1807.4819975013379</v>
          </cell>
          <cell r="AJ72">
            <v>-1821.4159027688438</v>
          </cell>
          <cell r="AK72">
            <v>-1511.8634181634989</v>
          </cell>
          <cell r="AL72">
            <v>-1300.4470653920434</v>
          </cell>
          <cell r="AM72">
            <v>63828.300484020263</v>
          </cell>
          <cell r="AN72">
            <v>-1343.5115124037256</v>
          </cell>
          <cell r="AO72">
            <v>-1422.1558925859863</v>
          </cell>
          <cell r="AP72">
            <v>-1232.1895032159518</v>
          </cell>
          <cell r="AQ72">
            <v>-1244.7616862638388</v>
          </cell>
          <cell r="AR72">
            <v>-1268.7366874377476</v>
          </cell>
          <cell r="AS72">
            <v>-1552.1003178104293</v>
          </cell>
          <cell r="AT72">
            <v>-1744.8352992786095</v>
          </cell>
          <cell r="AU72">
            <v>-1844.1789862577571</v>
          </cell>
          <cell r="AV72">
            <v>-1885.0637752350885</v>
          </cell>
          <cell r="AW72">
            <v>-1526.1109164312948</v>
          </cell>
          <cell r="AX72">
            <v>-1342.970723500126</v>
          </cell>
          <cell r="AY72">
            <v>43762.489381002262</v>
          </cell>
          <cell r="AZ72">
            <v>-819675.69631075475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CA72">
            <v>-69526.571970000048</v>
          </cell>
          <cell r="CB72">
            <v>143029.45545367571</v>
          </cell>
          <cell r="CC72">
            <v>67827.435026497347</v>
          </cell>
          <cell r="CD72">
            <v>27355.874080581707</v>
          </cell>
          <cell r="CE72">
            <v>26966.226329666562</v>
          </cell>
          <cell r="CF72">
            <v>21649.371818804066</v>
          </cell>
          <cell r="CG72">
            <v>36413.808284858707</v>
          </cell>
          <cell r="CH72">
            <v>-18910.467790848692</v>
          </cell>
          <cell r="CI72">
            <v>1413.6167967634974</v>
          </cell>
          <cell r="CJ72">
            <v>-14652</v>
          </cell>
          <cell r="CK72">
            <v>348</v>
          </cell>
        </row>
        <row r="73">
          <cell r="B73" t="str">
            <v>SHORT TERM DEBT</v>
          </cell>
          <cell r="C73">
            <v>50000</v>
          </cell>
          <cell r="D73">
            <v>0</v>
          </cell>
          <cell r="E73">
            <v>0</v>
          </cell>
          <cell r="F73">
            <v>0</v>
          </cell>
          <cell r="G73">
            <v>4939.2194400000008</v>
          </cell>
          <cell r="H73">
            <v>3288.8705699999991</v>
          </cell>
          <cell r="I73">
            <v>5481.7683499999985</v>
          </cell>
          <cell r="J73">
            <v>-43709.858359999998</v>
          </cell>
          <cell r="K73">
            <v>0</v>
          </cell>
          <cell r="L73">
            <v>0</v>
          </cell>
          <cell r="M73">
            <v>89875.244439999995</v>
          </cell>
          <cell r="N73">
            <v>-34875.244439999995</v>
          </cell>
          <cell r="O73">
            <v>14464.834499999997</v>
          </cell>
          <cell r="P73">
            <v>12025.36127576427</v>
          </cell>
          <cell r="Q73">
            <v>16528.807046934249</v>
          </cell>
          <cell r="R73">
            <v>4756.2496486131859</v>
          </cell>
          <cell r="S73">
            <v>17925.208385761958</v>
          </cell>
          <cell r="T73">
            <v>-1397.4840084966272</v>
          </cell>
          <cell r="U73">
            <v>-88142.874583329743</v>
          </cell>
          <cell r="V73">
            <v>-8638.4166630996624</v>
          </cell>
          <cell r="W73">
            <v>-25910.08504107752</v>
          </cell>
          <cell r="X73">
            <v>30774.832404947269</v>
          </cell>
          <cell r="Y73">
            <v>-14572.470372567594</v>
          </cell>
          <cell r="Z73">
            <v>36162.417862565635</v>
          </cell>
          <cell r="AA73">
            <v>-18939.135291570696</v>
          </cell>
          <cell r="AB73">
            <v>-30240.046454299205</v>
          </cell>
          <cell r="AC73">
            <v>2810.6563443518826</v>
          </cell>
          <cell r="AD73">
            <v>14047.174680099466</v>
          </cell>
          <cell r="AE73">
            <v>7747.1237805690034</v>
          </cell>
          <cell r="AF73">
            <v>1914.534051275863</v>
          </cell>
          <cell r="AG73">
            <v>2194.8267760524977</v>
          </cell>
          <cell r="AH73">
            <v>-3816.4653692582069</v>
          </cell>
          <cell r="AI73">
            <v>-20439.104589047052</v>
          </cell>
          <cell r="AJ73">
            <v>40407.787893094835</v>
          </cell>
          <cell r="AK73">
            <v>-15550.24044227125</v>
          </cell>
          <cell r="AL73">
            <v>18320.036529501958</v>
          </cell>
          <cell r="AM73">
            <v>-19110.398540414724</v>
          </cell>
          <cell r="AN73">
            <v>-44835.879700034595</v>
          </cell>
          <cell r="AO73">
            <v>10176.887367375839</v>
          </cell>
          <cell r="AP73">
            <v>19734.913989367651</v>
          </cell>
          <cell r="AQ73">
            <v>5488.0889087957403</v>
          </cell>
          <cell r="AR73">
            <v>4685.5298393118355</v>
          </cell>
          <cell r="AS73">
            <v>-13518.326426166623</v>
          </cell>
          <cell r="AT73">
            <v>-5583.9033302394673</v>
          </cell>
          <cell r="AU73">
            <v>-18047.404384320536</v>
          </cell>
          <cell r="AV73">
            <v>39404.520048146209</v>
          </cell>
          <cell r="AW73">
            <v>-13403.077796732359</v>
          </cell>
          <cell r="AX73">
            <v>20590.801966121871</v>
          </cell>
          <cell r="AY73">
            <v>-2903.0221348574923</v>
          </cell>
          <cell r="AZ73">
            <v>-50112.258170867863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CA73">
            <v>39464.834499999997</v>
          </cell>
          <cell r="CB73">
            <v>-39427.589335555283</v>
          </cell>
          <cell r="CC73">
            <v>-1714.115340344928</v>
          </cell>
          <cell r="CD73">
            <v>1789.1283467680769</v>
          </cell>
          <cell r="CE73">
            <v>-527.75756523398741</v>
          </cell>
          <cell r="CF73">
            <v>1903.843573658196</v>
          </cell>
          <cell r="CG73">
            <v>-5876.2882855909411</v>
          </cell>
          <cell r="CH73">
            <v>9533.6605036755209</v>
          </cell>
          <cell r="CI73">
            <v>-2111.3508588984914</v>
          </cell>
          <cell r="CJ73">
            <v>1098.8781833649628</v>
          </cell>
          <cell r="CK73">
            <v>-8107.2552357782115</v>
          </cell>
        </row>
        <row r="74">
          <cell r="B74" t="str">
            <v>ACCOUNTS PAY ASSOC COS</v>
          </cell>
          <cell r="C74">
            <v>40474</v>
          </cell>
          <cell r="D74">
            <v>-4904</v>
          </cell>
          <cell r="E74">
            <v>-512</v>
          </cell>
          <cell r="F74">
            <v>2219</v>
          </cell>
          <cell r="G74">
            <v>-6454</v>
          </cell>
          <cell r="H74">
            <v>1079</v>
          </cell>
          <cell r="I74">
            <v>4146</v>
          </cell>
          <cell r="J74">
            <v>11142</v>
          </cell>
          <cell r="K74">
            <v>11093</v>
          </cell>
          <cell r="L74">
            <v>12466</v>
          </cell>
          <cell r="M74">
            <v>-16485</v>
          </cell>
          <cell r="N74">
            <v>-13179</v>
          </cell>
          <cell r="O74">
            <v>-2497</v>
          </cell>
          <cell r="P74">
            <v>-13861</v>
          </cell>
          <cell r="Q74">
            <v>-5370</v>
          </cell>
          <cell r="R74">
            <v>4820</v>
          </cell>
          <cell r="S74">
            <v>-7911</v>
          </cell>
          <cell r="T74">
            <v>1346</v>
          </cell>
          <cell r="U74">
            <v>8324</v>
          </cell>
          <cell r="V74">
            <v>3856</v>
          </cell>
          <cell r="W74">
            <v>1180</v>
          </cell>
          <cell r="X74">
            <v>-4423</v>
          </cell>
          <cell r="Y74">
            <v>-4639</v>
          </cell>
          <cell r="Z74">
            <v>-1131</v>
          </cell>
          <cell r="AA74">
            <v>-260</v>
          </cell>
          <cell r="AB74">
            <v>7039</v>
          </cell>
          <cell r="AC74">
            <v>-2427</v>
          </cell>
          <cell r="AD74">
            <v>-453</v>
          </cell>
          <cell r="AE74">
            <v>-5294</v>
          </cell>
          <cell r="AF74">
            <v>2108</v>
          </cell>
          <cell r="AG74">
            <v>6636</v>
          </cell>
          <cell r="AH74">
            <v>4203</v>
          </cell>
          <cell r="AI74">
            <v>841</v>
          </cell>
          <cell r="AJ74">
            <v>-4814</v>
          </cell>
          <cell r="AK74">
            <v>-434</v>
          </cell>
          <cell r="AL74">
            <v>-3519</v>
          </cell>
          <cell r="AM74">
            <v>-1218</v>
          </cell>
          <cell r="AN74">
            <v>3968</v>
          </cell>
          <cell r="AO74">
            <v>-4758</v>
          </cell>
          <cell r="AP74">
            <v>3594</v>
          </cell>
          <cell r="AQ74">
            <v>-1945</v>
          </cell>
          <cell r="AR74">
            <v>-1780</v>
          </cell>
          <cell r="AS74">
            <v>6073</v>
          </cell>
          <cell r="AT74">
            <v>2799</v>
          </cell>
          <cell r="AU74">
            <v>2456</v>
          </cell>
          <cell r="AV74">
            <v>-3598</v>
          </cell>
          <cell r="AW74">
            <v>-1320</v>
          </cell>
          <cell r="AX74">
            <v>-12447</v>
          </cell>
          <cell r="AY74">
            <v>6983</v>
          </cell>
          <cell r="AZ74">
            <v>-23212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CA74">
            <v>-1886.6530600000042</v>
          </cell>
          <cell r="CB74">
            <v>-18068.520250000001</v>
          </cell>
          <cell r="CC74">
            <v>2668</v>
          </cell>
          <cell r="CD74">
            <v>25</v>
          </cell>
          <cell r="CE74">
            <v>6880.3333333333358</v>
          </cell>
          <cell r="CF74">
            <v>2373.3333333333285</v>
          </cell>
          <cell r="CG74">
            <v>116.33333333333576</v>
          </cell>
          <cell r="CH74">
            <v>-955.58333333333576</v>
          </cell>
          <cell r="CI74">
            <v>1181.6666666666715</v>
          </cell>
          <cell r="CJ74">
            <v>1109</v>
          </cell>
          <cell r="CK74">
            <v>-339.5</v>
          </cell>
        </row>
        <row r="75">
          <cell r="B75" t="str">
            <v>TOTAL CURRENT LIABS</v>
          </cell>
          <cell r="C75">
            <v>192792.97938999999</v>
          </cell>
          <cell r="D75">
            <v>-28398.057379999984</v>
          </cell>
          <cell r="E75">
            <v>19739.381599999993</v>
          </cell>
          <cell r="F75">
            <v>-28772.495159999991</v>
          </cell>
          <cell r="G75">
            <v>-3999.2609600000142</v>
          </cell>
          <cell r="H75">
            <v>5640.2869599999976</v>
          </cell>
          <cell r="I75">
            <v>-3327.4126800000085</v>
          </cell>
          <cell r="J75">
            <v>50108.962809999997</v>
          </cell>
          <cell r="K75">
            <v>-1280.7895199999912</v>
          </cell>
          <cell r="L75">
            <v>7512.8476700000174</v>
          </cell>
          <cell r="M75">
            <v>87243.262609999976</v>
          </cell>
          <cell r="N75">
            <v>-61283.124540000019</v>
          </cell>
          <cell r="O75">
            <v>15103.577210000018</v>
          </cell>
          <cell r="P75">
            <v>-20341.346916049457</v>
          </cell>
          <cell r="Q75">
            <v>3782.5156881947187</v>
          </cell>
          <cell r="R75">
            <v>-5824.5685725660005</v>
          </cell>
          <cell r="S75">
            <v>36224.12786692279</v>
          </cell>
          <cell r="T75">
            <v>4734.6646922599757</v>
          </cell>
          <cell r="U75">
            <v>-87839.517362288956</v>
          </cell>
          <cell r="V75">
            <v>21769.185423829127</v>
          </cell>
          <cell r="W75">
            <v>-14255.979540648928</v>
          </cell>
          <cell r="X75">
            <v>-6829.4165507898142</v>
          </cell>
          <cell r="Y75">
            <v>-3683.4730434972153</v>
          </cell>
          <cell r="Z75">
            <v>27450.490016270895</v>
          </cell>
          <cell r="AA75">
            <v>-61631.641591304156</v>
          </cell>
          <cell r="AB75">
            <v>-14785.314385419886</v>
          </cell>
          <cell r="AC75">
            <v>16341.471924263227</v>
          </cell>
          <cell r="AD75">
            <v>1353.8297394402325</v>
          </cell>
          <cell r="AE75">
            <v>27013.841428624612</v>
          </cell>
          <cell r="AF75">
            <v>14384.704473663849</v>
          </cell>
          <cell r="AG75">
            <v>-2592.0848453749786</v>
          </cell>
          <cell r="AH75">
            <v>27428.725846986461</v>
          </cell>
          <cell r="AI75">
            <v>-7392.6839583992842</v>
          </cell>
          <cell r="AJ75">
            <v>-1765.1100145591772</v>
          </cell>
          <cell r="AK75">
            <v>1536.1281903321214</v>
          </cell>
          <cell r="AL75">
            <v>3792.6645257507917</v>
          </cell>
          <cell r="AM75">
            <v>-62425.971893852518</v>
          </cell>
          <cell r="AN75">
            <v>-30874.46864117161</v>
          </cell>
          <cell r="AO75">
            <v>23441.597956295998</v>
          </cell>
          <cell r="AP75">
            <v>9675.7615595233219</v>
          </cell>
          <cell r="AQ75">
            <v>29981.073775901896</v>
          </cell>
          <cell r="AR75">
            <v>8775.6128558779601</v>
          </cell>
          <cell r="AS75">
            <v>-18677.265559161344</v>
          </cell>
          <cell r="AT75">
            <v>28745.93919315582</v>
          </cell>
          <cell r="AU75">
            <v>-4772.1802971026627</v>
          </cell>
          <cell r="AV75">
            <v>-4431.7139076321328</v>
          </cell>
          <cell r="AW75">
            <v>5927.2059989944391</v>
          </cell>
          <cell r="AX75">
            <v>-4842.7972831191146</v>
          </cell>
          <cell r="AY75">
            <v>-38651.530638645112</v>
          </cell>
          <cell r="AZ75">
            <v>-151822.63416470587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CA75">
            <v>58287.178619999991</v>
          </cell>
          <cell r="CB75">
            <v>-106444.95988966702</v>
          </cell>
          <cell r="CC75">
            <v>2890.20103145545</v>
          </cell>
          <cell r="CD75">
            <v>4297.2350129174592</v>
          </cell>
          <cell r="CE75">
            <v>8720.0320772200939</v>
          </cell>
          <cell r="CF75">
            <v>5688.0430809689569</v>
          </cell>
          <cell r="CG75">
            <v>-4540.8102913366747</v>
          </cell>
          <cell r="CH75">
            <v>7342.6098499372602</v>
          </cell>
          <cell r="CI75">
            <v>-749.2167809929233</v>
          </cell>
          <cell r="CJ75">
            <v>2421.477731303894</v>
          </cell>
          <cell r="CK75">
            <v>-6415.7492166097218</v>
          </cell>
        </row>
        <row r="76">
          <cell r="B76" t="str">
            <v>DEFERRED CREDITS</v>
          </cell>
          <cell r="C76">
            <v>141804.52921000001</v>
          </cell>
          <cell r="D76">
            <v>9623.3483100000012</v>
          </cell>
          <cell r="E76">
            <v>6716.9343599999847</v>
          </cell>
          <cell r="F76">
            <v>1675.3292000000074</v>
          </cell>
          <cell r="G76">
            <v>-4200.3627200000046</v>
          </cell>
          <cell r="H76">
            <v>1147.857490000024</v>
          </cell>
          <cell r="I76">
            <v>2144.0057999999844</v>
          </cell>
          <cell r="J76">
            <v>-456.87417999998434</v>
          </cell>
          <cell r="K76">
            <v>10199.476649999968</v>
          </cell>
          <cell r="L76">
            <v>6376.572130000015</v>
          </cell>
          <cell r="M76">
            <v>-9392.0612100000144</v>
          </cell>
          <cell r="N76">
            <v>-4220.9951400000136</v>
          </cell>
          <cell r="O76">
            <v>6876.1956300000311</v>
          </cell>
          <cell r="P76">
            <v>-20866.275863810471</v>
          </cell>
          <cell r="Q76">
            <v>-289.34290363392211</v>
          </cell>
          <cell r="R76">
            <v>-79.161325208086055</v>
          </cell>
          <cell r="S76">
            <v>-199.25512571897707</v>
          </cell>
          <cell r="T76">
            <v>-304.89119777237647</v>
          </cell>
          <cell r="U76">
            <v>-274.10446704601054</v>
          </cell>
          <cell r="V76">
            <v>2817.8851569750987</v>
          </cell>
          <cell r="W76">
            <v>-405.99513575827586</v>
          </cell>
          <cell r="X76">
            <v>-236.6286071970826</v>
          </cell>
          <cell r="Y76">
            <v>-149.03770321063348</v>
          </cell>
          <cell r="Z76">
            <v>-267.6683257582481</v>
          </cell>
          <cell r="AA76">
            <v>-372.08277893267223</v>
          </cell>
          <cell r="AB76">
            <v>3238.1706420519622</v>
          </cell>
          <cell r="AC76">
            <v>118.92077179343323</v>
          </cell>
          <cell r="AD76">
            <v>346.39895529212663</v>
          </cell>
          <cell r="AE76">
            <v>229.38550171279348</v>
          </cell>
          <cell r="AF76">
            <v>121.29829331667861</v>
          </cell>
          <cell r="AG76">
            <v>151.39382585894782</v>
          </cell>
          <cell r="AH76">
            <v>3286.8807311020209</v>
          </cell>
          <cell r="AI76">
            <v>20.931667276250664</v>
          </cell>
          <cell r="AJ76">
            <v>189.31934155180352</v>
          </cell>
          <cell r="AK76">
            <v>282.93565545094316</v>
          </cell>
          <cell r="AL76">
            <v>39.69579650828382</v>
          </cell>
          <cell r="AM76">
            <v>161.43766539206263</v>
          </cell>
          <cell r="AN76">
            <v>3381.777303306706</v>
          </cell>
          <cell r="AO76">
            <v>242.63436249361257</v>
          </cell>
          <cell r="AP76">
            <v>439.88514522573678</v>
          </cell>
          <cell r="AQ76">
            <v>328.90445936555625</v>
          </cell>
          <cell r="AR76">
            <v>216.05438249369035</v>
          </cell>
          <cell r="AS76">
            <v>244.78844814680633</v>
          </cell>
          <cell r="AT76">
            <v>3446.9486441183835</v>
          </cell>
          <cell r="AU76">
            <v>116.43823243086808</v>
          </cell>
          <cell r="AV76">
            <v>283.34788606167422</v>
          </cell>
          <cell r="AW76">
            <v>384.51712307424168</v>
          </cell>
          <cell r="AX76">
            <v>254.73180243084789</v>
          </cell>
          <cell r="AY76">
            <v>260.60238750066492</v>
          </cell>
          <cell r="AZ76">
            <v>-165454.79627688444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CA76">
            <v>26489.426319999999</v>
          </cell>
          <cell r="CB76">
            <v>-20626.558277071657</v>
          </cell>
          <cell r="CC76">
            <v>8186.7688473073067</v>
          </cell>
          <cell r="CD76">
            <v>9600.6301766487886</v>
          </cell>
          <cell r="CE76">
            <v>10863.662432882265</v>
          </cell>
          <cell r="CF76">
            <v>12092.183312667534</v>
          </cell>
          <cell r="CG76">
            <v>-2411.1394252722384</v>
          </cell>
          <cell r="CH76">
            <v>-2303.4079830659612</v>
          </cell>
          <cell r="CI76">
            <v>-2264.6279830659332</v>
          </cell>
          <cell r="CJ76">
            <v>-1920.7431345811056</v>
          </cell>
          <cell r="CK76">
            <v>-1499.0716345811379</v>
          </cell>
        </row>
        <row r="77">
          <cell r="B77" t="str">
            <v>TOTAL OPER RESERVES</v>
          </cell>
          <cell r="C77">
            <v>-3676.9561399999993</v>
          </cell>
          <cell r="D77">
            <v>1645.0355499999996</v>
          </cell>
          <cell r="E77">
            <v>1179.8729100000055</v>
          </cell>
          <cell r="F77">
            <v>49243.517449999992</v>
          </cell>
          <cell r="G77">
            <v>519.99928999999975</v>
          </cell>
          <cell r="H77">
            <v>452.35083000000304</v>
          </cell>
          <cell r="I77">
            <v>49.962730000006559</v>
          </cell>
          <cell r="J77">
            <v>-46166.801990000007</v>
          </cell>
          <cell r="K77">
            <v>-11265.450560000001</v>
          </cell>
          <cell r="L77">
            <v>-2617.3189300000022</v>
          </cell>
          <cell r="M77">
            <v>1079.7627900000043</v>
          </cell>
          <cell r="N77">
            <v>-1274.3488499999985</v>
          </cell>
          <cell r="O77">
            <v>24308.152980000003</v>
          </cell>
          <cell r="P77">
            <v>1698.0737099999969</v>
          </cell>
          <cell r="Q77">
            <v>366.12400000000343</v>
          </cell>
          <cell r="R77">
            <v>366.12399999999616</v>
          </cell>
          <cell r="S77">
            <v>366.12400000000343</v>
          </cell>
          <cell r="T77">
            <v>366.12400000000343</v>
          </cell>
          <cell r="U77">
            <v>110366.124</v>
          </cell>
          <cell r="V77">
            <v>366.12400000001071</v>
          </cell>
          <cell r="W77">
            <v>367.12400000001071</v>
          </cell>
          <cell r="X77">
            <v>366.12399999998161</v>
          </cell>
          <cell r="Y77">
            <v>366.12400000001071</v>
          </cell>
          <cell r="Z77">
            <v>366.12399999998161</v>
          </cell>
          <cell r="AA77">
            <v>366.12400000001071</v>
          </cell>
          <cell r="AB77">
            <v>369.12400000001071</v>
          </cell>
          <cell r="AC77">
            <v>370.12399999998161</v>
          </cell>
          <cell r="AD77">
            <v>369.12400000001071</v>
          </cell>
          <cell r="AE77">
            <v>369.12400000001071</v>
          </cell>
          <cell r="AF77">
            <v>369.12399999998161</v>
          </cell>
          <cell r="AG77">
            <v>369.12400000001071</v>
          </cell>
          <cell r="AH77">
            <v>370.12400000001071</v>
          </cell>
          <cell r="AI77">
            <v>369.12399999998161</v>
          </cell>
          <cell r="AJ77">
            <v>369.12400000001071</v>
          </cell>
          <cell r="AK77">
            <v>369.12400000001071</v>
          </cell>
          <cell r="AL77">
            <v>370.12399999998161</v>
          </cell>
          <cell r="AM77">
            <v>369.12400000001071</v>
          </cell>
          <cell r="AN77">
            <v>372.12399999998161</v>
          </cell>
          <cell r="AO77">
            <v>372.12400000001071</v>
          </cell>
          <cell r="AP77">
            <v>373.12400000001071</v>
          </cell>
          <cell r="AQ77">
            <v>372.12399999998161</v>
          </cell>
          <cell r="AR77">
            <v>372.12400000001071</v>
          </cell>
          <cell r="AS77">
            <v>372.12400000001071</v>
          </cell>
          <cell r="AT77">
            <v>373.12399999998161</v>
          </cell>
          <cell r="AU77">
            <v>372.12400000001071</v>
          </cell>
          <cell r="AV77">
            <v>372.12400000001071</v>
          </cell>
          <cell r="AW77">
            <v>372.12399999998161</v>
          </cell>
          <cell r="AX77">
            <v>373.12400000001071</v>
          </cell>
          <cell r="AY77">
            <v>372.12399999998161</v>
          </cell>
          <cell r="AZ77">
            <v>-138105.19177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CA77">
            <v>17154.734200000003</v>
          </cell>
          <cell r="CB77">
            <v>115726.43771</v>
          </cell>
          <cell r="CC77">
            <v>4432.4880000000121</v>
          </cell>
          <cell r="CD77">
            <v>4468.487999999983</v>
          </cell>
          <cell r="CE77">
            <v>4497.3040000000037</v>
          </cell>
          <cell r="CF77">
            <v>4544.3040000000037</v>
          </cell>
          <cell r="CG77">
            <v>4583.3040000000037</v>
          </cell>
          <cell r="CH77">
            <v>4628.3040000000037</v>
          </cell>
          <cell r="CI77">
            <v>4675.3040000000037</v>
          </cell>
          <cell r="CJ77">
            <v>4723.3040000000037</v>
          </cell>
          <cell r="CK77">
            <v>4771.3040000000037</v>
          </cell>
        </row>
        <row r="78">
          <cell r="B78" t="str">
            <v>TOTAL DEFERRED TAXES</v>
          </cell>
          <cell r="C78">
            <v>286884.93349000002</v>
          </cell>
          <cell r="D78">
            <v>-3964.25</v>
          </cell>
          <cell r="E78">
            <v>626.81899999995949</v>
          </cell>
          <cell r="F78">
            <v>982.55800000001909</v>
          </cell>
          <cell r="G78">
            <v>2513.6220000000321</v>
          </cell>
          <cell r="H78">
            <v>680.83099999994738</v>
          </cell>
          <cell r="I78">
            <v>1779.1320000000414</v>
          </cell>
          <cell r="J78">
            <v>3311.6830000000191</v>
          </cell>
          <cell r="K78">
            <v>4333.911999999953</v>
          </cell>
          <cell r="L78">
            <v>25330.232000000018</v>
          </cell>
          <cell r="M78">
            <v>2039.4519999999902</v>
          </cell>
          <cell r="N78">
            <v>2535.6730000000098</v>
          </cell>
          <cell r="O78">
            <v>-3890.9401700000162</v>
          </cell>
          <cell r="P78">
            <v>-1440.9510000000009</v>
          </cell>
          <cell r="Q78">
            <v>-1440.9510000000009</v>
          </cell>
          <cell r="R78">
            <v>-1440.9510000000009</v>
          </cell>
          <cell r="S78">
            <v>-1440.9510000000009</v>
          </cell>
          <cell r="T78">
            <v>-1440.9510000000009</v>
          </cell>
          <cell r="U78">
            <v>-1440.9510000000009</v>
          </cell>
          <cell r="V78">
            <v>-1440.9510000000009</v>
          </cell>
          <cell r="W78">
            <v>-1440.9510000000009</v>
          </cell>
          <cell r="X78">
            <v>-1440.9510000000009</v>
          </cell>
          <cell r="Y78">
            <v>-1440.9510000000009</v>
          </cell>
          <cell r="Z78">
            <v>-1440.9519999999902</v>
          </cell>
          <cell r="AA78">
            <v>-1436.3790000000154</v>
          </cell>
          <cell r="AB78">
            <v>-495.84399999998277</v>
          </cell>
          <cell r="AC78">
            <v>-495.84399999998277</v>
          </cell>
          <cell r="AD78">
            <v>-495.84399999998277</v>
          </cell>
          <cell r="AE78">
            <v>-495.84399999998277</v>
          </cell>
          <cell r="AF78">
            <v>-495.84399999998277</v>
          </cell>
          <cell r="AG78">
            <v>-495.84399999998277</v>
          </cell>
          <cell r="AH78">
            <v>-495.84399999998277</v>
          </cell>
          <cell r="AI78">
            <v>-495.84399999998277</v>
          </cell>
          <cell r="AJ78">
            <v>-495.84499999997206</v>
          </cell>
          <cell r="AK78">
            <v>-495.84499999997206</v>
          </cell>
          <cell r="AL78">
            <v>-495.84499999997206</v>
          </cell>
          <cell r="AM78">
            <v>-489.37899999995716</v>
          </cell>
          <cell r="AN78">
            <v>-307.93900000001304</v>
          </cell>
          <cell r="AO78">
            <v>-307.93900000001304</v>
          </cell>
          <cell r="AP78">
            <v>-307.93900000001304</v>
          </cell>
          <cell r="AQ78">
            <v>-307.93900000001304</v>
          </cell>
          <cell r="AR78">
            <v>-307.93900000001304</v>
          </cell>
          <cell r="AS78">
            <v>-307.93900000001304</v>
          </cell>
          <cell r="AT78">
            <v>-307.93900000001304</v>
          </cell>
          <cell r="AU78">
            <v>-307.93900000001304</v>
          </cell>
          <cell r="AV78">
            <v>-307.93900000001304</v>
          </cell>
          <cell r="AW78">
            <v>-307.93800000002375</v>
          </cell>
          <cell r="AX78">
            <v>-307.93800000002375</v>
          </cell>
          <cell r="AY78">
            <v>-317.12199999997392</v>
          </cell>
          <cell r="AZ78">
            <v>-296228.70132000011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CA78">
            <v>36278.723829999974</v>
          </cell>
          <cell r="CB78">
            <v>-17286.841000000015</v>
          </cell>
          <cell r="CC78">
            <v>-5943.6659999997355</v>
          </cell>
          <cell r="CD78">
            <v>-3704.4490000001388</v>
          </cell>
          <cell r="CE78">
            <v>1765.6539999999804</v>
          </cell>
          <cell r="CF78">
            <v>-2120.0270000000019</v>
          </cell>
          <cell r="CG78">
            <v>-2156.5130000000354</v>
          </cell>
          <cell r="CH78">
            <v>-2156.5130000000354</v>
          </cell>
          <cell r="CI78">
            <v>-2156.5130000000354</v>
          </cell>
          <cell r="CJ78">
            <v>-2156.5130000000354</v>
          </cell>
          <cell r="CK78">
            <v>-2156.5130000000354</v>
          </cell>
        </row>
        <row r="79">
          <cell r="B79" t="str">
            <v>UNAMORTIZED ITC</v>
          </cell>
          <cell r="C79">
            <v>18488.736000000001</v>
          </cell>
          <cell r="CA79">
            <v>-1919.9040000000023</v>
          </cell>
          <cell r="CB79">
            <v>-1864.1735976147684</v>
          </cell>
          <cell r="CC79">
            <v>-1864.1735976147684</v>
          </cell>
          <cell r="CD79">
            <v>-1848.3585976147697</v>
          </cell>
          <cell r="CE79">
            <v>-1720.7602670995675</v>
          </cell>
          <cell r="CF79">
            <v>-1609.3942670995675</v>
          </cell>
          <cell r="CG79">
            <v>-1437.4690418894834</v>
          </cell>
          <cell r="CH79">
            <v>-1407.3459830659531</v>
          </cell>
          <cell r="CI79">
            <v>-1382.7139830659535</v>
          </cell>
          <cell r="CJ79">
            <v>-1041.4061345811051</v>
          </cell>
          <cell r="CK79">
            <v>-617.42763458110517</v>
          </cell>
        </row>
        <row r="80">
          <cell r="B80" t="str">
            <v>PCB BALANCES</v>
          </cell>
          <cell r="C80">
            <v>169630</v>
          </cell>
          <cell r="CA80">
            <v>0</v>
          </cell>
          <cell r="CB80">
            <v>-12075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</row>
        <row r="81">
          <cell r="B81" t="str">
            <v>MIPS PREFERRED BALANCE</v>
          </cell>
          <cell r="C81">
            <v>72165.850000000006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20000</v>
          </cell>
          <cell r="CI81">
            <v>0</v>
          </cell>
          <cell r="CJ81">
            <v>0</v>
          </cell>
          <cell r="CK81">
            <v>0</v>
          </cell>
        </row>
        <row r="82">
          <cell r="B82" t="str">
            <v>Minority Interest Debt (Other Owners)</v>
          </cell>
        </row>
        <row r="83">
          <cell r="B83" t="str">
            <v>Minority Interest Equity (Other Owners)</v>
          </cell>
        </row>
        <row r="84">
          <cell r="B84" t="str">
            <v>Minority Interest Debt {B Shares)</v>
          </cell>
        </row>
        <row r="85">
          <cell r="B85" t="str">
            <v>Minority Interest Equity {B Shares)</v>
          </cell>
        </row>
        <row r="86">
          <cell r="B86" t="str">
            <v>Minority Interest Dividends (Other Owners)</v>
          </cell>
        </row>
        <row r="87">
          <cell r="B87" t="str">
            <v>ASSET ADITS 109</v>
          </cell>
        </row>
        <row r="88">
          <cell r="B88" t="str">
            <v>REG LIABILITY 109</v>
          </cell>
          <cell r="C88">
            <v>23353.824000000001</v>
          </cell>
          <cell r="CA88">
            <v>-2726.8300000000017</v>
          </cell>
          <cell r="CB88">
            <v>-2667.4950000000135</v>
          </cell>
          <cell r="CC88">
            <v>-2556.817999999992</v>
          </cell>
          <cell r="CD88">
            <v>-2325.6209999999955</v>
          </cell>
          <cell r="CE88">
            <v>-2173.4279999999999</v>
          </cell>
          <cell r="CF88">
            <v>-2112.3289999999997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</row>
        <row r="89">
          <cell r="B89" t="str">
            <v>LIABILITY ADITS 109</v>
          </cell>
        </row>
        <row r="90">
          <cell r="B90" t="str">
            <v>DEPRECIATION</v>
          </cell>
          <cell r="D90">
            <v>7311.6798199999994</v>
          </cell>
          <cell r="E90">
            <v>7320.8506000000007</v>
          </cell>
          <cell r="F90">
            <v>7330.7929999999997</v>
          </cell>
          <cell r="G90">
            <v>7466.9139400000004</v>
          </cell>
          <cell r="H90">
            <v>7603.2865499999989</v>
          </cell>
          <cell r="I90">
            <v>7626.4722299999985</v>
          </cell>
          <cell r="J90">
            <v>7623.1185399999977</v>
          </cell>
          <cell r="K90">
            <v>7610.2270899999994</v>
          </cell>
          <cell r="L90">
            <v>7622.9186799999979</v>
          </cell>
          <cell r="M90">
            <v>7626.6731300000001</v>
          </cell>
          <cell r="N90">
            <v>7634.6784499999985</v>
          </cell>
          <cell r="O90">
            <v>7686.3843499999994</v>
          </cell>
          <cell r="P90">
            <v>7710.0009834904686</v>
          </cell>
          <cell r="Q90">
            <v>7734.4142970836356</v>
          </cell>
          <cell r="R90">
            <v>7746.4155124128029</v>
          </cell>
          <cell r="S90">
            <v>7758.0813628461374</v>
          </cell>
          <cell r="T90">
            <v>7775.3046830669691</v>
          </cell>
          <cell r="U90">
            <v>7797.476093337802</v>
          </cell>
          <cell r="V90">
            <v>7817.4893868294685</v>
          </cell>
          <cell r="W90">
            <v>7832.4625206169685</v>
          </cell>
          <cell r="X90">
            <v>7842.4495198669692</v>
          </cell>
          <cell r="Y90">
            <v>7852.8386926294679</v>
          </cell>
          <cell r="Z90">
            <v>7865.723362333636</v>
          </cell>
          <cell r="AA90">
            <v>7917.5748692253028</v>
          </cell>
          <cell r="AB90">
            <v>7934.4818011784046</v>
          </cell>
          <cell r="AC90">
            <v>7941.3364315825738</v>
          </cell>
          <cell r="AD90">
            <v>7951.6339135909056</v>
          </cell>
          <cell r="AE90">
            <v>7968.4839703575726</v>
          </cell>
          <cell r="AF90">
            <v>7988.3102431534071</v>
          </cell>
          <cell r="AG90">
            <v>8042.8504930742374</v>
          </cell>
          <cell r="AH90">
            <v>8092.670555582572</v>
          </cell>
          <cell r="AI90">
            <v>8106.2827394034075</v>
          </cell>
          <cell r="AJ90">
            <v>8120.3115312075734</v>
          </cell>
          <cell r="AK90">
            <v>8130.0426094242375</v>
          </cell>
          <cell r="AL90">
            <v>8139.9982180492389</v>
          </cell>
          <cell r="AM90">
            <v>8182.3922242742383</v>
          </cell>
          <cell r="AN90">
            <v>8117.6996078477841</v>
          </cell>
          <cell r="AO90">
            <v>8125.2231388894534</v>
          </cell>
          <cell r="AP90">
            <v>8136.426035214452</v>
          </cell>
          <cell r="AQ90">
            <v>8155.2091040061187</v>
          </cell>
          <cell r="AR90">
            <v>8177.8611866852843</v>
          </cell>
          <cell r="AS90">
            <v>8198.5404441561186</v>
          </cell>
          <cell r="AT90">
            <v>8214.4442665936185</v>
          </cell>
          <cell r="AU90">
            <v>8226.5862472602876</v>
          </cell>
          <cell r="AV90">
            <v>8238.1052504602867</v>
          </cell>
          <cell r="AW90">
            <v>8248.9099414769516</v>
          </cell>
          <cell r="AX90">
            <v>8259.6682757977869</v>
          </cell>
          <cell r="AY90">
            <v>8377.1661676602853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CA90">
            <v>90463.996379999982</v>
          </cell>
          <cell r="CB90">
            <v>93650.231283739631</v>
          </cell>
          <cell r="CC90">
            <v>96598.794730878391</v>
          </cell>
          <cell r="CD90">
            <v>98475.839666048429</v>
          </cell>
          <cell r="CE90">
            <v>103048.50192424649</v>
          </cell>
          <cell r="CF90">
            <v>115943.19309800047</v>
          </cell>
          <cell r="CG90">
            <v>120071.94304477111</v>
          </cell>
          <cell r="CH90">
            <v>124306.09122778053</v>
          </cell>
          <cell r="CI90">
            <v>127133.09747628483</v>
          </cell>
          <cell r="CJ90">
            <v>131864.33621576079</v>
          </cell>
          <cell r="CK90">
            <v>137597.60333938224</v>
          </cell>
        </row>
        <row r="91">
          <cell r="B91" t="str">
            <v>AMORTIZATION</v>
          </cell>
          <cell r="D91">
            <v>251.91970000000001</v>
          </cell>
          <cell r="E91">
            <v>387.63156000000004</v>
          </cell>
          <cell r="F91">
            <v>246.94128000000001</v>
          </cell>
          <cell r="G91">
            <v>254.33987999999999</v>
          </cell>
          <cell r="H91">
            <v>237.06496999999999</v>
          </cell>
          <cell r="I91">
            <v>247.72534000000002</v>
          </cell>
          <cell r="J91">
            <v>232.74704</v>
          </cell>
          <cell r="K91">
            <v>247.83637000000002</v>
          </cell>
          <cell r="L91">
            <v>256.30948000000001</v>
          </cell>
          <cell r="M91">
            <v>337.49323999999996</v>
          </cell>
          <cell r="N91">
            <v>162.63388</v>
          </cell>
          <cell r="O91">
            <v>-8137.0803399999986</v>
          </cell>
          <cell r="P91">
            <v>241.17968999999999</v>
          </cell>
          <cell r="Q91">
            <v>241.17968999999999</v>
          </cell>
          <cell r="R91">
            <v>241.17968999999999</v>
          </cell>
          <cell r="S91">
            <v>237.17968999999999</v>
          </cell>
          <cell r="T91">
            <v>235.17968999999999</v>
          </cell>
          <cell r="U91">
            <v>235.17968999999999</v>
          </cell>
          <cell r="V91">
            <v>225.17968999999999</v>
          </cell>
          <cell r="W91">
            <v>225.17968999999999</v>
          </cell>
          <cell r="X91">
            <v>225.17968999999999</v>
          </cell>
          <cell r="Y91">
            <v>225.17968999999999</v>
          </cell>
          <cell r="Z91">
            <v>221.17968999999999</v>
          </cell>
          <cell r="AA91">
            <v>221.17968999999999</v>
          </cell>
          <cell r="AB91">
            <v>229.17968999999999</v>
          </cell>
          <cell r="AC91">
            <v>229.17968999999999</v>
          </cell>
          <cell r="AD91">
            <v>220.17968999999999</v>
          </cell>
          <cell r="AE91">
            <v>220.17968999999999</v>
          </cell>
          <cell r="AF91">
            <v>220.17968999999999</v>
          </cell>
          <cell r="AG91">
            <v>220.17968999999999</v>
          </cell>
          <cell r="AH91">
            <v>220.17968999999999</v>
          </cell>
          <cell r="AI91">
            <v>220.17968999999999</v>
          </cell>
          <cell r="AJ91">
            <v>215.17968999999999</v>
          </cell>
          <cell r="AK91">
            <v>215.17968999999999</v>
          </cell>
          <cell r="AL91">
            <v>215.17968999999999</v>
          </cell>
          <cell r="AM91">
            <v>215.17968999999999</v>
          </cell>
          <cell r="AN91">
            <v>220.17968999999999</v>
          </cell>
          <cell r="AO91">
            <v>220.17968999999999</v>
          </cell>
          <cell r="AP91">
            <v>220.17968999999999</v>
          </cell>
          <cell r="AQ91">
            <v>220.17968999999999</v>
          </cell>
          <cell r="AR91">
            <v>220.17968999999999</v>
          </cell>
          <cell r="AS91">
            <v>220.17968999999999</v>
          </cell>
          <cell r="AT91">
            <v>206.17968999999999</v>
          </cell>
          <cell r="AU91">
            <v>206.17968999999999</v>
          </cell>
          <cell r="AV91">
            <v>206.17968999999999</v>
          </cell>
          <cell r="AW91">
            <v>206.17968999999999</v>
          </cell>
          <cell r="AX91">
            <v>206.17968999999999</v>
          </cell>
          <cell r="AY91">
            <v>206.17968999999999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CA91">
            <v>-5274.4375999999993</v>
          </cell>
          <cell r="CB91">
            <v>2774.1562800000002</v>
          </cell>
          <cell r="CC91">
            <v>2640.1562800000002</v>
          </cell>
          <cell r="CD91">
            <v>2558.1562799999997</v>
          </cell>
          <cell r="CE91">
            <v>2507.0180240802529</v>
          </cell>
          <cell r="CF91">
            <v>2248.8990240802532</v>
          </cell>
          <cell r="CG91">
            <v>2248.8990240802532</v>
          </cell>
          <cell r="CH91">
            <v>2248.8990240802532</v>
          </cell>
          <cell r="CI91">
            <v>2248.8990240802532</v>
          </cell>
          <cell r="CJ91">
            <v>2248.8990240802532</v>
          </cell>
          <cell r="CK91">
            <v>2248.8990240802532</v>
          </cell>
        </row>
        <row r="92">
          <cell r="B92" t="str">
            <v>PROVISION FOR ITC</v>
          </cell>
          <cell r="D92">
            <v>-159.99200000000201</v>
          </cell>
          <cell r="E92">
            <v>-159.99199999999837</v>
          </cell>
          <cell r="F92">
            <v>-159.99200000000201</v>
          </cell>
          <cell r="G92">
            <v>-159.99199999999837</v>
          </cell>
          <cell r="H92">
            <v>-159.99199999999837</v>
          </cell>
          <cell r="I92">
            <v>-159.99200000000201</v>
          </cell>
          <cell r="J92">
            <v>-159.99199999999837</v>
          </cell>
          <cell r="K92">
            <v>-159.99200000000201</v>
          </cell>
          <cell r="L92">
            <v>-159.99199999999837</v>
          </cell>
          <cell r="M92">
            <v>-159.99200000000201</v>
          </cell>
          <cell r="N92">
            <v>-159.99199999999837</v>
          </cell>
          <cell r="O92">
            <v>-159.99200000000201</v>
          </cell>
          <cell r="P92">
            <v>-155</v>
          </cell>
          <cell r="Q92">
            <v>-155</v>
          </cell>
          <cell r="R92">
            <v>-155</v>
          </cell>
          <cell r="S92">
            <v>-155</v>
          </cell>
          <cell r="T92">
            <v>-155</v>
          </cell>
          <cell r="U92">
            <v>-155</v>
          </cell>
          <cell r="V92">
            <v>-155</v>
          </cell>
          <cell r="W92">
            <v>-155</v>
          </cell>
          <cell r="X92">
            <v>-155</v>
          </cell>
          <cell r="Y92">
            <v>-155</v>
          </cell>
          <cell r="Z92">
            <v>-155</v>
          </cell>
          <cell r="AA92">
            <v>-159.17359761476837</v>
          </cell>
          <cell r="AB92">
            <v>-155</v>
          </cell>
          <cell r="AC92">
            <v>-155</v>
          </cell>
          <cell r="AD92">
            <v>-155</v>
          </cell>
          <cell r="AE92">
            <v>-155</v>
          </cell>
          <cell r="AF92">
            <v>-155</v>
          </cell>
          <cell r="AG92">
            <v>-155</v>
          </cell>
          <cell r="AH92">
            <v>-155</v>
          </cell>
          <cell r="AI92">
            <v>-155</v>
          </cell>
          <cell r="AJ92">
            <v>-155</v>
          </cell>
          <cell r="AK92">
            <v>-155</v>
          </cell>
          <cell r="AL92">
            <v>-155</v>
          </cell>
          <cell r="AM92">
            <v>-159.17359761476837</v>
          </cell>
          <cell r="AN92">
            <v>-154</v>
          </cell>
          <cell r="AO92">
            <v>-154</v>
          </cell>
          <cell r="AP92">
            <v>-154</v>
          </cell>
          <cell r="AQ92">
            <v>-154</v>
          </cell>
          <cell r="AR92">
            <v>-154</v>
          </cell>
          <cell r="AS92">
            <v>-154</v>
          </cell>
          <cell r="AT92">
            <v>-154</v>
          </cell>
          <cell r="AU92">
            <v>-154</v>
          </cell>
          <cell r="AV92">
            <v>-154</v>
          </cell>
          <cell r="AW92">
            <v>-154</v>
          </cell>
          <cell r="AX92">
            <v>-154</v>
          </cell>
          <cell r="AY92">
            <v>-154.35859761476968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CA92">
            <v>-1919.9040000000023</v>
          </cell>
          <cell r="CB92">
            <v>-1864.1735976147684</v>
          </cell>
          <cell r="CC92">
            <v>-1864.1735976147684</v>
          </cell>
          <cell r="CD92">
            <v>-1848.3585976147697</v>
          </cell>
          <cell r="CE92">
            <v>-1720.7602670995675</v>
          </cell>
          <cell r="CF92">
            <v>-1609.3942670995675</v>
          </cell>
          <cell r="CG92">
            <v>-1437.4690418894834</v>
          </cell>
          <cell r="CH92">
            <v>-1407.3459830659531</v>
          </cell>
          <cell r="CI92">
            <v>-1382.7139830659535</v>
          </cell>
          <cell r="CJ92">
            <v>-1041.4061345811051</v>
          </cell>
          <cell r="CK92">
            <v>-617.42763458110517</v>
          </cell>
        </row>
        <row r="93">
          <cell r="B93" t="str">
            <v>CHG IN CAPITAL CONTRIBUTIONS</v>
          </cell>
          <cell r="D93">
            <v>16.718</v>
          </cell>
          <cell r="E93">
            <v>16.718</v>
          </cell>
          <cell r="F93">
            <v>16.717999999999961</v>
          </cell>
          <cell r="G93">
            <v>16.718</v>
          </cell>
          <cell r="H93">
            <v>16.718</v>
          </cell>
          <cell r="I93">
            <v>16.717999999999847</v>
          </cell>
          <cell r="J93">
            <v>16.718</v>
          </cell>
          <cell r="K93">
            <v>16.718</v>
          </cell>
          <cell r="L93">
            <v>17.059999999999945</v>
          </cell>
          <cell r="M93">
            <v>16.718</v>
          </cell>
          <cell r="N93">
            <v>16.718000000000004</v>
          </cell>
          <cell r="O93">
            <v>16.717999999999847</v>
          </cell>
          <cell r="P93">
            <v>21069.981352969698</v>
          </cell>
          <cell r="Q93">
            <v>69.981352969696971</v>
          </cell>
          <cell r="R93">
            <v>1114.4361173333334</v>
          </cell>
          <cell r="S93">
            <v>69.981352969696971</v>
          </cell>
          <cell r="T93">
            <v>69.981352969696971</v>
          </cell>
          <cell r="U93">
            <v>69.981352969696971</v>
          </cell>
          <cell r="V93">
            <v>69.981352969696971</v>
          </cell>
          <cell r="W93">
            <v>69.981352969696971</v>
          </cell>
          <cell r="X93">
            <v>69.981352969696971</v>
          </cell>
          <cell r="Y93">
            <v>69.981352969696971</v>
          </cell>
          <cell r="Z93">
            <v>69.981352969696971</v>
          </cell>
          <cell r="AA93">
            <v>3676.9813529696967</v>
          </cell>
          <cell r="AB93">
            <v>53048.346612488713</v>
          </cell>
          <cell r="AC93">
            <v>71.053794060606066</v>
          </cell>
          <cell r="AD93">
            <v>1136.5382653333334</v>
          </cell>
          <cell r="AE93">
            <v>71.053794060606066</v>
          </cell>
          <cell r="AF93">
            <v>71.053794060606066</v>
          </cell>
          <cell r="AG93">
            <v>71.053794060606066</v>
          </cell>
          <cell r="AH93">
            <v>71.053794060606066</v>
          </cell>
          <cell r="AI93">
            <v>71.053794060606066</v>
          </cell>
          <cell r="AJ93">
            <v>71.053794060606066</v>
          </cell>
          <cell r="AK93">
            <v>71.053794060606066</v>
          </cell>
          <cell r="AL93">
            <v>71.053794060606066</v>
          </cell>
          <cell r="AM93">
            <v>71.053794060606378</v>
          </cell>
          <cell r="AN93">
            <v>43581.622189808841</v>
          </cell>
          <cell r="AO93">
            <v>74.782677333333339</v>
          </cell>
          <cell r="AP93">
            <v>1213.3875493333335</v>
          </cell>
          <cell r="AQ93">
            <v>74.782677333333339</v>
          </cell>
          <cell r="AR93">
            <v>74.782677333333339</v>
          </cell>
          <cell r="AS93">
            <v>74.782677333333339</v>
          </cell>
          <cell r="AT93">
            <v>74.782677333333339</v>
          </cell>
          <cell r="AU93">
            <v>74.782677333333339</v>
          </cell>
          <cell r="AV93">
            <v>74.782677333333339</v>
          </cell>
          <cell r="AW93">
            <v>74.782677333333339</v>
          </cell>
          <cell r="AX93">
            <v>74.782677333333339</v>
          </cell>
          <cell r="AY93">
            <v>74.782677333333595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CA93">
            <v>200.95799999999957</v>
          </cell>
          <cell r="CB93">
            <v>26491.231</v>
          </cell>
          <cell r="CC93">
            <v>54895.422818428109</v>
          </cell>
          <cell r="CD93">
            <v>45542.836512475507</v>
          </cell>
          <cell r="CE93">
            <v>15939.999895652702</v>
          </cell>
          <cell r="CF93">
            <v>13097.7786820168</v>
          </cell>
          <cell r="CG93">
            <v>14612.2894720804</v>
          </cell>
          <cell r="CH93">
            <v>-2485.3738182247507</v>
          </cell>
          <cell r="CI93">
            <v>-19090.705399419487</v>
          </cell>
          <cell r="CJ93">
            <v>-36911.532758863163</v>
          </cell>
          <cell r="CK93">
            <v>-32430.063649083306</v>
          </cell>
        </row>
        <row r="94">
          <cell r="B94" t="str">
            <v>DEFERRED TAXES-NET</v>
          </cell>
          <cell r="D94">
            <v>-4299.6080000000002</v>
          </cell>
          <cell r="E94">
            <v>-584.52300000000105</v>
          </cell>
          <cell r="F94">
            <v>1136.6730000000025</v>
          </cell>
          <cell r="G94">
            <v>1373.5880000000034</v>
          </cell>
          <cell r="H94">
            <v>-1162.6370000000024</v>
          </cell>
          <cell r="I94">
            <v>983.22599999999511</v>
          </cell>
          <cell r="J94">
            <v>21327.953999999998</v>
          </cell>
          <cell r="K94">
            <v>9140.5169999999998</v>
          </cell>
          <cell r="L94">
            <v>6804.4969999999958</v>
          </cell>
          <cell r="M94">
            <v>1563.5829999999987</v>
          </cell>
          <cell r="N94">
            <v>820.73799999999756</v>
          </cell>
          <cell r="O94">
            <v>-3941.390999999996</v>
          </cell>
          <cell r="P94">
            <v>-1411</v>
          </cell>
          <cell r="Q94">
            <v>-1411</v>
          </cell>
          <cell r="R94">
            <v>-1411</v>
          </cell>
          <cell r="S94">
            <v>-1411</v>
          </cell>
          <cell r="T94">
            <v>-1411</v>
          </cell>
          <cell r="U94">
            <v>-1411</v>
          </cell>
          <cell r="V94">
            <v>-1411</v>
          </cell>
          <cell r="W94">
            <v>-1411</v>
          </cell>
          <cell r="X94">
            <v>-1411</v>
          </cell>
          <cell r="Y94">
            <v>-1411</v>
          </cell>
          <cell r="Z94">
            <v>-1411</v>
          </cell>
          <cell r="AA94">
            <v>-1404.2809999999995</v>
          </cell>
          <cell r="AB94">
            <v>-668</v>
          </cell>
          <cell r="AC94">
            <v>-668</v>
          </cell>
          <cell r="AD94">
            <v>-668</v>
          </cell>
          <cell r="AE94">
            <v>-668</v>
          </cell>
          <cell r="AF94">
            <v>-668</v>
          </cell>
          <cell r="AG94">
            <v>-668</v>
          </cell>
          <cell r="AH94">
            <v>-668</v>
          </cell>
          <cell r="AI94">
            <v>-668</v>
          </cell>
          <cell r="AJ94">
            <v>-668</v>
          </cell>
          <cell r="AK94">
            <v>-668</v>
          </cell>
          <cell r="AL94">
            <v>-668</v>
          </cell>
          <cell r="AM94">
            <v>-667.50999999999976</v>
          </cell>
          <cell r="AN94">
            <v>-616</v>
          </cell>
          <cell r="AO94">
            <v>-616</v>
          </cell>
          <cell r="AP94">
            <v>-616</v>
          </cell>
          <cell r="AQ94">
            <v>-616</v>
          </cell>
          <cell r="AR94">
            <v>-616</v>
          </cell>
          <cell r="AS94">
            <v>-616</v>
          </cell>
          <cell r="AT94">
            <v>-616</v>
          </cell>
          <cell r="AU94">
            <v>-616</v>
          </cell>
          <cell r="AV94">
            <v>-616</v>
          </cell>
          <cell r="AW94">
            <v>-616</v>
          </cell>
          <cell r="AX94">
            <v>-616</v>
          </cell>
          <cell r="AY94">
            <v>-620.50399999999695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CA94">
            <v>33162.616999999991</v>
          </cell>
          <cell r="CB94">
            <v>-16925.280999999999</v>
          </cell>
          <cell r="CC94">
            <v>-8015.51</v>
          </cell>
          <cell r="CD94">
            <v>-7396.5039999999972</v>
          </cell>
          <cell r="CE94">
            <v>-1875.8690000000033</v>
          </cell>
          <cell r="CF94">
            <v>-3586.2380000000026</v>
          </cell>
          <cell r="CG94">
            <v>-3585.5130000000354</v>
          </cell>
          <cell r="CH94">
            <v>-3585.5130000000354</v>
          </cell>
          <cell r="CI94">
            <v>-3585.5130000000354</v>
          </cell>
          <cell r="CJ94">
            <v>-3585.5130000000354</v>
          </cell>
          <cell r="CK94">
            <v>-3585.5130000000354</v>
          </cell>
        </row>
        <row r="95">
          <cell r="B95" t="str">
            <v>COMMON DIVIDENDS DECLARED</v>
          </cell>
          <cell r="D95">
            <v>0</v>
          </cell>
          <cell r="E95">
            <v>17100</v>
          </cell>
          <cell r="F95">
            <v>0</v>
          </cell>
          <cell r="G95">
            <v>17100</v>
          </cell>
          <cell r="H95">
            <v>0</v>
          </cell>
          <cell r="I95">
            <v>0</v>
          </cell>
          <cell r="J95">
            <v>17100</v>
          </cell>
          <cell r="K95">
            <v>0</v>
          </cell>
          <cell r="L95">
            <v>0</v>
          </cell>
          <cell r="M95">
            <v>17100</v>
          </cell>
          <cell r="N95">
            <v>0</v>
          </cell>
          <cell r="O95">
            <v>0</v>
          </cell>
          <cell r="P95">
            <v>0</v>
          </cell>
          <cell r="Q95">
            <v>17575</v>
          </cell>
          <cell r="R95">
            <v>0</v>
          </cell>
          <cell r="S95">
            <v>17575</v>
          </cell>
          <cell r="T95">
            <v>0</v>
          </cell>
          <cell r="U95">
            <v>0</v>
          </cell>
          <cell r="V95">
            <v>17575</v>
          </cell>
          <cell r="W95">
            <v>0</v>
          </cell>
          <cell r="X95">
            <v>0</v>
          </cell>
          <cell r="Y95">
            <v>17575</v>
          </cell>
          <cell r="Z95">
            <v>0</v>
          </cell>
          <cell r="AA95">
            <v>0</v>
          </cell>
          <cell r="AB95">
            <v>0</v>
          </cell>
          <cell r="AC95">
            <v>18375</v>
          </cell>
          <cell r="AD95">
            <v>0</v>
          </cell>
          <cell r="AE95">
            <v>18375</v>
          </cell>
          <cell r="AF95">
            <v>0</v>
          </cell>
          <cell r="AG95">
            <v>0</v>
          </cell>
          <cell r="AH95">
            <v>18375</v>
          </cell>
          <cell r="AI95">
            <v>0</v>
          </cell>
          <cell r="AJ95">
            <v>0</v>
          </cell>
          <cell r="AK95">
            <v>18375</v>
          </cell>
          <cell r="AL95">
            <v>0</v>
          </cell>
          <cell r="AM95">
            <v>0</v>
          </cell>
          <cell r="AN95">
            <v>0</v>
          </cell>
          <cell r="AO95">
            <v>19850</v>
          </cell>
          <cell r="AP95">
            <v>0</v>
          </cell>
          <cell r="AQ95">
            <v>19850</v>
          </cell>
          <cell r="AR95">
            <v>0</v>
          </cell>
          <cell r="AS95">
            <v>0</v>
          </cell>
          <cell r="AT95">
            <v>19850</v>
          </cell>
          <cell r="AU95">
            <v>0</v>
          </cell>
          <cell r="AV95">
            <v>0</v>
          </cell>
          <cell r="AW95">
            <v>19850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CA95">
            <v>68400</v>
          </cell>
          <cell r="CB95">
            <v>70300</v>
          </cell>
          <cell r="CC95">
            <v>73500</v>
          </cell>
          <cell r="CD95">
            <v>79400</v>
          </cell>
          <cell r="CE95">
            <v>86400</v>
          </cell>
          <cell r="CF95">
            <v>90800</v>
          </cell>
          <cell r="CG95">
            <v>93800</v>
          </cell>
          <cell r="CH95">
            <v>97300</v>
          </cell>
          <cell r="CI95">
            <v>100600</v>
          </cell>
          <cell r="CJ95">
            <v>100300</v>
          </cell>
          <cell r="CK95">
            <v>98800</v>
          </cell>
        </row>
        <row r="96">
          <cell r="B96" t="str">
            <v>COMMON DIVIDENDS PAID</v>
          </cell>
          <cell r="D96">
            <v>0</v>
          </cell>
          <cell r="E96">
            <v>0</v>
          </cell>
          <cell r="F96">
            <v>17100</v>
          </cell>
          <cell r="G96">
            <v>0</v>
          </cell>
          <cell r="H96">
            <v>0</v>
          </cell>
          <cell r="I96">
            <v>17100</v>
          </cell>
          <cell r="J96">
            <v>0</v>
          </cell>
          <cell r="K96">
            <v>0</v>
          </cell>
          <cell r="L96">
            <v>17100</v>
          </cell>
          <cell r="M96">
            <v>0</v>
          </cell>
          <cell r="N96">
            <v>0</v>
          </cell>
          <cell r="O96">
            <v>17100</v>
          </cell>
          <cell r="P96">
            <v>0</v>
          </cell>
          <cell r="Q96">
            <v>0</v>
          </cell>
          <cell r="R96">
            <v>17575</v>
          </cell>
          <cell r="S96">
            <v>0</v>
          </cell>
          <cell r="T96">
            <v>0</v>
          </cell>
          <cell r="U96">
            <v>17575</v>
          </cell>
          <cell r="V96">
            <v>0</v>
          </cell>
          <cell r="W96">
            <v>0</v>
          </cell>
          <cell r="X96">
            <v>17575</v>
          </cell>
          <cell r="Y96">
            <v>0</v>
          </cell>
          <cell r="Z96">
            <v>0</v>
          </cell>
          <cell r="AA96">
            <v>17575</v>
          </cell>
          <cell r="AB96">
            <v>0</v>
          </cell>
          <cell r="AC96">
            <v>0</v>
          </cell>
          <cell r="AD96">
            <v>18375</v>
          </cell>
          <cell r="AE96">
            <v>0</v>
          </cell>
          <cell r="AF96">
            <v>0</v>
          </cell>
          <cell r="AG96">
            <v>18375</v>
          </cell>
          <cell r="AH96">
            <v>0</v>
          </cell>
          <cell r="AI96">
            <v>0</v>
          </cell>
          <cell r="AJ96">
            <v>18375</v>
          </cell>
          <cell r="AK96">
            <v>0</v>
          </cell>
          <cell r="AL96">
            <v>0</v>
          </cell>
          <cell r="AM96">
            <v>18375</v>
          </cell>
          <cell r="AN96">
            <v>0</v>
          </cell>
          <cell r="AO96">
            <v>0</v>
          </cell>
          <cell r="AP96">
            <v>19850</v>
          </cell>
          <cell r="AQ96">
            <v>0</v>
          </cell>
          <cell r="AR96">
            <v>0</v>
          </cell>
          <cell r="AS96">
            <v>19850</v>
          </cell>
          <cell r="AT96">
            <v>0</v>
          </cell>
          <cell r="AU96">
            <v>0</v>
          </cell>
          <cell r="AV96">
            <v>19850</v>
          </cell>
          <cell r="AW96">
            <v>0</v>
          </cell>
          <cell r="AX96">
            <v>0</v>
          </cell>
          <cell r="AY96">
            <v>19850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CA96">
            <v>68400</v>
          </cell>
          <cell r="CB96">
            <v>70300</v>
          </cell>
          <cell r="CC96">
            <v>73500</v>
          </cell>
          <cell r="CD96">
            <v>79400</v>
          </cell>
          <cell r="CE96">
            <v>86400</v>
          </cell>
          <cell r="CF96">
            <v>90800</v>
          </cell>
          <cell r="CG96">
            <v>93800</v>
          </cell>
          <cell r="CH96">
            <v>97300</v>
          </cell>
          <cell r="CI96">
            <v>100600</v>
          </cell>
          <cell r="CJ96">
            <v>100300</v>
          </cell>
          <cell r="CK96">
            <v>98800</v>
          </cell>
        </row>
        <row r="97">
          <cell r="B97" t="str">
            <v>NET CASH FROM OPERATIONS</v>
          </cell>
          <cell r="D97">
            <v>-1414.5763399999823</v>
          </cell>
          <cell r="E97">
            <v>53645.653939999989</v>
          </cell>
          <cell r="F97">
            <v>-28328.242580000031</v>
          </cell>
          <cell r="G97">
            <v>-7338.2721899999733</v>
          </cell>
          <cell r="H97">
            <v>9302.5007999999689</v>
          </cell>
          <cell r="I97">
            <v>567.17479000003277</v>
          </cell>
          <cell r="J97">
            <v>75612.450799999991</v>
          </cell>
          <cell r="K97">
            <v>6866.7954900000159</v>
          </cell>
          <cell r="L97">
            <v>8299.0667499999654</v>
          </cell>
          <cell r="M97">
            <v>21063.99313999998</v>
          </cell>
          <cell r="N97">
            <v>-9452.3481800000245</v>
          </cell>
          <cell r="O97">
            <v>12326.745370000013</v>
          </cell>
          <cell r="P97">
            <v>-19953.977200824389</v>
          </cell>
          <cell r="Q97">
            <v>11559.285871157314</v>
          </cell>
          <cell r="R97">
            <v>8431.9808329126972</v>
          </cell>
          <cell r="S97">
            <v>35021.137895544496</v>
          </cell>
          <cell r="T97">
            <v>24027.08423099124</v>
          </cell>
          <cell r="U97">
            <v>6667.1857767869515</v>
          </cell>
          <cell r="V97">
            <v>39330.057200115843</v>
          </cell>
          <cell r="W97">
            <v>36341.997085146657</v>
          </cell>
          <cell r="X97">
            <v>-16855.618761884431</v>
          </cell>
          <cell r="Y97">
            <v>45760.069835071321</v>
          </cell>
          <cell r="Z97">
            <v>303.58372167763628</v>
          </cell>
          <cell r="AA97">
            <v>-28757.589348174799</v>
          </cell>
          <cell r="AB97">
            <v>6664.3013773214734</v>
          </cell>
          <cell r="AC97">
            <v>34717.531098534149</v>
          </cell>
          <cell r="AD97">
            <v>7173.9861063819662</v>
          </cell>
          <cell r="AE97">
            <v>36405.010240577045</v>
          </cell>
          <cell r="AF97">
            <v>20785.676905734894</v>
          </cell>
          <cell r="AG97">
            <v>-227.15520352774183</v>
          </cell>
          <cell r="AH97">
            <v>40682.608529772479</v>
          </cell>
          <cell r="AI97">
            <v>36871.781711042291</v>
          </cell>
          <cell r="AJ97">
            <v>-22204.891465379798</v>
          </cell>
          <cell r="AK97">
            <v>53540.934579750836</v>
          </cell>
          <cell r="AL97">
            <v>-18.478754034427766</v>
          </cell>
          <cell r="AM97">
            <v>-27144.462828375799</v>
          </cell>
          <cell r="AN97">
            <v>21326.502564977549</v>
          </cell>
          <cell r="AO97">
            <v>28010.98567793208</v>
          </cell>
          <cell r="AP97">
            <v>848.69119484560906</v>
          </cell>
          <cell r="AQ97">
            <v>37580.9355639571</v>
          </cell>
          <cell r="AR97">
            <v>16575.482229177454</v>
          </cell>
          <cell r="AS97">
            <v>-498.31892424606849</v>
          </cell>
          <cell r="AT97">
            <v>44290.722915419916</v>
          </cell>
          <cell r="AU97">
            <v>35153.161802703107</v>
          </cell>
          <cell r="AV97">
            <v>-20521.877361212908</v>
          </cell>
          <cell r="AW97">
            <v>53031.462362761711</v>
          </cell>
          <cell r="AX97">
            <v>-2322.5076987908196</v>
          </cell>
          <cell r="AY97">
            <v>-21842.120435998913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CA97">
            <v>142681.18959999998</v>
          </cell>
          <cell r="CB97">
            <v>141875.19713852051</v>
          </cell>
          <cell r="CC97">
            <v>187246.84229779735</v>
          </cell>
          <cell r="CD97">
            <v>191633.11989152586</v>
          </cell>
          <cell r="CE97">
            <v>222099.05987413149</v>
          </cell>
          <cell r="CF97">
            <v>248253.48105653239</v>
          </cell>
          <cell r="CG97">
            <v>251850.84906267762</v>
          </cell>
          <cell r="CH97">
            <v>278433.06494274508</v>
          </cell>
          <cell r="CI97">
            <v>254966.64826005435</v>
          </cell>
          <cell r="CJ97">
            <v>250291.08403114227</v>
          </cell>
          <cell r="CK97">
            <v>267406.76144888136</v>
          </cell>
        </row>
        <row r="98">
          <cell r="B98" t="str">
            <v>FMB ISSUES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</row>
        <row r="99">
          <cell r="B99" t="str">
            <v>PREF STOCK ISSUES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55000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35000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CA99">
            <v>55000</v>
          </cell>
          <cell r="CB99">
            <v>0</v>
          </cell>
          <cell r="CC99">
            <v>0</v>
          </cell>
          <cell r="CD99">
            <v>35000</v>
          </cell>
          <cell r="CE99">
            <v>0</v>
          </cell>
          <cell r="CF99">
            <v>0</v>
          </cell>
          <cell r="CG99">
            <v>0</v>
          </cell>
          <cell r="CH99">
            <v>20000</v>
          </cell>
          <cell r="CI99">
            <v>0</v>
          </cell>
          <cell r="CJ99">
            <v>0</v>
          </cell>
          <cell r="CK99">
            <v>0</v>
          </cell>
        </row>
        <row r="100">
          <cell r="B100" t="str">
            <v>PCB ISSUES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</row>
        <row r="101">
          <cell r="B101" t="str">
            <v>FINANCING PROCEEDS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60000</v>
          </cell>
          <cell r="L101">
            <v>0</v>
          </cell>
          <cell r="M101">
            <v>0</v>
          </cell>
          <cell r="N101">
            <v>55000</v>
          </cell>
          <cell r="O101">
            <v>0</v>
          </cell>
          <cell r="P101">
            <v>21000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129000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63607</v>
          </cell>
          <cell r="AB101">
            <v>52977.292818428105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20000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65000</v>
          </cell>
          <cell r="AN101">
            <v>43506.839512475504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35000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45000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CA101">
            <v>115000</v>
          </cell>
          <cell r="CB101">
            <v>213607</v>
          </cell>
          <cell r="CC101">
            <v>137977.2928184281</v>
          </cell>
          <cell r="CD101">
            <v>123506.8395124755</v>
          </cell>
          <cell r="CE101">
            <v>58828.307895652702</v>
          </cell>
          <cell r="CF101">
            <v>50921.102682016804</v>
          </cell>
          <cell r="CG101">
            <v>48501.421756939104</v>
          </cell>
          <cell r="CH101">
            <v>15337.95018177525</v>
          </cell>
          <cell r="CI101">
            <v>-20101.457602655992</v>
          </cell>
          <cell r="CJ101">
            <v>-38887.594758863161</v>
          </cell>
          <cell r="CK101">
            <v>-34406.125649083304</v>
          </cell>
        </row>
        <row r="102">
          <cell r="B102" t="str">
            <v>CONSTRUCTION EXPENDS (NEGATIVE)</v>
          </cell>
          <cell r="D102">
            <v>-6625.1254499999995</v>
          </cell>
          <cell r="E102">
            <v>-12663.855670000001</v>
          </cell>
          <cell r="F102">
            <v>-14771.276320000003</v>
          </cell>
          <cell r="G102">
            <v>-11466.262529999998</v>
          </cell>
          <cell r="H102">
            <v>-13443.301860000001</v>
          </cell>
          <cell r="I102">
            <v>-7054.40236</v>
          </cell>
          <cell r="J102">
            <v>-12153.243130000001</v>
          </cell>
          <cell r="K102">
            <v>-10918.111219999999</v>
          </cell>
          <cell r="L102">
            <v>-9380.1591800000006</v>
          </cell>
          <cell r="M102">
            <v>-12292.99638</v>
          </cell>
          <cell r="N102">
            <v>-11955.227650000001</v>
          </cell>
          <cell r="O102">
            <v>-19859.282170000002</v>
          </cell>
          <cell r="P102">
            <v>-10235.055</v>
          </cell>
          <cell r="Q102">
            <v>-10530.669000000002</v>
          </cell>
          <cell r="R102">
            <v>-15598.781999999999</v>
          </cell>
          <cell r="S102">
            <v>-24518.491000000002</v>
          </cell>
          <cell r="T102">
            <v>-20941.675000000003</v>
          </cell>
          <cell r="U102">
            <v>-15039.144999999999</v>
          </cell>
          <cell r="V102">
            <v>-8710.7739999999994</v>
          </cell>
          <cell r="W102">
            <v>-8689.5509999999995</v>
          </cell>
          <cell r="X102">
            <v>-13605.483</v>
          </cell>
          <cell r="Y102">
            <v>-10242.299999999999</v>
          </cell>
          <cell r="Z102">
            <v>-10080.254999999999</v>
          </cell>
          <cell r="AA102">
            <v>-14160.486000000001</v>
          </cell>
          <cell r="AB102">
            <v>-16040.647000000001</v>
          </cell>
          <cell r="AC102">
            <v>-18607.306</v>
          </cell>
          <cell r="AD102">
            <v>-22211.383000000002</v>
          </cell>
          <cell r="AE102">
            <v>-23472.019</v>
          </cell>
          <cell r="AF102">
            <v>-20719.135999999999</v>
          </cell>
          <cell r="AG102">
            <v>-19857.003000000001</v>
          </cell>
          <cell r="AH102">
            <v>-14664.241</v>
          </cell>
          <cell r="AI102">
            <v>-15127.296</v>
          </cell>
          <cell r="AJ102">
            <v>-17378.011999999999</v>
          </cell>
          <cell r="AK102">
            <v>-17759.181</v>
          </cell>
          <cell r="AL102">
            <v>-17192.241999999998</v>
          </cell>
          <cell r="AM102">
            <v>-17692.400999999998</v>
          </cell>
          <cell r="AN102">
            <v>-16278.853999999999</v>
          </cell>
          <cell r="AO102">
            <v>-17892.292000000001</v>
          </cell>
          <cell r="AP102">
            <v>-22163.643</v>
          </cell>
          <cell r="AQ102">
            <v>-21431.961999999996</v>
          </cell>
          <cell r="AR102">
            <v>-20096.364000000001</v>
          </cell>
          <cell r="AS102">
            <v>-19129.860999999997</v>
          </cell>
          <cell r="AT102">
            <v>-16100.98</v>
          </cell>
          <cell r="AU102">
            <v>-16007.248</v>
          </cell>
          <cell r="AV102">
            <v>-17686.91</v>
          </cell>
          <cell r="AW102">
            <v>-18291.956000000002</v>
          </cell>
          <cell r="AX102">
            <v>-17624.721000000001</v>
          </cell>
          <cell r="AY102">
            <v>-17706.45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CA102">
            <v>-142583.24392000001</v>
          </cell>
          <cell r="CB102">
            <v>-162352.66600000003</v>
          </cell>
          <cell r="CC102">
            <v>-220720.86700000003</v>
          </cell>
          <cell r="CD102">
            <v>-220411.24100000001</v>
          </cell>
          <cell r="CE102">
            <v>-177974.715</v>
          </cell>
          <cell r="CF102">
            <v>-182503.29</v>
          </cell>
          <cell r="CG102">
            <v>-198195.462</v>
          </cell>
          <cell r="CH102">
            <v>-185789.83800000002</v>
          </cell>
          <cell r="CI102">
            <v>-130656.71399999999</v>
          </cell>
          <cell r="CJ102">
            <v>-97622.397999999986</v>
          </cell>
          <cell r="CK102">
            <v>-115158.808</v>
          </cell>
        </row>
        <row r="103">
          <cell r="B103" t="str">
            <v>NET CASH USED FOR INVESTING (NEG)</v>
          </cell>
          <cell r="D103">
            <v>-8064.2592199999999</v>
          </cell>
          <cell r="E103">
            <v>-13652.82638</v>
          </cell>
          <cell r="F103">
            <v>-11920.263729999997</v>
          </cell>
          <cell r="G103">
            <v>-14692.311419999996</v>
          </cell>
          <cell r="H103">
            <v>-12899.849910000003</v>
          </cell>
          <cell r="I103">
            <v>-7086.6848199999995</v>
          </cell>
          <cell r="J103">
            <v>-12374.627839999999</v>
          </cell>
          <cell r="K103">
            <v>-10577.937990000002</v>
          </cell>
          <cell r="L103">
            <v>-7669.6958999999997</v>
          </cell>
          <cell r="M103">
            <v>-17570.63292</v>
          </cell>
          <cell r="N103">
            <v>-11810.216430000004</v>
          </cell>
          <cell r="O103">
            <v>-23744.89759</v>
          </cell>
          <cell r="P103">
            <v>-12230.665842546652</v>
          </cell>
          <cell r="Q103">
            <v>-10583.299853350112</v>
          </cell>
          <cell r="R103">
            <v>-14302.613411365364</v>
          </cell>
          <cell r="S103">
            <v>-22543.704252179457</v>
          </cell>
          <cell r="T103">
            <v>-22700.049468223224</v>
          </cell>
          <cell r="U103">
            <v>-47594.520238022902</v>
          </cell>
          <cell r="V103">
            <v>-10679.528843945893</v>
          </cell>
          <cell r="W103">
            <v>-8713.9847062444387</v>
          </cell>
          <cell r="X103">
            <v>-12169.972789469217</v>
          </cell>
          <cell r="Y103">
            <v>-11364.376513672523</v>
          </cell>
          <cell r="Z103">
            <v>-10229.509707751708</v>
          </cell>
          <cell r="AA103">
            <v>-14774.671963813964</v>
          </cell>
          <cell r="AB103">
            <v>-27318.421338662614</v>
          </cell>
          <cell r="AC103">
            <v>-17810.966061811694</v>
          </cell>
          <cell r="AD103">
            <v>-21127.870332230435</v>
          </cell>
          <cell r="AE103">
            <v>-23783.9996931723</v>
          </cell>
          <cell r="AF103">
            <v>-21517.196124308342</v>
          </cell>
          <cell r="AG103">
            <v>-20472.0546533831</v>
          </cell>
          <cell r="AH103">
            <v>-16012.925967328312</v>
          </cell>
          <cell r="AI103">
            <v>-14667.503317910176</v>
          </cell>
          <cell r="AJ103">
            <v>-16423.935049806831</v>
          </cell>
          <cell r="AK103">
            <v>-17316.806016190094</v>
          </cell>
          <cell r="AL103">
            <v>-17043.035640931594</v>
          </cell>
          <cell r="AM103">
            <v>-17615.037593585235</v>
          </cell>
          <cell r="AN103">
            <v>-17879.424966890521</v>
          </cell>
          <cell r="AO103">
            <v>-16961.211723679269</v>
          </cell>
          <cell r="AP103">
            <v>-20535.800646308497</v>
          </cell>
          <cell r="AQ103">
            <v>-21199.152228654868</v>
          </cell>
          <cell r="AR103">
            <v>-20038.037648807815</v>
          </cell>
          <cell r="AS103">
            <v>-18854.790040511856</v>
          </cell>
          <cell r="AT103">
            <v>-16328.548415347239</v>
          </cell>
          <cell r="AU103">
            <v>-15307.15876749862</v>
          </cell>
          <cell r="AV103">
            <v>-16434.296967175898</v>
          </cell>
          <cell r="AW103">
            <v>-17465.941186891934</v>
          </cell>
          <cell r="AX103">
            <v>-16970.727805048915</v>
          </cell>
          <cell r="AY103">
            <v>-19063.530073639828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CA103">
            <v>-152064.20415000001</v>
          </cell>
          <cell r="CB103">
            <v>-197886.89759058546</v>
          </cell>
          <cell r="CC103">
            <v>-231109.75178932076</v>
          </cell>
          <cell r="CD103">
            <v>-217038.62047045527</v>
          </cell>
          <cell r="CE103">
            <v>-171981.2037194189</v>
          </cell>
          <cell r="CF103">
            <v>-188005.27803043838</v>
          </cell>
          <cell r="CG103">
            <v>-197190.64078794111</v>
          </cell>
          <cell r="CH103">
            <v>-183168.64214362312</v>
          </cell>
          <cell r="CI103">
            <v>-128476.51942090617</v>
          </cell>
          <cell r="CJ103">
            <v>-93426.378238622696</v>
          </cell>
          <cell r="CK103">
            <v>-122463.53867792556</v>
          </cell>
        </row>
        <row r="104">
          <cell r="B104" t="str">
            <v>FMB REDEMPTIONS (NEG)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-30000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-25000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CA104">
            <v>-30000</v>
          </cell>
          <cell r="CB104">
            <v>-25000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</row>
        <row r="105">
          <cell r="B105" t="str">
            <v>PREF STOCK REDEMPTIONS (NEG)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-4236.1000000000004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CA105">
            <v>-4236.1000000000004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</row>
        <row r="106">
          <cell r="B106" t="str">
            <v>PCB REDEMPTIONS (NEG)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-12075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CA106">
            <v>0</v>
          </cell>
          <cell r="CB106">
            <v>-12075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</row>
        <row r="107">
          <cell r="B107" t="str">
            <v>FINANCING REDEMPTIONS (NEG)</v>
          </cell>
          <cell r="D107">
            <v>58.925179999999429</v>
          </cell>
          <cell r="E107">
            <v>58.957270000000037</v>
          </cell>
          <cell r="F107">
            <v>58.957269999999994</v>
          </cell>
          <cell r="G107">
            <v>58.957270000000037</v>
          </cell>
          <cell r="H107">
            <v>58.957270000000037</v>
          </cell>
          <cell r="I107">
            <v>58.95726999999988</v>
          </cell>
          <cell r="J107">
            <v>58.957270000000037</v>
          </cell>
          <cell r="K107">
            <v>-29957.007109999999</v>
          </cell>
          <cell r="L107">
            <v>58.978719999999612</v>
          </cell>
          <cell r="M107">
            <v>-104177.4633</v>
          </cell>
          <cell r="N107">
            <v>50.394459999998773</v>
          </cell>
          <cell r="O107">
            <v>50.714460000000145</v>
          </cell>
          <cell r="P107">
            <v>69.981352969696971</v>
          </cell>
          <cell r="Q107">
            <v>69.981352969696971</v>
          </cell>
          <cell r="R107">
            <v>1114.4361173333334</v>
          </cell>
          <cell r="S107">
            <v>-12005.018647030303</v>
          </cell>
          <cell r="T107">
            <v>69.981352969696971</v>
          </cell>
          <cell r="U107">
            <v>69.981352969696971</v>
          </cell>
          <cell r="V107">
            <v>-1605.5433775329768</v>
          </cell>
          <cell r="W107">
            <v>-1717.5499528302785</v>
          </cell>
          <cell r="X107">
            <v>-1749.2387311429482</v>
          </cell>
          <cell r="Y107">
            <v>-1415.9936011679683</v>
          </cell>
          <cell r="Z107">
            <v>-26236.511599940153</v>
          </cell>
          <cell r="AA107">
            <v>-1135.1391658918469</v>
          </cell>
          <cell r="AB107">
            <v>-1269.0129716771537</v>
          </cell>
          <cell r="AC107">
            <v>-1342.6294901499978</v>
          </cell>
          <cell r="AD107">
            <v>-92.836621821368681</v>
          </cell>
          <cell r="AE107">
            <v>-1170.2209410131431</v>
          </cell>
          <cell r="AF107">
            <v>-1182.9508323011239</v>
          </cell>
          <cell r="AG107">
            <v>-1495.6550881155042</v>
          </cell>
          <cell r="AH107">
            <v>-1646.4900989218943</v>
          </cell>
          <cell r="AI107">
            <v>-1765.4282034407649</v>
          </cell>
          <cell r="AJ107">
            <v>-1779.3621087082554</v>
          </cell>
          <cell r="AK107">
            <v>-1469.8096241028909</v>
          </cell>
          <cell r="AL107">
            <v>-1258.3932713313811</v>
          </cell>
          <cell r="AM107">
            <v>-1129.6457219191389</v>
          </cell>
          <cell r="AN107">
            <v>-1297.7288350703493</v>
          </cell>
          <cell r="AO107">
            <v>-1376.3732152526013</v>
          </cell>
          <cell r="AP107">
            <v>-47.80195388259358</v>
          </cell>
          <cell r="AQ107">
            <v>-1198.9790089304772</v>
          </cell>
          <cell r="AR107">
            <v>-1222.9540101044136</v>
          </cell>
          <cell r="AS107">
            <v>-1506.3176404770907</v>
          </cell>
          <cell r="AT107">
            <v>-1699.0526219452847</v>
          </cell>
          <cell r="AU107">
            <v>-1798.3963089243764</v>
          </cell>
          <cell r="AV107">
            <v>-1839.2810979017172</v>
          </cell>
          <cell r="AW107">
            <v>-1480.3282390979036</v>
          </cell>
          <cell r="AX107">
            <v>-1297.1880461667688</v>
          </cell>
          <cell r="AY107">
            <v>-1191.7279416644542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CA107">
            <v>-133561.71397000001</v>
          </cell>
          <cell r="CB107">
            <v>-44470.633546324352</v>
          </cell>
          <cell r="CC107">
            <v>-15602.434973502615</v>
          </cell>
          <cell r="CD107">
            <v>-15956.12891941803</v>
          </cell>
          <cell r="CE107">
            <v>-16270.081670333406</v>
          </cell>
          <cell r="CF107">
            <v>-16521.952181195902</v>
          </cell>
          <cell r="CG107">
            <v>2176.6759999999995</v>
          </cell>
          <cell r="CH107">
            <v>-17081.791790848692</v>
          </cell>
          <cell r="CI107">
            <v>2076.3690000000006</v>
          </cell>
          <cell r="CJ107">
            <v>-13023.938</v>
          </cell>
          <cell r="CK107">
            <v>1976.0619999999999</v>
          </cell>
        </row>
        <row r="108">
          <cell r="B108" t="str">
            <v>NON-CASH INCOME ADJUSTMENTS</v>
          </cell>
          <cell r="D108">
            <v>18894.509650000007</v>
          </cell>
          <cell r="E108">
            <v>6968.0551199999954</v>
          </cell>
          <cell r="F108">
            <v>-48142.660830000015</v>
          </cell>
          <cell r="G108">
            <v>-4309.2133899999944</v>
          </cell>
          <cell r="H108">
            <v>4821.8027399999801</v>
          </cell>
          <cell r="I108">
            <v>4214.8692100000553</v>
          </cell>
          <cell r="J108">
            <v>-386.07965000000439</v>
          </cell>
          <cell r="K108">
            <v>1505.5131400000034</v>
          </cell>
          <cell r="L108">
            <v>-9013.797850000019</v>
          </cell>
          <cell r="M108">
            <v>-11372.513980000009</v>
          </cell>
          <cell r="N108">
            <v>-5456.6778900000245</v>
          </cell>
          <cell r="O108">
            <v>7211.9280000000053</v>
          </cell>
          <cell r="P108">
            <v>-20263.936465664403</v>
          </cell>
          <cell r="Q108">
            <v>4881.3632837608893</v>
          </cell>
          <cell r="R108">
            <v>4816.6752827082673</v>
          </cell>
          <cell r="S108">
            <v>4517.3582507680694</v>
          </cell>
          <cell r="T108">
            <v>4630.2312466380099</v>
          </cell>
          <cell r="U108">
            <v>-105074.02044954602</v>
          </cell>
          <cell r="V108">
            <v>7360.6053849777672</v>
          </cell>
          <cell r="W108">
            <v>4446.1344175417034</v>
          </cell>
          <cell r="X108">
            <v>4647.1897244155844</v>
          </cell>
          <cell r="Y108">
            <v>4204.1327484270441</v>
          </cell>
          <cell r="Z108">
            <v>4103.4228746516164</v>
          </cell>
          <cell r="AA108">
            <v>4203.5830254784232</v>
          </cell>
          <cell r="AB108">
            <v>4657.0097548549384</v>
          </cell>
          <cell r="AC108">
            <v>1994.6367472540442</v>
          </cell>
          <cell r="AD108">
            <v>2037.806533696843</v>
          </cell>
          <cell r="AE108">
            <v>1734.303164286539</v>
          </cell>
          <cell r="AF108">
            <v>1837.3356109284068</v>
          </cell>
          <cell r="AG108">
            <v>2180.1353992850636</v>
          </cell>
          <cell r="AH108">
            <v>5268.067551584536</v>
          </cell>
          <cell r="AI108">
            <v>2319.4463560276199</v>
          </cell>
          <cell r="AJ108">
            <v>2501.7679355706641</v>
          </cell>
          <cell r="AK108">
            <v>2087.4420011144393</v>
          </cell>
          <cell r="AL108">
            <v>1831.1755531502713</v>
          </cell>
          <cell r="AM108">
            <v>2130.1169106713496</v>
          </cell>
          <cell r="AN108">
            <v>4694.4970035631122</v>
          </cell>
          <cell r="AO108">
            <v>2135.1535959357861</v>
          </cell>
          <cell r="AP108">
            <v>2142.437989297905</v>
          </cell>
          <cell r="AQ108">
            <v>1844.6477739168768</v>
          </cell>
          <cell r="AR108">
            <v>1955.1544107876834</v>
          </cell>
          <cell r="AS108">
            <v>2267.2521068134956</v>
          </cell>
          <cell r="AT108">
            <v>5460.0379216845176</v>
          </cell>
          <cell r="AU108">
            <v>2423.8188495448267</v>
          </cell>
          <cell r="AV108">
            <v>2631.6132921529643</v>
          </cell>
          <cell r="AW108">
            <v>2174.4479577929887</v>
          </cell>
          <cell r="AX108">
            <v>2060.9041567872046</v>
          </cell>
          <cell r="AY108">
            <v>2263.4466754042514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CA108">
            <v>-35064.265730000021</v>
          </cell>
          <cell r="CB108">
            <v>-77527.260675843048</v>
          </cell>
          <cell r="CC108">
            <v>30579.243518424715</v>
          </cell>
          <cell r="CD108">
            <v>32053.411733681613</v>
          </cell>
          <cell r="CE108">
            <v>33520.741409481852</v>
          </cell>
          <cell r="CF108">
            <v>34938.049480963004</v>
          </cell>
          <cell r="CG108">
            <v>19077.365051758563</v>
          </cell>
          <cell r="CH108">
            <v>19448.249510848706</v>
          </cell>
          <cell r="CI108">
            <v>9114.3129232365463</v>
          </cell>
          <cell r="CJ108">
            <v>132.50672000000486</v>
          </cell>
          <cell r="CK108">
            <v>96.199719999975059</v>
          </cell>
        </row>
        <row r="109">
          <cell r="B109" t="str">
            <v>TOTAL DIVIDEND PAYMENTS</v>
          </cell>
          <cell r="D109">
            <v>-54</v>
          </cell>
          <cell r="E109">
            <v>0</v>
          </cell>
          <cell r="F109">
            <v>-17100</v>
          </cell>
          <cell r="G109">
            <v>-54</v>
          </cell>
          <cell r="H109">
            <v>0</v>
          </cell>
          <cell r="I109">
            <v>-17100</v>
          </cell>
          <cell r="J109">
            <v>-54</v>
          </cell>
          <cell r="K109">
            <v>0</v>
          </cell>
          <cell r="L109">
            <v>-17100</v>
          </cell>
          <cell r="M109">
            <v>-54</v>
          </cell>
          <cell r="N109">
            <v>0</v>
          </cell>
          <cell r="O109">
            <v>-17100</v>
          </cell>
          <cell r="P109">
            <v>-433.97260273972603</v>
          </cell>
          <cell r="Q109">
            <v>0</v>
          </cell>
          <cell r="R109">
            <v>-17575</v>
          </cell>
          <cell r="S109">
            <v>-813.69863013698625</v>
          </cell>
          <cell r="T109">
            <v>0</v>
          </cell>
          <cell r="U109">
            <v>-17575</v>
          </cell>
          <cell r="V109">
            <v>-822.73972602739718</v>
          </cell>
          <cell r="W109">
            <v>0</v>
          </cell>
          <cell r="X109">
            <v>-17575</v>
          </cell>
          <cell r="Y109">
            <v>-831.78082191780823</v>
          </cell>
          <cell r="Z109">
            <v>0</v>
          </cell>
          <cell r="AA109">
            <v>-17575</v>
          </cell>
          <cell r="AB109">
            <v>-831.78082191780823</v>
          </cell>
          <cell r="AC109">
            <v>0</v>
          </cell>
          <cell r="AD109">
            <v>-18375</v>
          </cell>
          <cell r="AE109">
            <v>-813.69863013698625</v>
          </cell>
          <cell r="AF109">
            <v>0</v>
          </cell>
          <cell r="AG109">
            <v>-18375</v>
          </cell>
          <cell r="AH109">
            <v>-822.73972602739718</v>
          </cell>
          <cell r="AI109">
            <v>0</v>
          </cell>
          <cell r="AJ109">
            <v>-18375</v>
          </cell>
          <cell r="AK109">
            <v>-831.78082191780823</v>
          </cell>
          <cell r="AL109">
            <v>0</v>
          </cell>
          <cell r="AM109">
            <v>-18375</v>
          </cell>
          <cell r="AN109">
            <v>-829.50819672131149</v>
          </cell>
          <cell r="AO109">
            <v>0</v>
          </cell>
          <cell r="AP109">
            <v>-19850</v>
          </cell>
          <cell r="AQ109">
            <v>-820.49180327868851</v>
          </cell>
          <cell r="AR109">
            <v>0</v>
          </cell>
          <cell r="AS109">
            <v>-19850</v>
          </cell>
          <cell r="AT109">
            <v>-820.49180327868851</v>
          </cell>
          <cell r="AU109">
            <v>0</v>
          </cell>
          <cell r="AV109">
            <v>-20472.540983606559</v>
          </cell>
          <cell r="AW109">
            <v>-829.50819672131149</v>
          </cell>
          <cell r="AX109">
            <v>0</v>
          </cell>
          <cell r="AY109">
            <v>-20459.153005464483</v>
          </cell>
          <cell r="AZ109">
            <v>-831.78082191780823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CA109">
            <v>-68616</v>
          </cell>
          <cell r="CB109">
            <v>-73202.191780821915</v>
          </cell>
          <cell r="CC109">
            <v>-76800</v>
          </cell>
          <cell r="CD109">
            <v>-83931.693989071035</v>
          </cell>
          <cell r="CE109">
            <v>-92150</v>
          </cell>
          <cell r="CF109">
            <v>-96550</v>
          </cell>
          <cell r="CG109">
            <v>-99550</v>
          </cell>
          <cell r="CH109">
            <v>-103050</v>
          </cell>
          <cell r="CI109">
            <v>-106350</v>
          </cell>
          <cell r="CJ109">
            <v>-106050</v>
          </cell>
          <cell r="CK109">
            <v>-104550</v>
          </cell>
        </row>
        <row r="110">
          <cell r="B110" t="str">
            <v>ROE</v>
          </cell>
          <cell r="CA110">
            <v>0.12579699999999999</v>
          </cell>
          <cell r="CB110">
            <v>0.122487</v>
          </cell>
          <cell r="CC110">
            <v>0.12249500000000001</v>
          </cell>
          <cell r="CD110">
            <v>0.12997700000000001</v>
          </cell>
          <cell r="CE110">
            <v>0.129971</v>
          </cell>
          <cell r="CF110">
            <v>0.13001499999999999</v>
          </cell>
          <cell r="CG110">
            <v>0.132498</v>
          </cell>
          <cell r="CH110">
            <v>0.132495</v>
          </cell>
          <cell r="CI110">
            <v>0.132462</v>
          </cell>
          <cell r="CJ110">
            <v>0.13251299999999999</v>
          </cell>
          <cell r="CK110">
            <v>0.13248499999999999</v>
          </cell>
        </row>
        <row r="111">
          <cell r="B111" t="str">
            <v>S&amp;P PRE-TAX COVERAGE (NUM)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160102.07365333335</v>
          </cell>
          <cell r="P111">
            <v>161718.2876083244</v>
          </cell>
          <cell r="Q111">
            <v>164023.58664343174</v>
          </cell>
          <cell r="R111">
            <v>165227.43059153162</v>
          </cell>
          <cell r="S111">
            <v>168399.06231311942</v>
          </cell>
          <cell r="T111">
            <v>169382.00406348103</v>
          </cell>
          <cell r="U111">
            <v>168122.83455106523</v>
          </cell>
          <cell r="V111">
            <v>166895.47977844917</v>
          </cell>
          <cell r="W111">
            <v>166936.54295451252</v>
          </cell>
          <cell r="X111">
            <v>163164.40339340342</v>
          </cell>
          <cell r="Y111">
            <v>160682.22080666482</v>
          </cell>
          <cell r="Z111">
            <v>159924.60982252425</v>
          </cell>
          <cell r="AA111">
            <v>170162.64483157048</v>
          </cell>
          <cell r="AB111">
            <v>171900.68349085803</v>
          </cell>
          <cell r="AC111">
            <v>172613.64439359459</v>
          </cell>
          <cell r="AD111">
            <v>173935.26127108082</v>
          </cell>
          <cell r="AE111">
            <v>174707.96171130822</v>
          </cell>
          <cell r="AF111">
            <v>176375.28001392831</v>
          </cell>
          <cell r="AG111">
            <v>176653.26510259989</v>
          </cell>
          <cell r="AH111">
            <v>176716.02151544258</v>
          </cell>
          <cell r="AI111">
            <v>178286.80036597271</v>
          </cell>
          <cell r="AJ111">
            <v>178057.7796407954</v>
          </cell>
          <cell r="AK111">
            <v>178799.77677338224</v>
          </cell>
          <cell r="AL111">
            <v>177313.00492396607</v>
          </cell>
          <cell r="AM111">
            <v>178393.635511603</v>
          </cell>
          <cell r="AN111">
            <v>179064.54392382983</v>
          </cell>
          <cell r="AO111">
            <v>176539.2541773078</v>
          </cell>
          <cell r="AP111">
            <v>172197.45605039041</v>
          </cell>
          <cell r="AQ111">
            <v>174108.66587504983</v>
          </cell>
          <cell r="AR111">
            <v>176405.07976036103</v>
          </cell>
          <cell r="AS111">
            <v>178037.67849601142</v>
          </cell>
          <cell r="AT111">
            <v>179692.13052626365</v>
          </cell>
          <cell r="AU111">
            <v>178193.66628069492</v>
          </cell>
          <cell r="AV111">
            <v>178459.85623570459</v>
          </cell>
          <cell r="AW111">
            <v>182363.83544917699</v>
          </cell>
          <cell r="AX111">
            <v>187361.35793513886</v>
          </cell>
          <cell r="AY111">
            <v>196103.07451350492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CA111">
            <v>160102.07365333335</v>
          </cell>
          <cell r="CB111">
            <v>170162.64483157048</v>
          </cell>
          <cell r="CC111">
            <v>178393.635511603</v>
          </cell>
          <cell r="CD111">
            <v>196103.07451350492</v>
          </cell>
          <cell r="CE111">
            <v>205908.92353089064</v>
          </cell>
          <cell r="CF111">
            <v>238539.71908738613</v>
          </cell>
          <cell r="CG111">
            <v>242317.3180474629</v>
          </cell>
          <cell r="CH111">
            <v>249017.42567938077</v>
          </cell>
          <cell r="CI111">
            <v>253318.83860317193</v>
          </cell>
          <cell r="CJ111">
            <v>253572.71430926974</v>
          </cell>
          <cell r="CK111">
            <v>263110.45412036864</v>
          </cell>
        </row>
        <row r="112">
          <cell r="B112" t="str">
            <v>CASH INTEREST PAID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26921</v>
          </cell>
          <cell r="O112">
            <v>27237</v>
          </cell>
          <cell r="P112">
            <v>28135</v>
          </cell>
          <cell r="Q112">
            <v>27306</v>
          </cell>
          <cell r="R112">
            <v>28789</v>
          </cell>
          <cell r="S112">
            <v>30305</v>
          </cell>
          <cell r="T112">
            <v>30424</v>
          </cell>
          <cell r="U112">
            <v>32180</v>
          </cell>
          <cell r="V112">
            <v>33116</v>
          </cell>
          <cell r="W112">
            <v>32108</v>
          </cell>
          <cell r="X112">
            <v>33470</v>
          </cell>
          <cell r="Y112">
            <v>34390</v>
          </cell>
          <cell r="Z112">
            <v>33959</v>
          </cell>
          <cell r="AA112">
            <v>34841</v>
          </cell>
          <cell r="AB112">
            <v>34861</v>
          </cell>
          <cell r="AC112">
            <v>34578</v>
          </cell>
          <cell r="AD112">
            <v>35429</v>
          </cell>
          <cell r="AE112">
            <v>34818</v>
          </cell>
          <cell r="AF112">
            <v>33593</v>
          </cell>
          <cell r="AG112">
            <v>34557</v>
          </cell>
          <cell r="AH112">
            <v>34508</v>
          </cell>
          <cell r="AI112">
            <v>34893</v>
          </cell>
          <cell r="AJ112">
            <v>36042</v>
          </cell>
          <cell r="AK112">
            <v>36064</v>
          </cell>
          <cell r="AL112">
            <v>35630</v>
          </cell>
          <cell r="AM112">
            <v>36705</v>
          </cell>
          <cell r="AN112">
            <v>36614</v>
          </cell>
          <cell r="AO112">
            <v>38124</v>
          </cell>
          <cell r="AP112">
            <v>38091</v>
          </cell>
          <cell r="AQ112">
            <v>38059</v>
          </cell>
          <cell r="AR112">
            <v>39604</v>
          </cell>
          <cell r="AS112">
            <v>39574</v>
          </cell>
          <cell r="AT112">
            <v>39488</v>
          </cell>
          <cell r="AU112">
            <v>40607</v>
          </cell>
          <cell r="AV112">
            <v>40523</v>
          </cell>
          <cell r="AW112">
            <v>40443</v>
          </cell>
          <cell r="AX112">
            <v>41579</v>
          </cell>
          <cell r="AY112">
            <v>41544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CA112">
            <v>27237</v>
          </cell>
          <cell r="CB112">
            <v>34841</v>
          </cell>
          <cell r="CC112">
            <v>36705</v>
          </cell>
          <cell r="CD112">
            <v>41544</v>
          </cell>
          <cell r="CE112">
            <v>47469</v>
          </cell>
          <cell r="CF112">
            <v>50769</v>
          </cell>
          <cell r="CG112">
            <v>52993</v>
          </cell>
          <cell r="CH112">
            <v>55122</v>
          </cell>
          <cell r="CI112">
            <v>57149</v>
          </cell>
          <cell r="CJ112">
            <v>58733</v>
          </cell>
          <cell r="CK112">
            <v>57952</v>
          </cell>
        </row>
        <row r="113">
          <cell r="B113" t="str">
            <v>FFO INTEREST COVERAGE (NUM)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187483.29112999994</v>
          </cell>
          <cell r="P113">
            <v>161592.52452140389</v>
          </cell>
          <cell r="Q113">
            <v>159608.74077921128</v>
          </cell>
          <cell r="R113">
            <v>212002.69463753217</v>
          </cell>
          <cell r="S113">
            <v>221576.85357210314</v>
          </cell>
          <cell r="T113">
            <v>221824.04825046324</v>
          </cell>
          <cell r="U113">
            <v>111213.86463398801</v>
          </cell>
          <cell r="V113">
            <v>96563.520454228827</v>
          </cell>
          <cell r="W113">
            <v>87850.708770361118</v>
          </cell>
          <cell r="X113">
            <v>92138.63260330772</v>
          </cell>
          <cell r="Y113">
            <v>104072.67223560272</v>
          </cell>
          <cell r="Z113">
            <v>110876.65120982047</v>
          </cell>
          <cell r="AA113">
            <v>117756.7666100371</v>
          </cell>
          <cell r="AB113">
            <v>144346.4141366134</v>
          </cell>
          <cell r="AC113">
            <v>142312.29088679844</v>
          </cell>
          <cell r="AD113">
            <v>141894.69685448459</v>
          </cell>
          <cell r="AE113">
            <v>139710.54961476583</v>
          </cell>
          <cell r="AF113">
            <v>137482.48778823277</v>
          </cell>
          <cell r="AG113">
            <v>246477.2667812788</v>
          </cell>
          <cell r="AH113">
            <v>244891.89964295883</v>
          </cell>
          <cell r="AI113">
            <v>244915.50202899869</v>
          </cell>
          <cell r="AJ113">
            <v>244567.77259380027</v>
          </cell>
          <cell r="AK113">
            <v>243695.53411318961</v>
          </cell>
          <cell r="AL113">
            <v>240790.56098637613</v>
          </cell>
          <cell r="AM113">
            <v>241141.40074426995</v>
          </cell>
          <cell r="AN113">
            <v>241406.07063792954</v>
          </cell>
          <cell r="AO113">
            <v>241383.01631566969</v>
          </cell>
          <cell r="AP113">
            <v>238691.48033516257</v>
          </cell>
          <cell r="AQ113">
            <v>239837.85268823314</v>
          </cell>
          <cell r="AR113">
            <v>242797.01975141474</v>
          </cell>
          <cell r="AS113">
            <v>243802.30020352482</v>
          </cell>
          <cell r="AT113">
            <v>244839.51305682166</v>
          </cell>
          <cell r="AU113">
            <v>245056.60928847032</v>
          </cell>
          <cell r="AV113">
            <v>245183.53698512953</v>
          </cell>
          <cell r="AW113">
            <v>247501.04525344801</v>
          </cell>
          <cell r="AX113">
            <v>251851.42195168152</v>
          </cell>
          <cell r="AY113">
            <v>257365.1500953442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CA113">
            <v>187483.29112999994</v>
          </cell>
          <cell r="CB113">
            <v>117756.7666100371</v>
          </cell>
          <cell r="CC113">
            <v>241141.40074426995</v>
          </cell>
          <cell r="CD113">
            <v>257365.1500953442</v>
          </cell>
          <cell r="CE113">
            <v>276783.87637215183</v>
          </cell>
          <cell r="CF113">
            <v>313469.45177878253</v>
          </cell>
          <cell r="CG113">
            <v>305662.62497816043</v>
          </cell>
          <cell r="CH113">
            <v>315867.57636476471</v>
          </cell>
          <cell r="CI113">
            <v>312622.44859178545</v>
          </cell>
          <cell r="CJ113">
            <v>308664.21001536265</v>
          </cell>
          <cell r="CK113">
            <v>325352.00366638129</v>
          </cell>
        </row>
        <row r="114">
          <cell r="B114" t="str">
            <v>FFO INTEREST COVERAGE (DENOM)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36241.979899999998</v>
          </cell>
          <cell r="P114">
            <v>36568.9129609589</v>
          </cell>
          <cell r="Q114">
            <v>36773.449586986302</v>
          </cell>
          <cell r="R114">
            <v>37185.198487945207</v>
          </cell>
          <cell r="S114">
            <v>37609.426371780821</v>
          </cell>
          <cell r="T114">
            <v>37964.530821506851</v>
          </cell>
          <cell r="U114">
            <v>38056.958380273973</v>
          </cell>
          <cell r="V114">
            <v>38141.787909999992</v>
          </cell>
          <cell r="W114">
            <v>38640.039999726039</v>
          </cell>
          <cell r="X114">
            <v>38979.884158962035</v>
          </cell>
          <cell r="Y114">
            <v>39303.978688859279</v>
          </cell>
          <cell r="Z114">
            <v>39632.272904204416</v>
          </cell>
          <cell r="AA114">
            <v>40226.645379165078</v>
          </cell>
          <cell r="AB114">
            <v>40828.832498514043</v>
          </cell>
          <cell r="AC114">
            <v>41202.743771865891</v>
          </cell>
          <cell r="AD114">
            <v>41548.705028049531</v>
          </cell>
          <cell r="AE114">
            <v>41843.880644274272</v>
          </cell>
          <cell r="AF114">
            <v>42087.716196527574</v>
          </cell>
          <cell r="AG114">
            <v>42647.572514081345</v>
          </cell>
          <cell r="AH114">
            <v>43417.420932627232</v>
          </cell>
          <cell r="AI114">
            <v>43714.547314534087</v>
          </cell>
          <cell r="AJ114">
            <v>44024.239515347843</v>
          </cell>
          <cell r="AK114">
            <v>44361.885072737328</v>
          </cell>
          <cell r="AL114">
            <v>44778.203233247492</v>
          </cell>
          <cell r="AM114">
            <v>45200.944541327277</v>
          </cell>
          <cell r="AN114">
            <v>45586.422748104422</v>
          </cell>
          <cell r="AO114">
            <v>46023.494322001665</v>
          </cell>
          <cell r="AP114">
            <v>46430.480610674087</v>
          </cell>
          <cell r="AQ114">
            <v>46853.866397324746</v>
          </cell>
          <cell r="AR114">
            <v>47298.910629413374</v>
          </cell>
          <cell r="AS114">
            <v>47578.511286484798</v>
          </cell>
          <cell r="AT114">
            <v>47821.658939029447</v>
          </cell>
          <cell r="AU114">
            <v>48063.556530002781</v>
          </cell>
          <cell r="AV114">
            <v>48303.402998772988</v>
          </cell>
          <cell r="AW114">
            <v>48555.793644794598</v>
          </cell>
          <cell r="AX114">
            <v>48805.775278990761</v>
          </cell>
          <cell r="AY114">
            <v>48981.589099927725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CA114">
            <v>36241.979899999998</v>
          </cell>
          <cell r="CB114">
            <v>40226.645379165078</v>
          </cell>
          <cell r="CC114">
            <v>45200.944541327277</v>
          </cell>
          <cell r="CD114">
            <v>48981.589099927725</v>
          </cell>
          <cell r="CE114">
            <v>54008.641593390639</v>
          </cell>
          <cell r="CF114">
            <v>56150.756149886111</v>
          </cell>
          <cell r="CG114">
            <v>58785.065227516454</v>
          </cell>
          <cell r="CH114">
            <v>59651.786003184912</v>
          </cell>
          <cell r="CI114">
            <v>60614.219695513515</v>
          </cell>
          <cell r="CJ114">
            <v>62637.709011340528</v>
          </cell>
          <cell r="CK114">
            <v>61483.158134080251</v>
          </cell>
        </row>
        <row r="115">
          <cell r="B115" t="str">
            <v>FFO TOTAL DEBT COVERAGE (NUM)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160246.54119999995</v>
          </cell>
          <cell r="P115">
            <v>133457.82785418929</v>
          </cell>
          <cell r="Q115">
            <v>132302.76888035284</v>
          </cell>
          <cell r="R115">
            <v>183213.56873990659</v>
          </cell>
          <cell r="S115">
            <v>191271.62074050496</v>
          </cell>
          <cell r="T115">
            <v>191399.62274420753</v>
          </cell>
          <cell r="U115">
            <v>79033.774776362436</v>
          </cell>
          <cell r="V115">
            <v>63447.059860849826</v>
          </cell>
          <cell r="W115">
            <v>55742.629587804047</v>
          </cell>
          <cell r="X115">
            <v>58669.039807325978</v>
          </cell>
          <cell r="Y115">
            <v>69683.055593319601</v>
          </cell>
          <cell r="Z115">
            <v>76917.482006167498</v>
          </cell>
          <cell r="AA115">
            <v>82915.914751863587</v>
          </cell>
          <cell r="AB115">
            <v>109485.24710949011</v>
          </cell>
          <cell r="AC115">
            <v>107734.21887337377</v>
          </cell>
          <cell r="AD115">
            <v>106466.09289585445</v>
          </cell>
          <cell r="AE115">
            <v>104893.02032736856</v>
          </cell>
          <cell r="AF115">
            <v>103889.50863782181</v>
          </cell>
          <cell r="AG115">
            <v>211920.01180867606</v>
          </cell>
          <cell r="AH115">
            <v>210384.10097172594</v>
          </cell>
          <cell r="AI115">
            <v>210022.57365913567</v>
          </cell>
          <cell r="AJ115">
            <v>208525.72274448519</v>
          </cell>
          <cell r="AK115">
            <v>207631.27823647729</v>
          </cell>
          <cell r="AL115">
            <v>205160.46308226656</v>
          </cell>
          <cell r="AM115">
            <v>204436.05571687268</v>
          </cell>
          <cell r="AN115">
            <v>204791.70372899174</v>
          </cell>
          <cell r="AO115">
            <v>203259.22911587928</v>
          </cell>
          <cell r="AP115">
            <v>200600.23682191307</v>
          </cell>
          <cell r="AQ115">
            <v>201778.78599357037</v>
          </cell>
          <cell r="AR115">
            <v>203192.70659032484</v>
          </cell>
          <cell r="AS115">
            <v>204228.39461998563</v>
          </cell>
          <cell r="AT115">
            <v>205351.4727087043</v>
          </cell>
          <cell r="AU115">
            <v>204449.41438001909</v>
          </cell>
          <cell r="AV115">
            <v>204660.55158551128</v>
          </cell>
          <cell r="AW115">
            <v>207058.00748501476</v>
          </cell>
          <cell r="AX115">
            <v>210272.21839452905</v>
          </cell>
          <cell r="AY115">
            <v>215821.16509534421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CA115">
            <v>160246.54119999995</v>
          </cell>
          <cell r="CB115">
            <v>82915.914751863587</v>
          </cell>
          <cell r="CC115">
            <v>204436.05571687268</v>
          </cell>
          <cell r="CD115">
            <v>215821.16509534421</v>
          </cell>
          <cell r="CE115">
            <v>229314.9256187272</v>
          </cell>
          <cell r="CF115">
            <v>262700.82979248115</v>
          </cell>
          <cell r="CG115">
            <v>252669.77696446181</v>
          </cell>
          <cell r="CH115">
            <v>260745.59136476472</v>
          </cell>
          <cell r="CI115">
            <v>255473.63345479916</v>
          </cell>
          <cell r="CJ115">
            <v>249930.95104275993</v>
          </cell>
          <cell r="CK115">
            <v>267400.01866638131</v>
          </cell>
        </row>
        <row r="116">
          <cell r="B116" t="str">
            <v>FFO TOTAL DEBT COVERAGE (DENOM)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685958.6349849999</v>
          </cell>
          <cell r="P116">
            <v>692009.41921288206</v>
          </cell>
          <cell r="Q116">
            <v>700311.94237134932</v>
          </cell>
          <cell r="R116">
            <v>702728.18683065579</v>
          </cell>
          <cell r="S116">
            <v>708160.02037853678</v>
          </cell>
          <cell r="T116">
            <v>709142.83329428849</v>
          </cell>
          <cell r="U116">
            <v>732349.55981262366</v>
          </cell>
          <cell r="V116">
            <v>705374.77957082237</v>
          </cell>
          <cell r="W116">
            <v>706555.10884238372</v>
          </cell>
          <cell r="X116">
            <v>721069.87436280109</v>
          </cell>
          <cell r="Y116">
            <v>708015.23326944839</v>
          </cell>
          <cell r="Z116">
            <v>695536.91173427645</v>
          </cell>
          <cell r="AA116">
            <v>722728.69930906012</v>
          </cell>
          <cell r="AB116">
            <v>712982.82333692384</v>
          </cell>
          <cell r="AC116">
            <v>721977.21339046175</v>
          </cell>
          <cell r="AD116">
            <v>730795.73811124067</v>
          </cell>
          <cell r="AE116">
            <v>737004.26682686922</v>
          </cell>
          <cell r="AF116">
            <v>736666.28953507787</v>
          </cell>
          <cell r="AG116">
            <v>767439.57119035139</v>
          </cell>
          <cell r="AH116">
            <v>759546.09586242971</v>
          </cell>
          <cell r="AI116">
            <v>734589.99439571681</v>
          </cell>
          <cell r="AJ116">
            <v>768376.98655129713</v>
          </cell>
          <cell r="AK116">
            <v>751832.71195772709</v>
          </cell>
          <cell r="AL116">
            <v>765284.96914460999</v>
          </cell>
          <cell r="AM116">
            <v>807586.29221119662</v>
          </cell>
          <cell r="AN116">
            <v>768721.03999495902</v>
          </cell>
          <cell r="AO116">
            <v>773811.39226242458</v>
          </cell>
          <cell r="AP116">
            <v>789486.15440197289</v>
          </cell>
          <cell r="AQ116">
            <v>794875.24253598647</v>
          </cell>
          <cell r="AR116">
            <v>796928.40382438037</v>
          </cell>
          <cell r="AS116">
            <v>799721.74939933012</v>
          </cell>
          <cell r="AT116">
            <v>793304.87545345072</v>
          </cell>
          <cell r="AU116">
            <v>772235.79047488736</v>
          </cell>
          <cell r="AV116">
            <v>810288.70460650593</v>
          </cell>
          <cell r="AW116">
            <v>794293.0583197067</v>
          </cell>
          <cell r="AX116">
            <v>812426.76867307245</v>
          </cell>
          <cell r="AY116">
            <v>855215.45326794777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CA116">
            <v>685958.6349849999</v>
          </cell>
          <cell r="CB116">
            <v>722728.69930906012</v>
          </cell>
          <cell r="CC116">
            <v>807586.29221119662</v>
          </cell>
          <cell r="CD116">
            <v>855215.45326794777</v>
          </cell>
          <cell r="CE116">
            <v>883007.18886383902</v>
          </cell>
          <cell r="CF116">
            <v>908003.03094228625</v>
          </cell>
          <cell r="CG116">
            <v>935048.39863815135</v>
          </cell>
          <cell r="CH116">
            <v>945628.75499419868</v>
          </cell>
          <cell r="CI116">
            <v>940591.48431954451</v>
          </cell>
          <cell r="CJ116">
            <v>933466.05638015957</v>
          </cell>
          <cell r="CK116">
            <v>922809.86785395292</v>
          </cell>
        </row>
        <row r="117">
          <cell r="B117" t="str">
            <v>NCF TO CAPITAL COVERAGE (NUM)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75454.541199999949</v>
          </cell>
          <cell r="P117">
            <v>49050.971481586552</v>
          </cell>
          <cell r="Q117">
            <v>49243.912507750101</v>
          </cell>
          <cell r="R117">
            <v>100465.29153339975</v>
          </cell>
          <cell r="S117">
            <v>108541.62246002551</v>
          </cell>
          <cell r="T117">
            <v>110017.62446372808</v>
          </cell>
          <cell r="U117">
            <v>-2050.1425787745557</v>
          </cell>
          <cell r="V117">
            <v>-17634.335236752908</v>
          </cell>
          <cell r="W117">
            <v>-23990.765509798686</v>
          </cell>
          <cell r="X117">
            <v>-20766.274364934288</v>
          </cell>
          <cell r="Y117">
            <v>-9764.9231707214913</v>
          </cell>
          <cell r="Z117">
            <v>-1182.4967578735941</v>
          </cell>
          <cell r="AA117">
            <v>5120.2660335416731</v>
          </cell>
          <cell r="AB117">
            <v>31291.790171990113</v>
          </cell>
          <cell r="AC117">
            <v>29540.761935873772</v>
          </cell>
          <cell r="AD117">
            <v>27472.635958354454</v>
          </cell>
          <cell r="AE117">
            <v>25899.563389868563</v>
          </cell>
          <cell r="AF117">
            <v>24896.051700321812</v>
          </cell>
          <cell r="AG117">
            <v>132126.55487117608</v>
          </cell>
          <cell r="AH117">
            <v>130590.64403422594</v>
          </cell>
          <cell r="AI117">
            <v>130229.11672163567</v>
          </cell>
          <cell r="AJ117">
            <v>127932.26580698519</v>
          </cell>
          <cell r="AK117">
            <v>127037.82129897729</v>
          </cell>
          <cell r="AL117">
            <v>124567.00614476656</v>
          </cell>
          <cell r="AM117">
            <v>123042.59877937268</v>
          </cell>
          <cell r="AN117">
            <v>123402.11199529441</v>
          </cell>
          <cell r="AO117">
            <v>121869.63738218196</v>
          </cell>
          <cell r="AP117">
            <v>117730.94971088352</v>
          </cell>
          <cell r="AQ117">
            <v>118897.94476525659</v>
          </cell>
          <cell r="AR117">
            <v>120311.86536201106</v>
          </cell>
          <cell r="AS117">
            <v>119874.12420881572</v>
          </cell>
          <cell r="AT117">
            <v>121001.02600721327</v>
          </cell>
          <cell r="AU117">
            <v>120098.96767852806</v>
          </cell>
          <cell r="AV117">
            <v>118214.13471755755</v>
          </cell>
          <cell r="AW117">
            <v>120615.45582086373</v>
          </cell>
          <cell r="AX117">
            <v>123829.66673037801</v>
          </cell>
          <cell r="AY117">
            <v>127296.01416877318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CA117">
            <v>75454.541199999949</v>
          </cell>
          <cell r="CB117">
            <v>5120.2660335416731</v>
          </cell>
          <cell r="CC117">
            <v>123042.59877937268</v>
          </cell>
          <cell r="CD117">
            <v>127296.01416877318</v>
          </cell>
          <cell r="CE117">
            <v>132571.46868122718</v>
          </cell>
          <cell r="CF117">
            <v>161557.37285498116</v>
          </cell>
          <cell r="CG117">
            <v>148526.3200269618</v>
          </cell>
          <cell r="CH117">
            <v>152327.92677699149</v>
          </cell>
          <cell r="CI117">
            <v>142990.17651729914</v>
          </cell>
          <cell r="CJ117">
            <v>137747.49410525995</v>
          </cell>
          <cell r="CK117">
            <v>156716.56172888132</v>
          </cell>
        </row>
        <row r="118">
          <cell r="B118" t="str">
            <v>NCF TO CAPITAL COVERAGE (DENOM)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140899.87982</v>
          </cell>
          <cell r="P118">
            <v>144831.45742999998</v>
          </cell>
          <cell r="Q118">
            <v>143021.68829000002</v>
          </cell>
          <cell r="R118">
            <v>144182.24284000002</v>
          </cell>
          <cell r="S118">
            <v>157503.68504000001</v>
          </cell>
          <cell r="T118">
            <v>164929.05818000002</v>
          </cell>
          <cell r="U118">
            <v>172940.88784000001</v>
          </cell>
          <cell r="V118">
            <v>169413.23735000001</v>
          </cell>
          <cell r="W118">
            <v>167095.36430000004</v>
          </cell>
          <cell r="X118">
            <v>171220.08082000003</v>
          </cell>
          <cell r="Y118">
            <v>169067.10670000003</v>
          </cell>
          <cell r="Z118">
            <v>167090.65419</v>
          </cell>
          <cell r="AA118">
            <v>161179.66600000003</v>
          </cell>
          <cell r="AB118">
            <v>166761.258</v>
          </cell>
          <cell r="AC118">
            <v>174568.89500000002</v>
          </cell>
          <cell r="AD118">
            <v>180866.49600000004</v>
          </cell>
          <cell r="AE118">
            <v>179465.024</v>
          </cell>
          <cell r="AF118">
            <v>178845.48500000002</v>
          </cell>
          <cell r="AG118">
            <v>183284.34299999996</v>
          </cell>
          <cell r="AH118">
            <v>188870.81</v>
          </cell>
          <cell r="AI118">
            <v>194891.55500000002</v>
          </cell>
          <cell r="AJ118">
            <v>198210.084</v>
          </cell>
          <cell r="AK118">
            <v>205233.96500000003</v>
          </cell>
          <cell r="AL118">
            <v>211806.95200000002</v>
          </cell>
          <cell r="AM118">
            <v>214756.86700000003</v>
          </cell>
          <cell r="AN118">
            <v>214391.07399999996</v>
          </cell>
          <cell r="AO118">
            <v>213068.06</v>
          </cell>
          <cell r="AP118">
            <v>212413.32000000004</v>
          </cell>
          <cell r="AQ118">
            <v>209768.26300000001</v>
          </cell>
          <cell r="AR118">
            <v>208541.49100000001</v>
          </cell>
          <cell r="AS118">
            <v>207156.34899999999</v>
          </cell>
          <cell r="AT118">
            <v>207881.08800000002</v>
          </cell>
          <cell r="AU118">
            <v>208048.04</v>
          </cell>
          <cell r="AV118">
            <v>207645.93799999999</v>
          </cell>
          <cell r="AW118">
            <v>207473.71299999999</v>
          </cell>
          <cell r="AX118">
            <v>207207.19200000001</v>
          </cell>
          <cell r="AY118">
            <v>206639.24100000001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CA118">
            <v>140900</v>
          </cell>
          <cell r="CB118">
            <v>161180</v>
          </cell>
          <cell r="CC118">
            <v>214757</v>
          </cell>
          <cell r="CD118">
            <v>206639</v>
          </cell>
          <cell r="CE118">
            <v>158295.29300000001</v>
          </cell>
          <cell r="CF118">
            <v>179083.20300000001</v>
          </cell>
          <cell r="CG118">
            <v>189267.92199999999</v>
          </cell>
          <cell r="CH118">
            <v>175108.40400000001</v>
          </cell>
          <cell r="CI118">
            <v>119521.121</v>
          </cell>
          <cell r="CJ118">
            <v>85095.575999999986</v>
          </cell>
          <cell r="CK118">
            <v>115158.808</v>
          </cell>
        </row>
        <row r="119">
          <cell r="B119" t="str">
            <v>S&amp;P PRE-TAX COVERAGE (DENOM)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36242.813233333334</v>
          </cell>
          <cell r="P119">
            <v>36569.329627625564</v>
          </cell>
          <cell r="Q119">
            <v>36773.866253652966</v>
          </cell>
          <cell r="R119">
            <v>37185.615154611871</v>
          </cell>
          <cell r="S119">
            <v>37609.843038447485</v>
          </cell>
          <cell r="T119">
            <v>37964.947488173515</v>
          </cell>
          <cell r="U119">
            <v>38057.375046940637</v>
          </cell>
          <cell r="V119">
            <v>38142.204576666656</v>
          </cell>
          <cell r="W119">
            <v>38640.456666392703</v>
          </cell>
          <cell r="X119">
            <v>38980.300825628699</v>
          </cell>
          <cell r="Y119">
            <v>39304.395355525943</v>
          </cell>
          <cell r="Z119">
            <v>39632.68957087108</v>
          </cell>
          <cell r="AA119">
            <v>40227.062045831743</v>
          </cell>
          <cell r="AB119">
            <v>40829.249165180707</v>
          </cell>
          <cell r="AC119">
            <v>41203.160438532555</v>
          </cell>
          <cell r="AD119">
            <v>41549.121694716196</v>
          </cell>
          <cell r="AE119">
            <v>41844.297310940936</v>
          </cell>
          <cell r="AF119">
            <v>42088.132863194238</v>
          </cell>
          <cell r="AG119">
            <v>42647.989180748009</v>
          </cell>
          <cell r="AH119">
            <v>43417.837599293896</v>
          </cell>
          <cell r="AI119">
            <v>43714.963981200752</v>
          </cell>
          <cell r="AJ119">
            <v>44024.656182014507</v>
          </cell>
          <cell r="AK119">
            <v>44362.301739403993</v>
          </cell>
          <cell r="AL119">
            <v>44778.619899914156</v>
          </cell>
          <cell r="AM119">
            <v>45201.361207993941</v>
          </cell>
          <cell r="AN119">
            <v>45586.839414771086</v>
          </cell>
          <cell r="AO119">
            <v>46023.910988668329</v>
          </cell>
          <cell r="AP119">
            <v>46430.897277340751</v>
          </cell>
          <cell r="AQ119">
            <v>46854.28306399141</v>
          </cell>
          <cell r="AR119">
            <v>47299.327296080039</v>
          </cell>
          <cell r="AS119">
            <v>47578.927953151462</v>
          </cell>
          <cell r="AT119">
            <v>47822.075605696111</v>
          </cell>
          <cell r="AU119">
            <v>48063.973196669445</v>
          </cell>
          <cell r="AV119">
            <v>48303.819665439652</v>
          </cell>
          <cell r="AW119">
            <v>48556.210311461262</v>
          </cell>
          <cell r="AX119">
            <v>48806.191945657425</v>
          </cell>
          <cell r="AY119">
            <v>48982.00576659439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CA119">
            <v>36242.813233333334</v>
          </cell>
          <cell r="CB119">
            <v>40227.062045831743</v>
          </cell>
          <cell r="CC119">
            <v>45201.361207993941</v>
          </cell>
          <cell r="CD119">
            <v>48982.00576659439</v>
          </cell>
          <cell r="CE119">
            <v>54013.641593390639</v>
          </cell>
          <cell r="CF119">
            <v>56155.756149886111</v>
          </cell>
          <cell r="CG119">
            <v>58790.065227516454</v>
          </cell>
          <cell r="CH119">
            <v>59656.786003184912</v>
          </cell>
          <cell r="CI119">
            <v>60619.219695513515</v>
          </cell>
          <cell r="CJ119">
            <v>62642.709011340528</v>
          </cell>
          <cell r="CK119">
            <v>61488.158134080251</v>
          </cell>
        </row>
        <row r="120">
          <cell r="B120" t="str">
            <v>MORTGAGE COVERAGE (NUM)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155497.53138999996</v>
          </cell>
          <cell r="P120">
            <v>160552.31259932896</v>
          </cell>
          <cell r="Q120">
            <v>162688</v>
          </cell>
          <cell r="R120">
            <v>164251</v>
          </cell>
          <cell r="S120">
            <v>167417</v>
          </cell>
          <cell r="T120">
            <v>168477</v>
          </cell>
          <cell r="U120">
            <v>167227</v>
          </cell>
          <cell r="V120">
            <v>166732</v>
          </cell>
          <cell r="W120">
            <v>166398</v>
          </cell>
          <cell r="X120">
            <v>162247</v>
          </cell>
          <cell r="Y120">
            <v>159657</v>
          </cell>
          <cell r="Z120">
            <v>158380</v>
          </cell>
          <cell r="AA120">
            <v>168378</v>
          </cell>
          <cell r="AB120">
            <v>169547</v>
          </cell>
          <cell r="AC120">
            <v>169485</v>
          </cell>
          <cell r="AD120">
            <v>170436</v>
          </cell>
          <cell r="AE120">
            <v>170493</v>
          </cell>
          <cell r="AF120">
            <v>171666</v>
          </cell>
          <cell r="AG120">
            <v>171484</v>
          </cell>
          <cell r="AH120">
            <v>171626</v>
          </cell>
          <cell r="AI120">
            <v>173207</v>
          </cell>
          <cell r="AJ120">
            <v>172938</v>
          </cell>
          <cell r="AK120">
            <v>173738</v>
          </cell>
          <cell r="AL120">
            <v>172193</v>
          </cell>
          <cell r="AM120">
            <v>173361</v>
          </cell>
          <cell r="AN120">
            <v>174100</v>
          </cell>
          <cell r="AO120">
            <v>171525</v>
          </cell>
          <cell r="AP120">
            <v>167396</v>
          </cell>
          <cell r="AQ120">
            <v>169298</v>
          </cell>
          <cell r="AR120">
            <v>171704</v>
          </cell>
          <cell r="AS120">
            <v>173330</v>
          </cell>
          <cell r="AT120">
            <v>175103</v>
          </cell>
          <cell r="AU120">
            <v>173676</v>
          </cell>
          <cell r="AV120">
            <v>173933</v>
          </cell>
          <cell r="AW120">
            <v>177951</v>
          </cell>
          <cell r="AX120">
            <v>182946</v>
          </cell>
          <cell r="AY120">
            <v>191814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CA120">
            <v>155497.53138999996</v>
          </cell>
          <cell r="CB120">
            <v>168378</v>
          </cell>
          <cell r="CC120">
            <v>173361</v>
          </cell>
          <cell r="CD120">
            <v>191814</v>
          </cell>
          <cell r="CE120">
            <v>204295</v>
          </cell>
          <cell r="CF120">
            <v>237584</v>
          </cell>
          <cell r="CG120">
            <v>241785</v>
          </cell>
          <cell r="CH120">
            <v>249108</v>
          </cell>
          <cell r="CI120">
            <v>253988</v>
          </cell>
          <cell r="CJ120">
            <v>254675</v>
          </cell>
          <cell r="CK120">
            <v>262521</v>
          </cell>
        </row>
        <row r="121">
          <cell r="B121" t="str">
            <v>ITX ON OTHER INCOME</v>
          </cell>
          <cell r="D121">
            <v>-18</v>
          </cell>
          <cell r="E121">
            <v>-1</v>
          </cell>
          <cell r="F121">
            <v>-407</v>
          </cell>
          <cell r="G121">
            <v>41</v>
          </cell>
          <cell r="H121">
            <v>6</v>
          </cell>
          <cell r="I121">
            <v>35</v>
          </cell>
          <cell r="J121">
            <v>464</v>
          </cell>
          <cell r="K121">
            <v>69</v>
          </cell>
          <cell r="L121">
            <v>-47</v>
          </cell>
          <cell r="M121">
            <v>91</v>
          </cell>
          <cell r="N121">
            <v>475</v>
          </cell>
          <cell r="O121">
            <v>103</v>
          </cell>
          <cell r="P121">
            <v>-15</v>
          </cell>
          <cell r="Q121">
            <v>-27</v>
          </cell>
          <cell r="R121">
            <v>-71</v>
          </cell>
          <cell r="S121">
            <v>-11</v>
          </cell>
          <cell r="T121">
            <v>-13</v>
          </cell>
          <cell r="U121">
            <v>8</v>
          </cell>
          <cell r="V121">
            <v>196</v>
          </cell>
          <cell r="W121">
            <v>201</v>
          </cell>
          <cell r="X121">
            <v>195</v>
          </cell>
          <cell r="Y121">
            <v>166</v>
          </cell>
          <cell r="Z121">
            <v>196</v>
          </cell>
          <cell r="AA121">
            <v>175</v>
          </cell>
          <cell r="AB121">
            <v>204</v>
          </cell>
          <cell r="AC121">
            <v>195</v>
          </cell>
          <cell r="AD121">
            <v>148</v>
          </cell>
          <cell r="AE121">
            <v>206</v>
          </cell>
          <cell r="AF121">
            <v>203</v>
          </cell>
          <cell r="AG121">
            <v>162</v>
          </cell>
          <cell r="AH121">
            <v>190</v>
          </cell>
          <cell r="AI121">
            <v>197</v>
          </cell>
          <cell r="AJ121">
            <v>185</v>
          </cell>
          <cell r="AK121">
            <v>168</v>
          </cell>
          <cell r="AL121">
            <v>194</v>
          </cell>
          <cell r="AM121">
            <v>166</v>
          </cell>
          <cell r="AN121">
            <v>180</v>
          </cell>
          <cell r="AO121">
            <v>166</v>
          </cell>
          <cell r="AP121">
            <v>115</v>
          </cell>
          <cell r="AQ121">
            <v>186</v>
          </cell>
          <cell r="AR121">
            <v>185</v>
          </cell>
          <cell r="AS121">
            <v>140</v>
          </cell>
          <cell r="AT121">
            <v>169</v>
          </cell>
          <cell r="AU121">
            <v>170</v>
          </cell>
          <cell r="AV121">
            <v>165</v>
          </cell>
          <cell r="AW121">
            <v>149</v>
          </cell>
          <cell r="AX121">
            <v>171</v>
          </cell>
          <cell r="AY121">
            <v>143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CA121">
            <v>811</v>
          </cell>
          <cell r="CB121">
            <v>1000</v>
          </cell>
          <cell r="CC121">
            <v>2218</v>
          </cell>
          <cell r="CD121">
            <v>1939</v>
          </cell>
          <cell r="CE121">
            <v>1699</v>
          </cell>
          <cell r="CF121">
            <v>1355</v>
          </cell>
          <cell r="CG121">
            <v>724</v>
          </cell>
          <cell r="CH121">
            <v>393</v>
          </cell>
          <cell r="CI121">
            <v>84</v>
          </cell>
          <cell r="CJ121">
            <v>33</v>
          </cell>
          <cell r="CK121">
            <v>33</v>
          </cell>
        </row>
        <row r="122">
          <cell r="B122" t="str">
            <v>MORTGAGE COVERAGE (DENOM)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7700.4788399999998</v>
          </cell>
          <cell r="P122">
            <v>8588.4109589041091</v>
          </cell>
          <cell r="Q122">
            <v>7762.4760273972606</v>
          </cell>
          <cell r="R122">
            <v>8588.4109589041091</v>
          </cell>
          <cell r="S122">
            <v>8278.986849315068</v>
          </cell>
          <cell r="T122">
            <v>8531.6249041095889</v>
          </cell>
          <cell r="U122">
            <v>8258.1450684931515</v>
          </cell>
          <cell r="V122">
            <v>8531.6249041095889</v>
          </cell>
          <cell r="W122">
            <v>8531.6249041095889</v>
          </cell>
          <cell r="X122">
            <v>8258.1450684931515</v>
          </cell>
          <cell r="Y122">
            <v>8531.6249041095889</v>
          </cell>
          <cell r="Z122">
            <v>6708.8300000000008</v>
          </cell>
          <cell r="AA122">
            <v>6875.4605205479456</v>
          </cell>
          <cell r="AB122">
            <v>6875.4605205479456</v>
          </cell>
          <cell r="AC122">
            <v>6215.29498630137</v>
          </cell>
          <cell r="AD122">
            <v>6875.4605205479456</v>
          </cell>
          <cell r="AE122">
            <v>6370.255753424658</v>
          </cell>
          <cell r="AF122">
            <v>6580.8059452054804</v>
          </cell>
          <cell r="AG122">
            <v>6370.255753424658</v>
          </cell>
          <cell r="AH122">
            <v>6580.8059452054804</v>
          </cell>
          <cell r="AI122">
            <v>6580.8059452054804</v>
          </cell>
          <cell r="AJ122">
            <v>6370.255753424658</v>
          </cell>
          <cell r="AK122">
            <v>6580.8059452054804</v>
          </cell>
          <cell r="AL122">
            <v>6370.255753424658</v>
          </cell>
          <cell r="AM122">
            <v>6580.8059452054804</v>
          </cell>
          <cell r="AN122">
            <v>6589.1391256830602</v>
          </cell>
          <cell r="AO122">
            <v>6169.1892896174868</v>
          </cell>
          <cell r="AP122">
            <v>6589.1391256830602</v>
          </cell>
          <cell r="AQ122">
            <v>6379.1642076502731</v>
          </cell>
          <cell r="AR122">
            <v>6589.1391256830602</v>
          </cell>
          <cell r="AS122">
            <v>6379.1642076502731</v>
          </cell>
          <cell r="AT122">
            <v>6589.1391256830602</v>
          </cell>
          <cell r="AU122">
            <v>6589.1391256830602</v>
          </cell>
          <cell r="AV122">
            <v>6379.1642076502731</v>
          </cell>
          <cell r="AW122">
            <v>6589.1391256830602</v>
          </cell>
          <cell r="AX122">
            <v>6379.1642076502731</v>
          </cell>
          <cell r="AY122">
            <v>6589.1391256830602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CA122">
            <v>7700.4788399999998</v>
          </cell>
          <cell r="CB122">
            <v>6875.4605205479456</v>
          </cell>
          <cell r="CC122">
            <v>6580.8059452054804</v>
          </cell>
          <cell r="CD122">
            <v>6589.1391256830602</v>
          </cell>
          <cell r="CE122">
            <v>7363.2350000000006</v>
          </cell>
          <cell r="CF122">
            <v>7363.2350000000006</v>
          </cell>
          <cell r="CG122">
            <v>7363.2350000000006</v>
          </cell>
          <cell r="CH122">
            <v>7363.2350000000006</v>
          </cell>
          <cell r="CI122">
            <v>7363.2350000000006</v>
          </cell>
          <cell r="CJ122">
            <v>7363.2350000000006</v>
          </cell>
          <cell r="CK122">
            <v>7363.2350000000006</v>
          </cell>
        </row>
        <row r="123">
          <cell r="B123" t="str">
            <v>CHARTER COVERAGE (NUM)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116531.80251999998</v>
          </cell>
          <cell r="P123">
            <v>115883.98467723261</v>
          </cell>
          <cell r="Q123">
            <v>116603.27544670251</v>
          </cell>
          <cell r="R123">
            <v>118242.84031399142</v>
          </cell>
          <cell r="S123">
            <v>119904.16813474512</v>
          </cell>
          <cell r="T123">
            <v>121288.57124851513</v>
          </cell>
          <cell r="U123">
            <v>119162.64567762037</v>
          </cell>
          <cell r="V123">
            <v>117927.37577617227</v>
          </cell>
          <cell r="W123">
            <v>117647.26142109476</v>
          </cell>
          <cell r="X123">
            <v>114869.22539392335</v>
          </cell>
          <cell r="Y123">
            <v>113991.51667409165</v>
          </cell>
          <cell r="Z123">
            <v>113066.14896867587</v>
          </cell>
          <cell r="AA123">
            <v>122144.01622791777</v>
          </cell>
          <cell r="AB123">
            <v>122912.02608191647</v>
          </cell>
          <cell r="AC123">
            <v>121971.35870886169</v>
          </cell>
          <cell r="AD123">
            <v>124413.15263387098</v>
          </cell>
          <cell r="AE123">
            <v>124750.99882546844</v>
          </cell>
          <cell r="AF123">
            <v>126535.65578703972</v>
          </cell>
          <cell r="AG123">
            <v>127113.28142111903</v>
          </cell>
          <cell r="AH123">
            <v>127826.1489384117</v>
          </cell>
          <cell r="AI123">
            <v>128825.40220012129</v>
          </cell>
          <cell r="AJ123">
            <v>128680.03728157599</v>
          </cell>
          <cell r="AK123">
            <v>130129.58589330394</v>
          </cell>
          <cell r="AL123">
            <v>129109.84406056687</v>
          </cell>
          <cell r="AM123">
            <v>132461.7347417353</v>
          </cell>
          <cell r="AN123">
            <v>132582.60550901238</v>
          </cell>
          <cell r="AO123">
            <v>130052.78780434381</v>
          </cell>
          <cell r="AP123">
            <v>129017.12885999282</v>
          </cell>
          <cell r="AQ123">
            <v>130239.06996774011</v>
          </cell>
          <cell r="AR123">
            <v>132597.61008287114</v>
          </cell>
          <cell r="AS123">
            <v>133369.25758634455</v>
          </cell>
          <cell r="AT123">
            <v>135053.55257297569</v>
          </cell>
          <cell r="AU123">
            <v>134304.86953096322</v>
          </cell>
          <cell r="AV123">
            <v>134569.31454493315</v>
          </cell>
          <cell r="AW123">
            <v>138107.96785105066</v>
          </cell>
          <cell r="AX123">
            <v>141118.07875590975</v>
          </cell>
          <cell r="AY123">
            <v>148800.88196393513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CA123">
            <v>116531.80251999998</v>
          </cell>
          <cell r="CB123">
            <v>122144.01622791777</v>
          </cell>
          <cell r="CC123">
            <v>132461.7347417353</v>
          </cell>
          <cell r="CD123">
            <v>148800.88196393513</v>
          </cell>
          <cell r="CE123">
            <v>158316.20360066227</v>
          </cell>
          <cell r="CF123">
            <v>170433.24089989223</v>
          </cell>
          <cell r="CG123">
            <v>161044.96302463385</v>
          </cell>
          <cell r="CH123">
            <v>165919.45635153996</v>
          </cell>
          <cell r="CI123">
            <v>168856.99243860401</v>
          </cell>
          <cell r="CJ123">
            <v>169422.17343502372</v>
          </cell>
          <cell r="CK123">
            <v>171305.89268592687</v>
          </cell>
        </row>
        <row r="124">
          <cell r="B124" t="str">
            <v>CHARTER COVERAGE (DENOM)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35559</v>
          </cell>
          <cell r="P124">
            <v>45686.979144931509</v>
          </cell>
          <cell r="Q124">
            <v>43536.673456712335</v>
          </cell>
          <cell r="R124">
            <v>48296.632404931515</v>
          </cell>
          <cell r="S124">
            <v>47647.720496438356</v>
          </cell>
          <cell r="T124">
            <v>49785.161720136988</v>
          </cell>
          <cell r="U124">
            <v>46104.88578561644</v>
          </cell>
          <cell r="V124">
            <v>44921.248480136994</v>
          </cell>
          <cell r="W124">
            <v>44019.230450136994</v>
          </cell>
          <cell r="X124">
            <v>42862.559845616437</v>
          </cell>
          <cell r="Y124">
            <v>44578.838080136993</v>
          </cell>
          <cell r="Z124">
            <v>42216.901277123288</v>
          </cell>
          <cell r="AA124">
            <v>48448.580446438362</v>
          </cell>
          <cell r="AB124">
            <v>47282.708446438359</v>
          </cell>
          <cell r="AC124">
            <v>42472.051269041091</v>
          </cell>
          <cell r="AD124">
            <v>46951.508446438362</v>
          </cell>
          <cell r="AE124">
            <v>45748.406464931511</v>
          </cell>
          <cell r="AF124">
            <v>47333.641871095897</v>
          </cell>
          <cell r="AG124">
            <v>47508.622519726028</v>
          </cell>
          <cell r="AH124">
            <v>48914.160994383572</v>
          </cell>
          <cell r="AI124">
            <v>48328.524994383573</v>
          </cell>
          <cell r="AJ124">
            <v>47322.726519726035</v>
          </cell>
          <cell r="AK124">
            <v>49365.252994383569</v>
          </cell>
          <cell r="AL124">
            <v>47966.726519726035</v>
          </cell>
          <cell r="AM124">
            <v>54277.352282054802</v>
          </cell>
          <cell r="AN124">
            <v>52633.205659098348</v>
          </cell>
          <cell r="AO124">
            <v>48705.471892704918</v>
          </cell>
          <cell r="AP124">
            <v>52576.861659098351</v>
          </cell>
          <cell r="AQ124">
            <v>51573.15877590164</v>
          </cell>
          <cell r="AR124">
            <v>53419.493659098349</v>
          </cell>
          <cell r="AS124">
            <v>54021.614841475413</v>
          </cell>
          <cell r="AT124">
            <v>55061.265593524586</v>
          </cell>
          <cell r="AU124">
            <v>54474.569593524589</v>
          </cell>
          <cell r="AV124">
            <v>53366.49084147541</v>
          </cell>
          <cell r="AW124">
            <v>55641.129593524587</v>
          </cell>
          <cell r="AX124">
            <v>54137.050841475408</v>
          </cell>
          <cell r="AY124">
            <v>59640.26775745902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CA124">
            <v>35559</v>
          </cell>
          <cell r="CB124">
            <v>48448.580446438362</v>
          </cell>
          <cell r="CC124">
            <v>54277.352282054802</v>
          </cell>
          <cell r="CD124">
            <v>59640.26775745902</v>
          </cell>
          <cell r="CE124">
            <v>60697.217427333679</v>
          </cell>
          <cell r="CF124">
            <v>63681.943258566549</v>
          </cell>
          <cell r="CG124">
            <v>21278.590961580252</v>
          </cell>
          <cell r="CH124">
            <v>22265.0281200502</v>
          </cell>
          <cell r="CI124">
            <v>23079.590961580252</v>
          </cell>
          <cell r="CJ124">
            <v>23055.590961580252</v>
          </cell>
          <cell r="CK124">
            <v>22890.590961580252</v>
          </cell>
        </row>
        <row r="125">
          <cell r="B125" t="str">
            <v>Imputed Debt Issues/(Redemptions)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</row>
        <row r="126">
          <cell r="B126" t="str">
            <v>Imputed Debt Interest Charges</v>
          </cell>
          <cell r="D126">
            <v>0.41666666666666669</v>
          </cell>
          <cell r="E126">
            <v>0.41666666666666669</v>
          </cell>
          <cell r="F126">
            <v>0.83333333333333337</v>
          </cell>
          <cell r="G126">
            <v>0.83333333333333337</v>
          </cell>
          <cell r="H126">
            <v>0.83333333333333337</v>
          </cell>
          <cell r="I126">
            <v>0.83333333333333337</v>
          </cell>
          <cell r="J126">
            <v>0.83333333333333337</v>
          </cell>
          <cell r="K126">
            <v>0.83333333333333337</v>
          </cell>
          <cell r="L126">
            <v>0.83333333333333337</v>
          </cell>
          <cell r="M126">
            <v>0.83333333333333337</v>
          </cell>
          <cell r="N126">
            <v>0.83333333333333337</v>
          </cell>
          <cell r="O126">
            <v>0.83333333333333337</v>
          </cell>
          <cell r="P126">
            <v>0.41666666666666669</v>
          </cell>
          <cell r="Q126">
            <v>0.41666666666666669</v>
          </cell>
          <cell r="R126">
            <v>0.41666666666666669</v>
          </cell>
          <cell r="S126">
            <v>0.41666666666666669</v>
          </cell>
          <cell r="T126">
            <v>0.41666666666666669</v>
          </cell>
          <cell r="U126">
            <v>0.41666666666666669</v>
          </cell>
          <cell r="V126">
            <v>0.41666666666666669</v>
          </cell>
          <cell r="W126">
            <v>0.41666666666666669</v>
          </cell>
          <cell r="X126">
            <v>0.41666666666666669</v>
          </cell>
          <cell r="Y126">
            <v>0.41666666666666669</v>
          </cell>
          <cell r="Z126">
            <v>0.41666666666666669</v>
          </cell>
          <cell r="AA126">
            <v>0.41666666666666669</v>
          </cell>
          <cell r="AB126">
            <v>0.41666666666666669</v>
          </cell>
          <cell r="AC126">
            <v>0.41666666666666669</v>
          </cell>
          <cell r="AD126">
            <v>0.41666666666666669</v>
          </cell>
          <cell r="AE126">
            <v>0.41666666666666669</v>
          </cell>
          <cell r="AF126">
            <v>0.41666666666666669</v>
          </cell>
          <cell r="AG126">
            <v>0.41666666666666669</v>
          </cell>
          <cell r="AH126">
            <v>0.41666666666666669</v>
          </cell>
          <cell r="AI126">
            <v>0.41666666666666669</v>
          </cell>
          <cell r="AJ126">
            <v>0.41666666666666669</v>
          </cell>
          <cell r="AK126">
            <v>0.41666666666666669</v>
          </cell>
          <cell r="AL126">
            <v>0.41666666666666669</v>
          </cell>
          <cell r="AM126">
            <v>0.41666666666666669</v>
          </cell>
          <cell r="AN126">
            <v>0.41666666666666669</v>
          </cell>
          <cell r="AO126">
            <v>0.41666666666666669</v>
          </cell>
          <cell r="AP126">
            <v>0.41666666666666669</v>
          </cell>
          <cell r="AQ126">
            <v>0.41666666666666669</v>
          </cell>
          <cell r="AR126">
            <v>0.41666666666666669</v>
          </cell>
          <cell r="AS126">
            <v>0.41666666666666669</v>
          </cell>
          <cell r="AT126">
            <v>0.41666666666666669</v>
          </cell>
          <cell r="AU126">
            <v>0.41666666666666669</v>
          </cell>
          <cell r="AV126">
            <v>0.41666666666666669</v>
          </cell>
          <cell r="AW126">
            <v>0.41666666666666669</v>
          </cell>
          <cell r="AX126">
            <v>0.41666666666666669</v>
          </cell>
          <cell r="AY126">
            <v>0.41666666666666669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CA126">
            <v>0.83333333333333337</v>
          </cell>
          <cell r="CB126">
            <v>5</v>
          </cell>
          <cell r="CC126">
            <v>5</v>
          </cell>
          <cell r="CD126">
            <v>5</v>
          </cell>
          <cell r="CE126">
            <v>5</v>
          </cell>
          <cell r="CF126">
            <v>5</v>
          </cell>
          <cell r="CG126">
            <v>5</v>
          </cell>
          <cell r="CH126">
            <v>5</v>
          </cell>
          <cell r="CI126">
            <v>5</v>
          </cell>
          <cell r="CJ126">
            <v>5</v>
          </cell>
          <cell r="CK126">
            <v>5</v>
          </cell>
        </row>
        <row r="127">
          <cell r="B127" t="str">
            <v>Implicit Lease Depreciation</v>
          </cell>
          <cell r="D127">
            <v>4.083333333333333</v>
          </cell>
          <cell r="E127">
            <v>4.083333333333333</v>
          </cell>
          <cell r="F127">
            <v>3.8333333333333335</v>
          </cell>
          <cell r="G127">
            <v>3.8333333333333335</v>
          </cell>
          <cell r="H127">
            <v>3.8333333333333335</v>
          </cell>
          <cell r="I127">
            <v>3.8333333333333335</v>
          </cell>
          <cell r="J127">
            <v>3.8333333333333335</v>
          </cell>
          <cell r="K127">
            <v>3.8333333333333335</v>
          </cell>
          <cell r="L127">
            <v>3.8333333333333335</v>
          </cell>
          <cell r="M127">
            <v>3.8333333333333335</v>
          </cell>
          <cell r="N127">
            <v>3.8333333333333335</v>
          </cell>
          <cell r="O127">
            <v>3.8333333333333335</v>
          </cell>
          <cell r="P127">
            <v>4.083333333333333</v>
          </cell>
          <cell r="Q127">
            <v>4.083333333333333</v>
          </cell>
          <cell r="R127">
            <v>4.083333333333333</v>
          </cell>
          <cell r="S127">
            <v>4.083333333333333</v>
          </cell>
          <cell r="T127">
            <v>4.083333333333333</v>
          </cell>
          <cell r="U127">
            <v>4.083333333333333</v>
          </cell>
          <cell r="V127">
            <v>4.083333333333333</v>
          </cell>
          <cell r="W127">
            <v>4.083333333333333</v>
          </cell>
          <cell r="X127">
            <v>4.083333333333333</v>
          </cell>
          <cell r="Y127">
            <v>4.083333333333333</v>
          </cell>
          <cell r="Z127">
            <v>4.083333333333333</v>
          </cell>
          <cell r="AA127">
            <v>4.083333333333333</v>
          </cell>
          <cell r="AB127">
            <v>4.083333333333333</v>
          </cell>
          <cell r="AC127">
            <v>4.083333333333333</v>
          </cell>
          <cell r="AD127">
            <v>4.083333333333333</v>
          </cell>
          <cell r="AE127">
            <v>4.083333333333333</v>
          </cell>
          <cell r="AF127">
            <v>4.083333333333333</v>
          </cell>
          <cell r="AG127">
            <v>4.083333333333333</v>
          </cell>
          <cell r="AH127">
            <v>4.083333333333333</v>
          </cell>
          <cell r="AI127">
            <v>4.083333333333333</v>
          </cell>
          <cell r="AJ127">
            <v>4.083333333333333</v>
          </cell>
          <cell r="AK127">
            <v>4.083333333333333</v>
          </cell>
          <cell r="AL127">
            <v>4.083333333333333</v>
          </cell>
          <cell r="AM127">
            <v>4.083333333333333</v>
          </cell>
          <cell r="AN127">
            <v>4.083333333333333</v>
          </cell>
          <cell r="AO127">
            <v>4.083333333333333</v>
          </cell>
          <cell r="AP127">
            <v>4.083333333333333</v>
          </cell>
          <cell r="AQ127">
            <v>4.083333333333333</v>
          </cell>
          <cell r="AR127">
            <v>4.083333333333333</v>
          </cell>
          <cell r="AS127">
            <v>4.083333333333333</v>
          </cell>
          <cell r="AT127">
            <v>4.083333333333333</v>
          </cell>
          <cell r="AU127">
            <v>4.083333333333333</v>
          </cell>
          <cell r="AV127">
            <v>4.083333333333333</v>
          </cell>
          <cell r="AW127">
            <v>4.083333333333333</v>
          </cell>
          <cell r="AX127">
            <v>4.083333333333333</v>
          </cell>
          <cell r="AY127">
            <v>4.083333333333333</v>
          </cell>
          <cell r="CA127">
            <v>3.8333333333333335</v>
          </cell>
          <cell r="CB127">
            <v>49.000000000000007</v>
          </cell>
          <cell r="CC127">
            <v>49.000000000000007</v>
          </cell>
          <cell r="CD127">
            <v>49.000000000000007</v>
          </cell>
          <cell r="CE127">
            <v>49</v>
          </cell>
          <cell r="CF127">
            <v>49</v>
          </cell>
          <cell r="CG127">
            <v>49</v>
          </cell>
          <cell r="CH127">
            <v>49</v>
          </cell>
          <cell r="CI127">
            <v>49</v>
          </cell>
          <cell r="CJ127">
            <v>49</v>
          </cell>
          <cell r="CK127">
            <v>49</v>
          </cell>
        </row>
        <row r="128">
          <cell r="B128" t="str">
            <v>RESIDENTIAL GWH SALES</v>
          </cell>
          <cell r="D128">
            <v>5319629.9090000009</v>
          </cell>
          <cell r="E128">
            <v>5374934.8779999996</v>
          </cell>
          <cell r="F128">
            <v>5422995.9270000001</v>
          </cell>
          <cell r="G128">
            <v>5418950.5880000005</v>
          </cell>
          <cell r="H128">
            <v>5461121.4419999998</v>
          </cell>
          <cell r="I128">
            <v>5501726.9819999989</v>
          </cell>
          <cell r="J128">
            <v>5481365.4029999999</v>
          </cell>
          <cell r="K128">
            <v>5481208.4029999999</v>
          </cell>
          <cell r="L128">
            <v>5507760.568</v>
          </cell>
          <cell r="M128">
            <v>5408075.2299999995</v>
          </cell>
          <cell r="N128">
            <v>5394147.5519999992</v>
          </cell>
          <cell r="O128">
            <v>5396533.8279999997</v>
          </cell>
          <cell r="P128">
            <v>5369986.2459999993</v>
          </cell>
          <cell r="Q128">
            <v>5387282.6200000001</v>
          </cell>
          <cell r="R128">
            <v>5397165.6009999998</v>
          </cell>
          <cell r="S128">
            <v>5405222.7450000001</v>
          </cell>
          <cell r="T128">
            <v>5414962.8110000007</v>
          </cell>
          <cell r="U128">
            <v>5431792.085</v>
          </cell>
          <cell r="V128">
            <v>5448181.7639999986</v>
          </cell>
          <cell r="W128">
            <v>5466342.2210000008</v>
          </cell>
          <cell r="X128">
            <v>5476446.9869999997</v>
          </cell>
          <cell r="Y128">
            <v>5494606.6789999995</v>
          </cell>
          <cell r="Z128">
            <v>5499912.1849999987</v>
          </cell>
          <cell r="AA128">
            <v>5497380.4839999992</v>
          </cell>
          <cell r="AB128">
            <v>5510017.4019999998</v>
          </cell>
          <cell r="AC128">
            <v>5526237.21</v>
          </cell>
          <cell r="AD128">
            <v>5537009.2320000008</v>
          </cell>
          <cell r="AE128">
            <v>5546938.5410000002</v>
          </cell>
          <cell r="AF128">
            <v>5561781.9589999998</v>
          </cell>
          <cell r="AG128">
            <v>5566716.051</v>
          </cell>
          <cell r="AH128">
            <v>5589413.5999999996</v>
          </cell>
          <cell r="AI128">
            <v>5604081.4410000006</v>
          </cell>
          <cell r="AJ128">
            <v>5629339.9500000002</v>
          </cell>
          <cell r="AK128">
            <v>5633357.8090000004</v>
          </cell>
          <cell r="AL128">
            <v>5647649.9210000001</v>
          </cell>
          <cell r="AM128">
            <v>5670644.1870000008</v>
          </cell>
          <cell r="AN128">
            <v>5685988.2880000016</v>
          </cell>
          <cell r="AO128">
            <v>5168476.9530000007</v>
          </cell>
          <cell r="AP128">
            <v>4762017.068</v>
          </cell>
          <cell r="AQ128">
            <v>4399372.5470000003</v>
          </cell>
          <cell r="AR128">
            <v>4031533.0490000001</v>
          </cell>
          <cell r="AS128">
            <v>3567361.6060000001</v>
          </cell>
          <cell r="AT128">
            <v>2982413.304</v>
          </cell>
          <cell r="AU128">
            <v>2347329.5060000001</v>
          </cell>
          <cell r="AV128">
            <v>1703041.6129999999</v>
          </cell>
          <cell r="AW128">
            <v>1203099.392</v>
          </cell>
          <cell r="AX128">
            <v>810535.2080000001</v>
          </cell>
          <cell r="AY128">
            <v>453858.05200000003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5319629.9090000009</v>
          </cell>
          <cell r="BQ128">
            <v>10689616.155000001</v>
          </cell>
          <cell r="BR128">
            <v>16199633.557</v>
          </cell>
          <cell r="BS128">
            <v>21885621.845000003</v>
          </cell>
          <cell r="BT128">
            <v>27707364.362000003</v>
          </cell>
          <cell r="BU128">
            <v>33652665.924000002</v>
          </cell>
          <cell r="BV128">
            <v>39693115.635000005</v>
          </cell>
          <cell r="BW128">
            <v>45866287.189000003</v>
          </cell>
          <cell r="CA128">
            <v>5319.6299090000011</v>
          </cell>
          <cell r="CB128">
            <v>5369.9862459999995</v>
          </cell>
          <cell r="CC128">
            <v>5510.0174019999995</v>
          </cell>
          <cell r="CD128">
            <v>5685.9882880000014</v>
          </cell>
          <cell r="CE128">
            <v>5821.7425169999997</v>
          </cell>
          <cell r="CF128">
            <v>5945.3015619999996</v>
          </cell>
          <cell r="CG128">
            <v>6040.4497109999993</v>
          </cell>
          <cell r="CH128">
            <v>6173.1715539999996</v>
          </cell>
          <cell r="CI128">
            <v>6284.8311740000008</v>
          </cell>
          <cell r="CJ128">
            <v>6394.4779879999996</v>
          </cell>
          <cell r="CK128">
            <v>6512.8727170000002</v>
          </cell>
        </row>
        <row r="129">
          <cell r="B129" t="str">
            <v>COMMERCIAL GWH SALES</v>
          </cell>
          <cell r="D129">
            <v>3735776.4200000004</v>
          </cell>
          <cell r="E129">
            <v>3747375.0020000003</v>
          </cell>
          <cell r="F129">
            <v>3761076.9460000005</v>
          </cell>
          <cell r="G129">
            <v>3764931.2140000002</v>
          </cell>
          <cell r="H129">
            <v>3778533.9930000002</v>
          </cell>
          <cell r="I129">
            <v>3805913.1740000001</v>
          </cell>
          <cell r="J129">
            <v>3809252.1630000002</v>
          </cell>
          <cell r="K129">
            <v>3816171.3790000007</v>
          </cell>
          <cell r="L129">
            <v>3839838.5690000001</v>
          </cell>
          <cell r="M129">
            <v>3819698.9580000006</v>
          </cell>
          <cell r="N129">
            <v>3829971.9930000002</v>
          </cell>
          <cell r="O129">
            <v>3819976.0490000001</v>
          </cell>
          <cell r="P129">
            <v>3818332.0050000004</v>
          </cell>
          <cell r="Q129">
            <v>3823040.8050000002</v>
          </cell>
          <cell r="R129">
            <v>3831239.798</v>
          </cell>
          <cell r="S129">
            <v>3840985.9759999998</v>
          </cell>
          <cell r="T129">
            <v>3849448.9979999997</v>
          </cell>
          <cell r="U129">
            <v>3863286.9849999994</v>
          </cell>
          <cell r="V129">
            <v>3872149.3419999997</v>
          </cell>
          <cell r="W129">
            <v>3883935.9329999997</v>
          </cell>
          <cell r="X129">
            <v>3891450.7939999998</v>
          </cell>
          <cell r="Y129">
            <v>3908038.6849999996</v>
          </cell>
          <cell r="Z129">
            <v>3914794.7410000009</v>
          </cell>
          <cell r="AA129">
            <v>3911186.5000000005</v>
          </cell>
          <cell r="AB129">
            <v>3918446.0420000004</v>
          </cell>
          <cell r="AC129">
            <v>3926931.128</v>
          </cell>
          <cell r="AD129">
            <v>3935495.4610000006</v>
          </cell>
          <cell r="AE129">
            <v>3946227.716</v>
          </cell>
          <cell r="AF129">
            <v>3959929.3450000002</v>
          </cell>
          <cell r="AG129">
            <v>3963425.1170000001</v>
          </cell>
          <cell r="AH129">
            <v>3978298.2750000004</v>
          </cell>
          <cell r="AI129">
            <v>3987108.0270000002</v>
          </cell>
          <cell r="AJ129">
            <v>4003828.8380000005</v>
          </cell>
          <cell r="AK129">
            <v>4007928.5000000009</v>
          </cell>
          <cell r="AL129">
            <v>4021425.1030000001</v>
          </cell>
          <cell r="AM129">
            <v>4041788.0269999998</v>
          </cell>
          <cell r="AN129">
            <v>4051759.5959999994</v>
          </cell>
          <cell r="AO129">
            <v>3776048.2519999999</v>
          </cell>
          <cell r="AP129">
            <v>3508399.3879999998</v>
          </cell>
          <cell r="AQ129">
            <v>3208660.48</v>
          </cell>
          <cell r="AR129">
            <v>2895911.1240000003</v>
          </cell>
          <cell r="AS129">
            <v>2512616.89</v>
          </cell>
          <cell r="AT129">
            <v>2121319.1159999999</v>
          </cell>
          <cell r="AU129">
            <v>1718787.0959999999</v>
          </cell>
          <cell r="AV129">
            <v>1306823.389</v>
          </cell>
          <cell r="AW129">
            <v>944619.7</v>
          </cell>
          <cell r="AX129">
            <v>613964.95099999988</v>
          </cell>
          <cell r="AY129">
            <v>311374.10599999997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3735776.4200000004</v>
          </cell>
          <cell r="BQ129">
            <v>7554108.4250000007</v>
          </cell>
          <cell r="BR129">
            <v>11472554.467</v>
          </cell>
          <cell r="BS129">
            <v>15524314.062999999</v>
          </cell>
          <cell r="BT129">
            <v>19683816.419999998</v>
          </cell>
          <cell r="BU129">
            <v>23941984.194999997</v>
          </cell>
          <cell r="BV129">
            <v>28276173.218999997</v>
          </cell>
          <cell r="BW129">
            <v>32716071.354999997</v>
          </cell>
          <cell r="CA129">
            <v>3735.7764200000006</v>
          </cell>
          <cell r="CB129">
            <v>3818.3320050000002</v>
          </cell>
          <cell r="CC129">
            <v>3918.4460420000005</v>
          </cell>
          <cell r="CD129">
            <v>4051.7595959999994</v>
          </cell>
          <cell r="CE129">
            <v>4159.5023570000003</v>
          </cell>
          <cell r="CF129">
            <v>4258.1677749999999</v>
          </cell>
          <cell r="CG129">
            <v>4334.1890240000002</v>
          </cell>
          <cell r="CH129">
            <v>4439.8981359999998</v>
          </cell>
          <cell r="CI129">
            <v>4533.6172390000002</v>
          </cell>
          <cell r="CJ129">
            <v>4627.841077000001</v>
          </cell>
          <cell r="CK129">
            <v>4724.3865509999996</v>
          </cell>
        </row>
        <row r="130">
          <cell r="B130" t="str">
            <v>INDUSTRIAL GWH SALES</v>
          </cell>
          <cell r="D130">
            <v>2160760.4879999999</v>
          </cell>
          <cell r="E130">
            <v>2158140.2570000002</v>
          </cell>
          <cell r="F130">
            <v>2154344.3340000003</v>
          </cell>
          <cell r="G130">
            <v>2147648.1610000003</v>
          </cell>
          <cell r="H130">
            <v>2143801.4060000004</v>
          </cell>
          <cell r="I130">
            <v>2135213.8220000006</v>
          </cell>
          <cell r="J130">
            <v>2131823.0300000003</v>
          </cell>
          <cell r="K130">
            <v>2134043.0070000002</v>
          </cell>
          <cell r="L130">
            <v>2134459.1609999998</v>
          </cell>
          <cell r="M130">
            <v>2089676.4180000001</v>
          </cell>
          <cell r="N130">
            <v>2070361.3839999998</v>
          </cell>
          <cell r="O130">
            <v>2059023.084</v>
          </cell>
          <cell r="P130">
            <v>2048089.6239999998</v>
          </cell>
          <cell r="Q130">
            <v>2050515.14</v>
          </cell>
          <cell r="R130">
            <v>2053984.0039999997</v>
          </cell>
          <cell r="S130">
            <v>2057669.4029999997</v>
          </cell>
          <cell r="T130">
            <v>2060232.2529999998</v>
          </cell>
          <cell r="U130">
            <v>2063202.6069999998</v>
          </cell>
          <cell r="V130">
            <v>2065935.4330000002</v>
          </cell>
          <cell r="W130">
            <v>2068670.929</v>
          </cell>
          <cell r="X130">
            <v>2071650.4669999999</v>
          </cell>
          <cell r="Y130">
            <v>2073646.1649999998</v>
          </cell>
          <cell r="Z130">
            <v>2076574.736</v>
          </cell>
          <cell r="AA130">
            <v>2079093.9030000002</v>
          </cell>
          <cell r="AB130">
            <v>2080646.588</v>
          </cell>
          <cell r="AC130">
            <v>2080812.6329999999</v>
          </cell>
          <cell r="AD130">
            <v>2081540.652</v>
          </cell>
          <cell r="AE130">
            <v>2082355.2830000003</v>
          </cell>
          <cell r="AF130">
            <v>2082959.2220000001</v>
          </cell>
          <cell r="AG130">
            <v>2083690.345</v>
          </cell>
          <cell r="AH130">
            <v>2083816.0970000001</v>
          </cell>
          <cell r="AI130">
            <v>2084679.912</v>
          </cell>
          <cell r="AJ130">
            <v>2085383.8770000001</v>
          </cell>
          <cell r="AK130">
            <v>2086349.1269999999</v>
          </cell>
          <cell r="AL130">
            <v>2086867.2580000001</v>
          </cell>
          <cell r="AM130">
            <v>2087685.317</v>
          </cell>
          <cell r="AN130">
            <v>2088532.4719999998</v>
          </cell>
          <cell r="AO130">
            <v>1932175.767</v>
          </cell>
          <cell r="AP130">
            <v>1780320.787</v>
          </cell>
          <cell r="AQ130">
            <v>1608986.22</v>
          </cell>
          <cell r="AR130">
            <v>1437983.4539999999</v>
          </cell>
          <cell r="AS130">
            <v>1246490.531</v>
          </cell>
          <cell r="AT130">
            <v>1056474.615</v>
          </cell>
          <cell r="AU130">
            <v>863443.00699999987</v>
          </cell>
          <cell r="AV130">
            <v>661636.68599999999</v>
          </cell>
          <cell r="AW130">
            <v>504214.49300000002</v>
          </cell>
          <cell r="AX130">
            <v>328642.61599999998</v>
          </cell>
          <cell r="AY130">
            <v>158877.18299999999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2160760.4879999999</v>
          </cell>
          <cell r="BQ130">
            <v>4208850.1119999997</v>
          </cell>
          <cell r="BR130">
            <v>6289496.6999999993</v>
          </cell>
          <cell r="BS130">
            <v>8378029.1719999993</v>
          </cell>
          <cell r="BT130">
            <v>10473448.777999999</v>
          </cell>
          <cell r="BU130">
            <v>12549418.400999999</v>
          </cell>
          <cell r="BV130">
            <v>14605334.186999999</v>
          </cell>
          <cell r="BW130">
            <v>16642193.482999999</v>
          </cell>
          <cell r="CA130">
            <v>2160.7604879999999</v>
          </cell>
          <cell r="CB130">
            <v>2048.0896239999997</v>
          </cell>
          <cell r="CC130">
            <v>2080.6465880000001</v>
          </cell>
          <cell r="CD130">
            <v>2088.5324719999999</v>
          </cell>
          <cell r="CE130">
            <v>2095.4196059999999</v>
          </cell>
          <cell r="CF130">
            <v>2075.969623</v>
          </cell>
          <cell r="CG130">
            <v>2055.915786</v>
          </cell>
          <cell r="CH130">
            <v>2036.8592959999999</v>
          </cell>
          <cell r="CI130">
            <v>2017.0914790000002</v>
          </cell>
          <cell r="CJ130">
            <v>1996.606327</v>
          </cell>
          <cell r="CK130">
            <v>1975.7784839999999</v>
          </cell>
        </row>
        <row r="131">
          <cell r="B131" t="str">
            <v>RETAIL GWH SALES</v>
          </cell>
          <cell r="D131">
            <v>837922</v>
          </cell>
          <cell r="E131">
            <v>728136</v>
          </cell>
          <cell r="F131">
            <v>799677</v>
          </cell>
          <cell r="G131">
            <v>751662</v>
          </cell>
          <cell r="H131">
            <v>938667</v>
          </cell>
          <cell r="I131">
            <v>1122900</v>
          </cell>
          <cell r="J131">
            <v>1166543</v>
          </cell>
          <cell r="K131">
            <v>1146051</v>
          </cell>
          <cell r="L131">
            <v>1140261</v>
          </cell>
          <cell r="M131">
            <v>880214</v>
          </cell>
          <cell r="N131">
            <v>809323</v>
          </cell>
          <cell r="O131">
            <v>917539</v>
          </cell>
          <cell r="P131">
            <v>902193</v>
          </cell>
          <cell r="Q131">
            <v>786266</v>
          </cell>
          <cell r="R131">
            <v>792672</v>
          </cell>
          <cell r="S131">
            <v>803597</v>
          </cell>
          <cell r="T131">
            <v>998082</v>
          </cell>
          <cell r="U131">
            <v>1102506</v>
          </cell>
          <cell r="V131">
            <v>1175550</v>
          </cell>
          <cell r="W131">
            <v>1196704</v>
          </cell>
          <cell r="X131">
            <v>975672</v>
          </cell>
          <cell r="Y131">
            <v>857426</v>
          </cell>
          <cell r="Z131">
            <v>790412</v>
          </cell>
          <cell r="AA131">
            <v>878432</v>
          </cell>
          <cell r="AB131">
            <v>926645</v>
          </cell>
          <cell r="AC131">
            <v>807838</v>
          </cell>
          <cell r="AD131">
            <v>814182</v>
          </cell>
          <cell r="AE131">
            <v>824384</v>
          </cell>
          <cell r="AF131">
            <v>1031741</v>
          </cell>
          <cell r="AG131">
            <v>1130513</v>
          </cell>
          <cell r="AH131">
            <v>1208254</v>
          </cell>
          <cell r="AI131">
            <v>1217324</v>
          </cell>
          <cell r="AJ131">
            <v>1012437</v>
          </cell>
          <cell r="AK131">
            <v>872437</v>
          </cell>
          <cell r="AL131">
            <v>786813</v>
          </cell>
          <cell r="AM131">
            <v>899903</v>
          </cell>
          <cell r="AN131">
            <v>951538</v>
          </cell>
          <cell r="AO131">
            <v>827924</v>
          </cell>
          <cell r="AP131">
            <v>835680</v>
          </cell>
          <cell r="AQ131">
            <v>853555</v>
          </cell>
          <cell r="AR131">
            <v>1040924</v>
          </cell>
          <cell r="AS131">
            <v>1168230</v>
          </cell>
          <cell r="AT131">
            <v>1232617</v>
          </cell>
          <cell r="AU131">
            <v>1260029</v>
          </cell>
          <cell r="AV131">
            <v>1021541</v>
          </cell>
          <cell r="AW131">
            <v>900765</v>
          </cell>
          <cell r="AX131">
            <v>831010</v>
          </cell>
          <cell r="AY131">
            <v>926087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CA131">
            <v>11238.896000000001</v>
          </cell>
          <cell r="CB131">
            <v>11259.513000000001</v>
          </cell>
          <cell r="CC131">
            <v>11532.472</v>
          </cell>
          <cell r="CD131">
            <v>11849.898999999999</v>
          </cell>
          <cell r="CE131">
            <v>12100.539000000001</v>
          </cell>
          <cell r="CF131">
            <v>12303.57</v>
          </cell>
          <cell r="CG131">
            <v>12454.941999999999</v>
          </cell>
          <cell r="CH131">
            <v>12674.573</v>
          </cell>
          <cell r="CI131">
            <v>12860.44</v>
          </cell>
          <cell r="CJ131">
            <v>13044.082</v>
          </cell>
          <cell r="CK131">
            <v>13238.450999999999</v>
          </cell>
        </row>
        <row r="132">
          <cell r="B132" t="str">
            <v>TERR WHOLESALES GWH SALES</v>
          </cell>
          <cell r="D132">
            <v>30910.503000000001</v>
          </cell>
          <cell r="E132">
            <v>31663.435000000001</v>
          </cell>
          <cell r="F132">
            <v>28542.444</v>
          </cell>
          <cell r="G132">
            <v>25643.133000000002</v>
          </cell>
          <cell r="H132">
            <v>31737.043000000001</v>
          </cell>
          <cell r="I132">
            <v>37056.19</v>
          </cell>
          <cell r="J132">
            <v>41341.300000000003</v>
          </cell>
          <cell r="K132">
            <v>41705.713000000003</v>
          </cell>
          <cell r="L132">
            <v>38490.368999999999</v>
          </cell>
          <cell r="M132">
            <v>32135.833999999999</v>
          </cell>
          <cell r="N132">
            <v>28345.812000000002</v>
          </cell>
          <cell r="O132">
            <v>35196.233999999997</v>
          </cell>
          <cell r="P132">
            <v>34850.498999999996</v>
          </cell>
          <cell r="Q132">
            <v>28282.637999999999</v>
          </cell>
          <cell r="R132">
            <v>29977.879000000001</v>
          </cell>
          <cell r="S132">
            <v>28459.057000000001</v>
          </cell>
          <cell r="T132">
            <v>33898.523000000001</v>
          </cell>
          <cell r="U132">
            <v>37800.171000000002</v>
          </cell>
          <cell r="V132">
            <v>40984.442999999999</v>
          </cell>
          <cell r="W132">
            <v>41397.163</v>
          </cell>
          <cell r="X132">
            <v>35632.993000000002</v>
          </cell>
          <cell r="Y132">
            <v>31730.075000000001</v>
          </cell>
          <cell r="Z132">
            <v>29752.609</v>
          </cell>
          <cell r="AA132">
            <v>33572.688999999998</v>
          </cell>
          <cell r="AB132">
            <v>35460.724999999999</v>
          </cell>
          <cell r="AC132">
            <v>28833.865000000002</v>
          </cell>
          <cell r="AD132">
            <v>30588.181999999997</v>
          </cell>
          <cell r="AE132">
            <v>29049.677</v>
          </cell>
          <cell r="AF132">
            <v>34508.832000000002</v>
          </cell>
          <cell r="AG132">
            <v>38390.792000000001</v>
          </cell>
          <cell r="AH132">
            <v>41594.750999999997</v>
          </cell>
          <cell r="AI132">
            <v>42007.472000000002</v>
          </cell>
          <cell r="AJ132">
            <v>36223.614999999998</v>
          </cell>
          <cell r="AK132">
            <v>32340.383999999998</v>
          </cell>
          <cell r="AL132">
            <v>30343.23</v>
          </cell>
          <cell r="AM132">
            <v>34182.997000000003</v>
          </cell>
          <cell r="AN132">
            <v>36071.034999999996</v>
          </cell>
          <cell r="AO132">
            <v>30400.097999999998</v>
          </cell>
          <cell r="AP132">
            <v>31200.163</v>
          </cell>
          <cell r="AQ132">
            <v>29641.916000000001</v>
          </cell>
          <cell r="AR132">
            <v>35120.813000000002</v>
          </cell>
          <cell r="AS132">
            <v>38983.031999999999</v>
          </cell>
          <cell r="AT132">
            <v>42206.731</v>
          </cell>
          <cell r="AU132">
            <v>42619.453000000001</v>
          </cell>
          <cell r="AV132">
            <v>36815.853000000003</v>
          </cell>
          <cell r="AW132">
            <v>32952.364000000001</v>
          </cell>
          <cell r="AX132">
            <v>30935.469999999998</v>
          </cell>
          <cell r="AY132">
            <v>34794.976999999999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CA132">
            <v>402.76800999999995</v>
          </cell>
          <cell r="CB132">
            <v>406.33873900000003</v>
          </cell>
          <cell r="CC132">
            <v>413.52452199999999</v>
          </cell>
          <cell r="CD132">
            <v>421.74190499999997</v>
          </cell>
          <cell r="CE132">
            <v>427.91599199999996</v>
          </cell>
          <cell r="CF132">
            <v>435.10188099999999</v>
          </cell>
          <cell r="CG132">
            <v>442.28776999999997</v>
          </cell>
          <cell r="CH132">
            <v>450.58395999999999</v>
          </cell>
          <cell r="CI132">
            <v>456.67924099999999</v>
          </cell>
          <cell r="CJ132">
            <v>463.86513100000002</v>
          </cell>
          <cell r="CK132">
            <v>471.05102199999999</v>
          </cell>
        </row>
        <row r="133">
          <cell r="B133" t="str">
            <v>OFF-SYSTEM GWH SALES EXCL ASSOC</v>
          </cell>
          <cell r="CA133">
            <v>1893.0813670000002</v>
          </cell>
          <cell r="CB133">
            <v>1688.7260000000001</v>
          </cell>
          <cell r="CC133">
            <v>1839.5429999999999</v>
          </cell>
          <cell r="CD133">
            <v>1757.5039999999999</v>
          </cell>
          <cell r="CE133">
            <v>1842.2850000000001</v>
          </cell>
          <cell r="CF133">
            <v>1743.0050000000001</v>
          </cell>
          <cell r="CG133">
            <v>1543.0309999999999</v>
          </cell>
          <cell r="CH133">
            <v>1545.817</v>
          </cell>
          <cell r="CI133">
            <v>1542.8109999999999</v>
          </cell>
          <cell r="CJ133">
            <v>1542.704</v>
          </cell>
          <cell r="CK133">
            <v>1542.3979999999999</v>
          </cell>
        </row>
        <row r="134">
          <cell r="B134" t="str">
            <v>TOTAL GWH SALES</v>
          </cell>
          <cell r="D134">
            <v>868833</v>
          </cell>
          <cell r="E134">
            <v>759800</v>
          </cell>
          <cell r="F134">
            <v>1094058</v>
          </cell>
          <cell r="G134">
            <v>1074657</v>
          </cell>
          <cell r="H134">
            <v>1255025</v>
          </cell>
          <cell r="I134">
            <v>1401830</v>
          </cell>
          <cell r="J134">
            <v>1458300</v>
          </cell>
          <cell r="K134">
            <v>1507388</v>
          </cell>
          <cell r="L134">
            <v>1371701</v>
          </cell>
          <cell r="M134">
            <v>1241482</v>
          </cell>
          <cell r="N134">
            <v>1184213</v>
          </cell>
          <cell r="O134">
            <v>1322275</v>
          </cell>
          <cell r="P134">
            <v>1429881</v>
          </cell>
          <cell r="Q134">
            <v>1242385</v>
          </cell>
          <cell r="R134">
            <v>1283011</v>
          </cell>
          <cell r="S134">
            <v>1072756</v>
          </cell>
          <cell r="T134">
            <v>1363782</v>
          </cell>
          <cell r="U134">
            <v>1510619</v>
          </cell>
          <cell r="V134">
            <v>1612922</v>
          </cell>
          <cell r="W134">
            <v>1618428</v>
          </cell>
          <cell r="X134">
            <v>1469955</v>
          </cell>
          <cell r="Y134">
            <v>1197735</v>
          </cell>
          <cell r="Z134">
            <v>1274025</v>
          </cell>
          <cell r="AA134">
            <v>1376080</v>
          </cell>
          <cell r="AB134">
            <v>1519409</v>
          </cell>
          <cell r="AC134">
            <v>1258847</v>
          </cell>
          <cell r="AD134">
            <v>1385783</v>
          </cell>
          <cell r="AE134">
            <v>1324736</v>
          </cell>
          <cell r="AF134">
            <v>1457026</v>
          </cell>
          <cell r="AG134">
            <v>1547467</v>
          </cell>
          <cell r="AH134">
            <v>1648051</v>
          </cell>
          <cell r="AI134">
            <v>1650044</v>
          </cell>
          <cell r="AJ134">
            <v>1520070</v>
          </cell>
          <cell r="AK134">
            <v>1259637</v>
          </cell>
          <cell r="AL134">
            <v>1251367</v>
          </cell>
          <cell r="AM134">
            <v>1326217</v>
          </cell>
          <cell r="AN134">
            <v>1410309</v>
          </cell>
          <cell r="AO134">
            <v>1271752</v>
          </cell>
          <cell r="AP134">
            <v>1473321</v>
          </cell>
          <cell r="AQ134">
            <v>1390318</v>
          </cell>
          <cell r="AR134">
            <v>1473841</v>
          </cell>
          <cell r="AS134">
            <v>1564855</v>
          </cell>
          <cell r="AT134">
            <v>1670608</v>
          </cell>
          <cell r="AU134">
            <v>1677565</v>
          </cell>
          <cell r="AV134">
            <v>1446737</v>
          </cell>
          <cell r="AW134">
            <v>1266471</v>
          </cell>
          <cell r="AX134">
            <v>1233298</v>
          </cell>
          <cell r="AY134">
            <v>1432308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CA134">
            <v>14539.561</v>
          </cell>
          <cell r="CB134">
            <v>16451.578000000001</v>
          </cell>
          <cell r="CC134">
            <v>17148.653999999999</v>
          </cell>
          <cell r="CD134">
            <v>17311.382000000001</v>
          </cell>
          <cell r="CE134">
            <v>17806.063999999998</v>
          </cell>
          <cell r="CF134">
            <v>17183.708999999999</v>
          </cell>
          <cell r="CG134">
            <v>17247.239000000001</v>
          </cell>
          <cell r="CH134">
            <v>16943.558000000001</v>
          </cell>
          <cell r="CI134">
            <v>17406.309000000001</v>
          </cell>
          <cell r="CJ134">
            <v>17906.923999999999</v>
          </cell>
          <cell r="CK134">
            <v>18183.304</v>
          </cell>
        </row>
        <row r="135">
          <cell r="B135" t="str">
            <v>FOSSIL/HYDRO GENERATION MWH</v>
          </cell>
          <cell r="CA135">
            <v>15024296</v>
          </cell>
          <cell r="CB135">
            <v>16488773</v>
          </cell>
          <cell r="CC135">
            <v>17123889</v>
          </cell>
          <cell r="CD135">
            <v>17196203</v>
          </cell>
          <cell r="CE135">
            <v>17746633</v>
          </cell>
          <cell r="CF135">
            <v>16719185</v>
          </cell>
          <cell r="CG135">
            <v>16973240</v>
          </cell>
          <cell r="CH135">
            <v>15991882</v>
          </cell>
          <cell r="CI135">
            <v>16734394</v>
          </cell>
          <cell r="CJ135">
            <v>17039904</v>
          </cell>
          <cell r="CK135">
            <v>17304529</v>
          </cell>
        </row>
        <row r="136">
          <cell r="B136" t="str">
            <v>NUCLEAR GENERATION MWH</v>
          </cell>
        </row>
        <row r="137">
          <cell r="B137" t="str">
            <v>STD OIL KWH</v>
          </cell>
        </row>
        <row r="138">
          <cell r="B138" t="str">
            <v>Other Equity Adjustments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5020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4460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4430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CA138">
            <v>0</v>
          </cell>
          <cell r="CB138">
            <v>5020</v>
          </cell>
          <cell r="CC138">
            <v>4460</v>
          </cell>
          <cell r="CD138">
            <v>4430</v>
          </cell>
          <cell r="CE138">
            <v>3970</v>
          </cell>
          <cell r="CF138">
            <v>4500</v>
          </cell>
          <cell r="CG138">
            <v>4790</v>
          </cell>
          <cell r="CH138">
            <v>4990</v>
          </cell>
          <cell r="CI138">
            <v>5140</v>
          </cell>
          <cell r="CJ138">
            <v>5240</v>
          </cell>
          <cell r="CK138">
            <v>5060</v>
          </cell>
        </row>
        <row r="139">
          <cell r="B139" t="str">
            <v>MIPS Payments</v>
          </cell>
          <cell r="D139">
            <v>1348</v>
          </cell>
          <cell r="E139">
            <v>1348</v>
          </cell>
          <cell r="F139">
            <v>1348</v>
          </cell>
          <cell r="G139">
            <v>1348</v>
          </cell>
          <cell r="H139">
            <v>1348</v>
          </cell>
          <cell r="I139">
            <v>1348</v>
          </cell>
          <cell r="J139">
            <v>1348</v>
          </cell>
          <cell r="K139">
            <v>1348</v>
          </cell>
          <cell r="L139">
            <v>1348</v>
          </cell>
          <cell r="M139">
            <v>1348</v>
          </cell>
          <cell r="N139">
            <v>1348</v>
          </cell>
          <cell r="O139">
            <v>1348</v>
          </cell>
          <cell r="P139">
            <v>582.88376986301364</v>
          </cell>
          <cell r="Q139">
            <v>0</v>
          </cell>
          <cell r="R139">
            <v>562.42083390410949</v>
          </cell>
          <cell r="S139">
            <v>570.0224438356164</v>
          </cell>
          <cell r="T139">
            <v>0</v>
          </cell>
          <cell r="U139">
            <v>574.91907465753422</v>
          </cell>
          <cell r="V139">
            <v>576.73801643835611</v>
          </cell>
          <cell r="W139">
            <v>0</v>
          </cell>
          <cell r="X139">
            <v>574.91907465753422</v>
          </cell>
          <cell r="Y139">
            <v>582.88376986301364</v>
          </cell>
          <cell r="Z139">
            <v>0</v>
          </cell>
          <cell r="AA139">
            <v>568.66995428082191</v>
          </cell>
          <cell r="AB139">
            <v>582.88376986301364</v>
          </cell>
          <cell r="AC139">
            <v>0</v>
          </cell>
          <cell r="AD139">
            <v>562.42083390410949</v>
          </cell>
          <cell r="AE139">
            <v>570.0224438356164</v>
          </cell>
          <cell r="AF139">
            <v>0</v>
          </cell>
          <cell r="AG139">
            <v>574.91907465753422</v>
          </cell>
          <cell r="AH139">
            <v>576.73801643835611</v>
          </cell>
          <cell r="AI139">
            <v>0</v>
          </cell>
          <cell r="AJ139">
            <v>574.91907465753422</v>
          </cell>
          <cell r="AK139">
            <v>582.88376986301364</v>
          </cell>
          <cell r="AL139">
            <v>0</v>
          </cell>
          <cell r="AM139">
            <v>568.66995428082191</v>
          </cell>
          <cell r="AN139">
            <v>581.29119125683053</v>
          </cell>
          <cell r="AO139">
            <v>0</v>
          </cell>
          <cell r="AP139">
            <v>567.1162112363387</v>
          </cell>
          <cell r="AQ139">
            <v>574.78338797814206</v>
          </cell>
          <cell r="AR139">
            <v>0</v>
          </cell>
          <cell r="AS139">
            <v>573.34825751366111</v>
          </cell>
          <cell r="AT139">
            <v>575.16222950819667</v>
          </cell>
          <cell r="AU139">
            <v>0</v>
          </cell>
          <cell r="AV139">
            <v>573.34825751366111</v>
          </cell>
          <cell r="AW139">
            <v>581.29119125683053</v>
          </cell>
          <cell r="AX139">
            <v>0</v>
          </cell>
          <cell r="AY139">
            <v>567.1162112363387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CA139">
            <v>16176</v>
          </cell>
          <cell r="CB139">
            <v>4593.4569374999992</v>
          </cell>
          <cell r="CC139">
            <v>4593.4569374999992</v>
          </cell>
          <cell r="CD139">
            <v>4593.4569374999992</v>
          </cell>
          <cell r="CE139">
            <v>4593.4569374999992</v>
          </cell>
          <cell r="CF139">
            <v>4593.4569374999992</v>
          </cell>
          <cell r="CG139">
            <v>4593.4569374999992</v>
          </cell>
          <cell r="CH139">
            <v>5367.6645877732235</v>
          </cell>
          <cell r="CI139">
            <v>6133.4569374999992</v>
          </cell>
          <cell r="CJ139">
            <v>6133.4569374999992</v>
          </cell>
          <cell r="CK139">
            <v>6133.4569374999992</v>
          </cell>
        </row>
        <row r="145">
          <cell r="B145" t="str">
            <v>ACTUALIZATION ADJ</v>
          </cell>
          <cell r="C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</row>
        <row r="146">
          <cell r="B146" t="str">
            <v>FUEL HANDLING</v>
          </cell>
          <cell r="CA146">
            <v>4725.3005899999998</v>
          </cell>
          <cell r="CB146">
            <v>5789.5170000000007</v>
          </cell>
          <cell r="CC146">
            <v>5912.4</v>
          </cell>
          <cell r="CD146">
            <v>6215.119999999999</v>
          </cell>
          <cell r="CE146">
            <v>6483.5569999999998</v>
          </cell>
          <cell r="CF146">
            <v>6646.7839999999997</v>
          </cell>
          <cell r="CG146">
            <v>6779.7196800000002</v>
          </cell>
          <cell r="CH146">
            <v>6915</v>
          </cell>
          <cell r="CI146">
            <v>7053</v>
          </cell>
          <cell r="CJ146">
            <v>7194</v>
          </cell>
          <cell r="CK146">
            <v>7338</v>
          </cell>
        </row>
        <row r="147">
          <cell r="B147" t="str">
            <v>OTHER POWER SUPPLY</v>
          </cell>
          <cell r="CA147">
            <v>2512.7381799999998</v>
          </cell>
          <cell r="CB147">
            <v>3331.4829999999997</v>
          </cell>
          <cell r="CC147">
            <v>3581.7848232368201</v>
          </cell>
          <cell r="CD147">
            <v>3663.7339368185767</v>
          </cell>
          <cell r="CE147">
            <v>3652.4405067382227</v>
          </cell>
          <cell r="CF147">
            <v>3803.2485392213034</v>
          </cell>
          <cell r="CG147">
            <v>3882.3067000972082</v>
          </cell>
          <cell r="CH147">
            <v>3937.6857377176843</v>
          </cell>
          <cell r="CI147">
            <v>4053.3368144408282</v>
          </cell>
          <cell r="CJ147">
            <v>4131.382386898993</v>
          </cell>
          <cell r="CK147">
            <v>4360.6763491194351</v>
          </cell>
        </row>
        <row r="148">
          <cell r="B148" t="str">
            <v>VOGTLE BUYBACKS IN PP</v>
          </cell>
        </row>
        <row r="149">
          <cell r="B149" t="str">
            <v>NON-FUEL POOL PP EXPENSE</v>
          </cell>
          <cell r="CA149">
            <v>23748.240000000005</v>
          </cell>
          <cell r="CB149">
            <v>30180</v>
          </cell>
          <cell r="CC149">
            <v>32949</v>
          </cell>
          <cell r="CD149">
            <v>33038</v>
          </cell>
          <cell r="CE149">
            <v>15041</v>
          </cell>
          <cell r="CF149">
            <v>8036</v>
          </cell>
          <cell r="CG149">
            <v>7611</v>
          </cell>
          <cell r="CH149">
            <v>9172</v>
          </cell>
          <cell r="CI149">
            <v>7826.9999999999927</v>
          </cell>
          <cell r="CJ149">
            <v>5893.0000000000073</v>
          </cell>
          <cell r="CK149">
            <v>7402.0000000000073</v>
          </cell>
        </row>
        <row r="150">
          <cell r="B150" t="str">
            <v>AMORT G/L &amp; DEBT EXPENSE</v>
          </cell>
          <cell r="CA150">
            <v>2963.3735500000003</v>
          </cell>
          <cell r="CB150">
            <v>2390.1562800000002</v>
          </cell>
          <cell r="CC150">
            <v>2292.1562800000002</v>
          </cell>
          <cell r="CD150">
            <v>2210.1562800000002</v>
          </cell>
          <cell r="CE150">
            <v>2159.0180240802529</v>
          </cell>
          <cell r="CF150">
            <v>1900.8990240802532</v>
          </cell>
          <cell r="CG150">
            <v>1900.8990240802532</v>
          </cell>
          <cell r="CH150">
            <v>1900.8990240802532</v>
          </cell>
          <cell r="CI150">
            <v>1900.8990240802532</v>
          </cell>
          <cell r="CJ150">
            <v>1900.8990240802532</v>
          </cell>
          <cell r="CK150">
            <v>1900.8990240802532</v>
          </cell>
        </row>
        <row r="151">
          <cell r="B151" t="str">
            <v>INTEREST EXPENSE ON ALL PCBS</v>
          </cell>
          <cell r="CA151">
            <v>5024</v>
          </cell>
          <cell r="CB151">
            <v>6709</v>
          </cell>
          <cell r="CC151">
            <v>6476</v>
          </cell>
          <cell r="CD151">
            <v>6404</v>
          </cell>
          <cell r="CE151">
            <v>6404</v>
          </cell>
          <cell r="CF151">
            <v>6404</v>
          </cell>
          <cell r="CG151">
            <v>6404</v>
          </cell>
          <cell r="CH151">
            <v>6404</v>
          </cell>
          <cell r="CI151">
            <v>6404</v>
          </cell>
          <cell r="CJ151">
            <v>6404</v>
          </cell>
          <cell r="CK151">
            <v>6404</v>
          </cell>
        </row>
        <row r="152">
          <cell r="B152" t="str">
            <v>AMORT OF DSO COSTS</v>
          </cell>
        </row>
        <row r="153">
          <cell r="B153" t="str">
            <v>AMORTIZATION OF NUCLEAR FUEL</v>
          </cell>
        </row>
        <row r="154">
          <cell r="B154" t="str">
            <v>OTX - PROPERTY TAXES</v>
          </cell>
          <cell r="CA154">
            <v>21146.840640000002</v>
          </cell>
          <cell r="CB154">
            <v>21280</v>
          </cell>
          <cell r="CC154">
            <v>21705</v>
          </cell>
          <cell r="CD154">
            <v>22686</v>
          </cell>
          <cell r="CE154">
            <v>23384</v>
          </cell>
          <cell r="CF154">
            <v>24266</v>
          </cell>
          <cell r="CG154">
            <v>24420.702115107131</v>
          </cell>
          <cell r="CH154">
            <v>26609.074326021946</v>
          </cell>
          <cell r="CI154">
            <v>28787.342511914267</v>
          </cell>
          <cell r="CJ154">
            <v>28868.992162735536</v>
          </cell>
          <cell r="CK154">
            <v>35339.888539306005</v>
          </cell>
        </row>
        <row r="155">
          <cell r="B155" t="str">
            <v>OTX - MGR / FRANCHISE</v>
          </cell>
          <cell r="CA155">
            <v>49062.159359999998</v>
          </cell>
          <cell r="CB155">
            <v>50633</v>
          </cell>
          <cell r="CC155">
            <v>53700</v>
          </cell>
          <cell r="CD155">
            <v>57932.999999999985</v>
          </cell>
          <cell r="CE155">
            <v>61728.57742911941</v>
          </cell>
          <cell r="CF155">
            <v>66935.587980745884</v>
          </cell>
          <cell r="CG155">
            <v>67346.697884892841</v>
          </cell>
          <cell r="CH155">
            <v>68795.40567397805</v>
          </cell>
          <cell r="CI155">
            <v>70280.833488085744</v>
          </cell>
          <cell r="CJ155">
            <v>71261.019037264472</v>
          </cell>
          <cell r="CK155">
            <v>74089.124900694005</v>
          </cell>
        </row>
        <row r="156">
          <cell r="B156" t="str">
            <v>TOTAL CAPITALIZATION</v>
          </cell>
          <cell r="C156">
            <v>1320585.2000299999</v>
          </cell>
          <cell r="CA156">
            <v>-9415.835220000241</v>
          </cell>
          <cell r="CB156">
            <v>180328.21130191488</v>
          </cell>
          <cell r="CC156">
            <v>136253.46183623141</v>
          </cell>
          <cell r="CD156">
            <v>129552.31878820015</v>
          </cell>
          <cell r="CE156">
            <v>63647.226225319318</v>
          </cell>
          <cell r="CF156">
            <v>56290.15050082095</v>
          </cell>
          <cell r="CG156">
            <v>76895.097756939009</v>
          </cell>
          <cell r="CH156">
            <v>25467.15839092643</v>
          </cell>
          <cell r="CI156">
            <v>8060.9113973441999</v>
          </cell>
          <cell r="CJ156">
            <v>-25668.532758863177</v>
          </cell>
          <cell r="CK156">
            <v>-6045.0636490832549</v>
          </cell>
        </row>
        <row r="157">
          <cell r="B157" t="str">
            <v>DEPR EXP - LEASED PROPERTY</v>
          </cell>
        </row>
        <row r="158">
          <cell r="B158" t="str">
            <v>ITC - LEASED PROPERTY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</row>
        <row r="159">
          <cell r="B159" t="str">
            <v>FUEL STOCK</v>
          </cell>
          <cell r="C159">
            <v>32999.431689999998</v>
          </cell>
          <cell r="CA159">
            <v>11740</v>
          </cell>
          <cell r="CB159">
            <v>5794</v>
          </cell>
          <cell r="CC159">
            <v>1611</v>
          </cell>
          <cell r="CD159">
            <v>7874</v>
          </cell>
          <cell r="CE159">
            <v>-756</v>
          </cell>
          <cell r="CF159">
            <v>-2893</v>
          </cell>
          <cell r="CG159">
            <v>-366</v>
          </cell>
          <cell r="CH159">
            <v>-188</v>
          </cell>
          <cell r="CI159">
            <v>65</v>
          </cell>
          <cell r="CJ159">
            <v>510</v>
          </cell>
          <cell r="CK159">
            <v>-261</v>
          </cell>
        </row>
        <row r="160">
          <cell r="B160" t="str">
            <v>MATERIALS AND SUPPLIES</v>
          </cell>
          <cell r="C160">
            <v>36761.284540000001</v>
          </cell>
          <cell r="CA160">
            <v>-3785</v>
          </cell>
          <cell r="CB160">
            <v>-36</v>
          </cell>
          <cell r="CC160">
            <v>3945</v>
          </cell>
          <cell r="CD160">
            <v>-3639</v>
          </cell>
          <cell r="CE160">
            <v>-455</v>
          </cell>
          <cell r="CF160">
            <v>143</v>
          </cell>
          <cell r="CG160">
            <v>-165</v>
          </cell>
          <cell r="CH160">
            <v>-190</v>
          </cell>
          <cell r="CI160">
            <v>-158</v>
          </cell>
          <cell r="CJ160">
            <v>-316</v>
          </cell>
          <cell r="CK160">
            <v>-168</v>
          </cell>
        </row>
        <row r="161">
          <cell r="B161" t="str">
            <v>SPECIAL FUNDS BAL-NUC DECOMM</v>
          </cell>
        </row>
        <row r="162">
          <cell r="B162" t="str">
            <v>CUST RECEIVABLES + UNCOLLECTS</v>
          </cell>
          <cell r="C162">
            <v>113924.63394999999</v>
          </cell>
          <cell r="CA162">
            <v>25003</v>
          </cell>
          <cell r="CB162">
            <v>11828</v>
          </cell>
          <cell r="CC162">
            <v>19093</v>
          </cell>
          <cell r="CD162">
            <v>20096</v>
          </cell>
          <cell r="CE162">
            <v>40133</v>
          </cell>
          <cell r="CF162">
            <v>25884</v>
          </cell>
          <cell r="CG162">
            <v>1056</v>
          </cell>
          <cell r="CH162">
            <v>2802</v>
          </cell>
          <cell r="CI162">
            <v>3069</v>
          </cell>
          <cell r="CJ162">
            <v>1976</v>
          </cell>
          <cell r="CK162">
            <v>6168</v>
          </cell>
        </row>
        <row r="163">
          <cell r="B163" t="str">
            <v>BALANCE DSOS</v>
          </cell>
        </row>
        <row r="164">
          <cell r="B164" t="str">
            <v>MERCHANDISE BALANCE</v>
          </cell>
          <cell r="C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</row>
        <row r="165">
          <cell r="B165" t="str">
            <v>CAPITALIZED LEASES</v>
          </cell>
        </row>
        <row r="166">
          <cell r="B166" t="str">
            <v>CUSTOMER DEPOSIT BALANCE</v>
          </cell>
          <cell r="C166">
            <v>18470.185390000002</v>
          </cell>
          <cell r="CA166">
            <v>364</v>
          </cell>
          <cell r="CB166">
            <v>612</v>
          </cell>
          <cell r="CC166">
            <v>497</v>
          </cell>
          <cell r="CD166">
            <v>413</v>
          </cell>
          <cell r="CE166">
            <v>422</v>
          </cell>
          <cell r="CF166">
            <v>447</v>
          </cell>
          <cell r="CG166">
            <v>447</v>
          </cell>
          <cell r="CH166">
            <v>447</v>
          </cell>
          <cell r="CI166">
            <v>447</v>
          </cell>
          <cell r="CJ166">
            <v>447</v>
          </cell>
          <cell r="CK166">
            <v>447</v>
          </cell>
        </row>
        <row r="167">
          <cell r="B167" t="str">
            <v>CUST ADVANCES FOR CONSTRUCTION</v>
          </cell>
        </row>
        <row r="168">
          <cell r="B168" t="str">
            <v>Nuc Reserv Adj (Fund Apprec)</v>
          </cell>
        </row>
        <row r="169">
          <cell r="B169" t="str">
            <v>Accounts Payable Construction</v>
          </cell>
          <cell r="C169">
            <v>4279.8317900000002</v>
          </cell>
          <cell r="CA169">
            <v>198.97009999999955</v>
          </cell>
          <cell r="CB169">
            <v>-783.24818499999901</v>
          </cell>
          <cell r="CC169">
            <v>857.52070499999945</v>
          </cell>
          <cell r="CD169">
            <v>-187.30675900000006</v>
          </cell>
          <cell r="CE169">
            <v>-532.16590349999979</v>
          </cell>
          <cell r="CF169">
            <v>-16.46461091666697</v>
          </cell>
          <cell r="CG169">
            <v>343.92010299999993</v>
          </cell>
          <cell r="CH169">
            <v>-271.88992599999938</v>
          </cell>
          <cell r="CI169">
            <v>-1208.3343010000008</v>
          </cell>
          <cell r="CJ169">
            <v>-724.00209233333339</v>
          </cell>
          <cell r="CK169">
            <v>384.33965250000051</v>
          </cell>
        </row>
        <row r="170">
          <cell r="B170" t="str">
            <v>DEFERRAL OF G/L &amp; DEBT EXPENSE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</row>
        <row r="171">
          <cell r="B171" t="str">
            <v>TOTAL MARGINAL TAX RATE</v>
          </cell>
          <cell r="CA171">
            <v>0.38574999999999998</v>
          </cell>
          <cell r="CB171">
            <v>0.38574999999999998</v>
          </cell>
          <cell r="CC171">
            <v>0.38574999999999998</v>
          </cell>
          <cell r="CD171">
            <v>0.38574999999999998</v>
          </cell>
          <cell r="CE171">
            <v>0.38574999999999998</v>
          </cell>
          <cell r="CF171">
            <v>0.38574999999999998</v>
          </cell>
          <cell r="CG171">
            <v>0.38574999999999998</v>
          </cell>
          <cell r="CH171">
            <v>0.38574999999999998</v>
          </cell>
          <cell r="CI171">
            <v>0.38574999999999998</v>
          </cell>
          <cell r="CJ171">
            <v>0.38574999999999998</v>
          </cell>
          <cell r="CK171">
            <v>0.38574999999999998</v>
          </cell>
        </row>
        <row r="172">
          <cell r="B172" t="str">
            <v>ASSOCIATED ENERGY REVENUES</v>
          </cell>
          <cell r="CA172">
            <v>91129.62460000001</v>
          </cell>
          <cell r="CB172">
            <v>133129</v>
          </cell>
          <cell r="CC172">
            <v>163973</v>
          </cell>
          <cell r="CD172">
            <v>153801.17384203681</v>
          </cell>
          <cell r="CE172">
            <v>161147.06446743253</v>
          </cell>
          <cell r="CF172">
            <v>123700.83658946719</v>
          </cell>
          <cell r="CG172">
            <v>121939.23767510292</v>
          </cell>
          <cell r="CH172">
            <v>95597.29341696667</v>
          </cell>
          <cell r="CI172">
            <v>104220.91251124226</v>
          </cell>
          <cell r="CJ172">
            <v>113966.60661099193</v>
          </cell>
          <cell r="CK172">
            <v>110244.45957402927</v>
          </cell>
        </row>
        <row r="173">
          <cell r="B173" t="str">
            <v>ASSOCIATED CAPACITY REVENUES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</row>
        <row r="174">
          <cell r="B174" t="str">
            <v>WHOLESALE REVENUES - ENERGY</v>
          </cell>
          <cell r="CA174">
            <v>147015.45396165</v>
          </cell>
          <cell r="CB174">
            <v>194136</v>
          </cell>
          <cell r="CC174">
            <v>234858.53899999999</v>
          </cell>
          <cell r="CD174">
            <v>223089.12984203681</v>
          </cell>
          <cell r="CE174">
            <v>232092.29746743254</v>
          </cell>
          <cell r="CF174">
            <v>194662.67858946719</v>
          </cell>
          <cell r="CG174">
            <v>182388.38567510294</v>
          </cell>
          <cell r="CH174">
            <v>158165.63441696667</v>
          </cell>
          <cell r="CI174">
            <v>164280.06751124226</v>
          </cell>
          <cell r="CJ174">
            <v>181166.19461099192</v>
          </cell>
          <cell r="CK174">
            <v>172536.35657402925</v>
          </cell>
        </row>
        <row r="175">
          <cell r="B175" t="str">
            <v>WHOLESALE REVENUES - CAPACITY</v>
          </cell>
          <cell r="CA175">
            <v>28683.055818350003</v>
          </cell>
          <cell r="CB175">
            <v>27283.167999999998</v>
          </cell>
          <cell r="CC175">
            <v>27194.818000000003</v>
          </cell>
          <cell r="CD175">
            <v>37146.457999999999</v>
          </cell>
          <cell r="CE175">
            <v>38765.095000000001</v>
          </cell>
          <cell r="CF175">
            <v>46714.784</v>
          </cell>
          <cell r="CG175">
            <v>52567.44</v>
          </cell>
          <cell r="CH175">
            <v>53666.672999999995</v>
          </cell>
          <cell r="CI175">
            <v>54400.042000000001</v>
          </cell>
          <cell r="CJ175">
            <v>55162.42</v>
          </cell>
          <cell r="CK175">
            <v>55930.48</v>
          </cell>
        </row>
        <row r="176">
          <cell r="B176" t="str">
            <v>PURCHASED POWER - ENERGY</v>
          </cell>
          <cell r="CA176">
            <v>74343.585399999996</v>
          </cell>
          <cell r="CB176">
            <v>34834</v>
          </cell>
          <cell r="CC176">
            <v>41001</v>
          </cell>
          <cell r="CD176">
            <v>43690</v>
          </cell>
          <cell r="CE176">
            <v>41397</v>
          </cell>
          <cell r="CF176">
            <v>60794</v>
          </cell>
          <cell r="CG176">
            <v>52477</v>
          </cell>
          <cell r="CH176">
            <v>81314</v>
          </cell>
          <cell r="CI176">
            <v>72403</v>
          </cell>
          <cell r="CJ176">
            <v>84107</v>
          </cell>
          <cell r="CK176">
            <v>85510</v>
          </cell>
        </row>
        <row r="177">
          <cell r="B177" t="str">
            <v>PURCHASED POWER - CAPACITY</v>
          </cell>
          <cell r="CA177">
            <v>24052.440620000001</v>
          </cell>
          <cell r="CB177">
            <v>30180</v>
          </cell>
          <cell r="CC177">
            <v>32949</v>
          </cell>
          <cell r="CD177">
            <v>33038</v>
          </cell>
          <cell r="CE177">
            <v>35365.886144513584</v>
          </cell>
          <cell r="CF177">
            <v>35229.441226469178</v>
          </cell>
          <cell r="CG177">
            <v>39978.173914968123</v>
          </cell>
          <cell r="CH177">
            <v>48697.263625678403</v>
          </cell>
          <cell r="CI177">
            <v>51658.078271122191</v>
          </cell>
          <cell r="CJ177">
            <v>56805.867285507404</v>
          </cell>
          <cell r="CK177">
            <v>65150.993579851107</v>
          </cell>
        </row>
        <row r="178">
          <cell r="B178" t="str">
            <v>ASSOCIATED POOL PP - ENERGY</v>
          </cell>
          <cell r="CA178">
            <v>44653.86688999999</v>
          </cell>
          <cell r="CB178">
            <v>20473</v>
          </cell>
          <cell r="CC178">
            <v>23086</v>
          </cell>
          <cell r="CD178">
            <v>24167</v>
          </cell>
          <cell r="CE178">
            <v>22675</v>
          </cell>
          <cell r="CF178">
            <v>38008</v>
          </cell>
          <cell r="CG178">
            <v>21509</v>
          </cell>
          <cell r="CH178">
            <v>45695</v>
          </cell>
          <cell r="CI178">
            <v>27486</v>
          </cell>
          <cell r="CJ178">
            <v>27856</v>
          </cell>
          <cell r="CK178">
            <v>28755</v>
          </cell>
        </row>
        <row r="179">
          <cell r="B179" t="str">
            <v>ASSOCIATED POOL PP - CAPACITY</v>
          </cell>
          <cell r="CA179">
            <v>23748.240000000002</v>
          </cell>
          <cell r="CB179">
            <v>30180</v>
          </cell>
          <cell r="CC179">
            <v>32949</v>
          </cell>
          <cell r="CD179">
            <v>33038</v>
          </cell>
          <cell r="CE179">
            <v>15041</v>
          </cell>
          <cell r="CF179">
            <v>8036</v>
          </cell>
          <cell r="CG179">
            <v>7611</v>
          </cell>
          <cell r="CH179">
            <v>9172</v>
          </cell>
          <cell r="CI179">
            <v>7827</v>
          </cell>
          <cell r="CJ179">
            <v>5893</v>
          </cell>
          <cell r="CK179">
            <v>7402</v>
          </cell>
        </row>
        <row r="185">
          <cell r="B185" t="str">
            <v>SALES BU O&amp;M EXPENSE</v>
          </cell>
          <cell r="C185">
            <v>0</v>
          </cell>
          <cell r="CA185">
            <v>18442.227469999998</v>
          </cell>
          <cell r="CB185">
            <v>20470.46</v>
          </cell>
          <cell r="CC185">
            <v>21492.240788380877</v>
          </cell>
          <cell r="CD185">
            <v>21295.228815975035</v>
          </cell>
          <cell r="CE185">
            <v>21986.27486586339</v>
          </cell>
          <cell r="CF185">
            <v>22422.303211822898</v>
          </cell>
          <cell r="CG185">
            <v>22888.395826136126</v>
          </cell>
          <cell r="CH185">
            <v>23214.886603769999</v>
          </cell>
          <cell r="CI185">
            <v>23896.715172773027</v>
          </cell>
          <cell r="CJ185">
            <v>24356.838005122965</v>
          </cell>
          <cell r="CK185">
            <v>25708.655718987036</v>
          </cell>
        </row>
        <row r="186">
          <cell r="B186" t="str">
            <v>CUST ACCT-SVC BU O&amp;M EXPENSE</v>
          </cell>
          <cell r="CA186">
            <v>18543.350630000001</v>
          </cell>
          <cell r="CB186">
            <v>20151.345999999998</v>
          </cell>
          <cell r="CC186">
            <v>20604.27490659264</v>
          </cell>
          <cell r="CD186">
            <v>20798.395133653434</v>
          </cell>
          <cell r="CE186">
            <v>21294.380923768036</v>
          </cell>
          <cell r="CF186">
            <v>21928.22600915936</v>
          </cell>
          <cell r="CG186">
            <v>22384.048236310013</v>
          </cell>
          <cell r="CH186">
            <v>22703.344764156747</v>
          </cell>
          <cell r="CI186">
            <v>23370.149187384624</v>
          </cell>
          <cell r="CJ186">
            <v>23820.133177183845</v>
          </cell>
          <cell r="CK186">
            <v>25142.163482133346</v>
          </cell>
        </row>
        <row r="187">
          <cell r="B187" t="str">
            <v>SCG BU O&amp;M EXPENSE</v>
          </cell>
          <cell r="CA187">
            <v>90131.516310000006</v>
          </cell>
          <cell r="CB187">
            <v>93078.305999999997</v>
          </cell>
          <cell r="CC187">
            <v>96703.961014331304</v>
          </cell>
          <cell r="CD187">
            <v>99974.170020812453</v>
          </cell>
          <cell r="CE187">
            <v>106301.11267070148</v>
          </cell>
          <cell r="CF187">
            <v>123133.64558466361</v>
          </cell>
          <cell r="CG187">
            <v>125687.99468219827</v>
          </cell>
          <cell r="CH187">
            <v>127519.75229612496</v>
          </cell>
          <cell r="CI187">
            <v>131200.24910956901</v>
          </cell>
          <cell r="CJ187">
            <v>133731.72111913541</v>
          </cell>
          <cell r="CK187">
            <v>140898.48864774662</v>
          </cell>
        </row>
        <row r="188">
          <cell r="B188" t="str">
            <v>NUCLEAR BU O&amp;M EXPENSE</v>
          </cell>
        </row>
        <row r="189">
          <cell r="B189" t="str">
            <v>TRANSMISSION BU O&amp;M EXPENSE</v>
          </cell>
          <cell r="CA189">
            <v>9548.2517399999997</v>
          </cell>
          <cell r="CB189">
            <v>9305.1899999999987</v>
          </cell>
          <cell r="CC189">
            <v>10306.190598502943</v>
          </cell>
          <cell r="CD189">
            <v>10604.942420904725</v>
          </cell>
          <cell r="CE189">
            <v>10797.994011837976</v>
          </cell>
          <cell r="CF189">
            <v>11247.447072561143</v>
          </cell>
          <cell r="CG189">
            <v>11481.247853902616</v>
          </cell>
          <cell r="CH189">
            <v>11645.021740395241</v>
          </cell>
          <cell r="CI189">
            <v>11987.039715532517</v>
          </cell>
          <cell r="CJ189">
            <v>12217.845942477306</v>
          </cell>
          <cell r="CK189">
            <v>12895.943015949209</v>
          </cell>
        </row>
        <row r="190">
          <cell r="B190" t="str">
            <v>DISTRIBUTION BU O&amp;M EXPENSE</v>
          </cell>
          <cell r="CA190">
            <v>35888.631930000003</v>
          </cell>
          <cell r="CB190">
            <v>31988.891999999996</v>
          </cell>
          <cell r="CC190">
            <v>33307.551768592937</v>
          </cell>
          <cell r="CD190">
            <v>32959.982276297065</v>
          </cell>
          <cell r="CE190">
            <v>33906.187638354568</v>
          </cell>
          <cell r="CF190">
            <v>34458.616195603354</v>
          </cell>
          <cell r="CG190">
            <v>35174.907753901265</v>
          </cell>
          <cell r="CH190">
            <v>35676.659081211721</v>
          </cell>
          <cell r="CI190">
            <v>36724.493853068896</v>
          </cell>
          <cell r="CJ190">
            <v>37431.611044955782</v>
          </cell>
          <cell r="CK190">
            <v>39509.085750761129</v>
          </cell>
        </row>
        <row r="191">
          <cell r="B191" t="str">
            <v>ADMINISTRATIVE BU O&amp;M EXPENSE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</row>
        <row r="192">
          <cell r="B192" t="str">
            <v>OTHER UNCLASSIFIED BU O&amp;M EXPENSE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</row>
        <row r="193">
          <cell r="B193" t="str">
            <v>ADMIN &amp; GENERAL O&amp;M - F/H</v>
          </cell>
          <cell r="CA193">
            <v>9023</v>
          </cell>
          <cell r="CB193">
            <v>9781.5169999999998</v>
          </cell>
          <cell r="CC193">
            <v>10260.103999999999</v>
          </cell>
          <cell r="CD193">
            <v>10485.654</v>
          </cell>
          <cell r="CE193">
            <v>11868.01</v>
          </cell>
          <cell r="CF193">
            <v>12105</v>
          </cell>
          <cell r="CG193">
            <v>12347</v>
          </cell>
          <cell r="CH193">
            <v>12594</v>
          </cell>
          <cell r="CI193">
            <v>12846</v>
          </cell>
          <cell r="CJ193">
            <v>13103</v>
          </cell>
          <cell r="CK193">
            <v>13365</v>
          </cell>
        </row>
        <row r="194">
          <cell r="B194" t="str">
            <v>ADMIN &amp; GENERAL O&amp;M - NUCLEAR</v>
          </cell>
        </row>
        <row r="195">
          <cell r="B195" t="str">
            <v>ADMIN &amp; GENERAL O&amp;M - TRANS</v>
          </cell>
          <cell r="CA195">
            <v>850</v>
          </cell>
          <cell r="CB195">
            <v>855.60299999999995</v>
          </cell>
          <cell r="CC195">
            <v>896.91700000000003</v>
          </cell>
          <cell r="CD195">
            <v>911.79100000000005</v>
          </cell>
          <cell r="CE195">
            <v>1036.403</v>
          </cell>
          <cell r="CF195">
            <v>1057</v>
          </cell>
          <cell r="CG195">
            <v>1078</v>
          </cell>
          <cell r="CH195">
            <v>1100</v>
          </cell>
          <cell r="CI195">
            <v>1122</v>
          </cell>
          <cell r="CJ195">
            <v>1144</v>
          </cell>
          <cell r="CK195">
            <v>1167</v>
          </cell>
        </row>
        <row r="196">
          <cell r="B196" t="str">
            <v>ADMIN &amp; GENERAL O&amp;M - DIST</v>
          </cell>
          <cell r="CA196">
            <v>3284</v>
          </cell>
          <cell r="CB196">
            <v>3430.6529999999998</v>
          </cell>
          <cell r="CC196">
            <v>3583.0309999999999</v>
          </cell>
          <cell r="CD196">
            <v>3673.7869999999998</v>
          </cell>
          <cell r="CE196">
            <v>4346.5529999999999</v>
          </cell>
          <cell r="CF196">
            <v>4433</v>
          </cell>
          <cell r="CG196">
            <v>4522</v>
          </cell>
          <cell r="CH196">
            <v>4612</v>
          </cell>
          <cell r="CI196">
            <v>4704</v>
          </cell>
          <cell r="CJ196">
            <v>4798</v>
          </cell>
          <cell r="CK196">
            <v>4894</v>
          </cell>
        </row>
        <row r="197">
          <cell r="B197" t="str">
            <v>ADMIN &amp; GENERAL O&amp;M - SALES</v>
          </cell>
          <cell r="CA197">
            <v>1139</v>
          </cell>
          <cell r="CB197">
            <v>1269.037</v>
          </cell>
          <cell r="CC197">
            <v>1336.4570000000001</v>
          </cell>
          <cell r="CD197">
            <v>1382.1690000000001</v>
          </cell>
          <cell r="CE197">
            <v>1753.7840000000001</v>
          </cell>
          <cell r="CF197">
            <v>1789</v>
          </cell>
          <cell r="CG197">
            <v>1825</v>
          </cell>
          <cell r="CH197">
            <v>1862</v>
          </cell>
          <cell r="CI197">
            <v>1899</v>
          </cell>
          <cell r="CJ197">
            <v>1937</v>
          </cell>
          <cell r="CK197">
            <v>1976</v>
          </cell>
        </row>
        <row r="198">
          <cell r="B198" t="str">
            <v>ADMIN &amp; GENERAL O&amp;M - CUST ACCT</v>
          </cell>
          <cell r="CA198">
            <v>1676</v>
          </cell>
          <cell r="CB198">
            <v>1608.3340000000001</v>
          </cell>
          <cell r="CC198">
            <v>1702.2</v>
          </cell>
          <cell r="CD198">
            <v>1762.8879999999999</v>
          </cell>
          <cell r="CE198">
            <v>2206.4270000000001</v>
          </cell>
          <cell r="CF198">
            <v>2251</v>
          </cell>
          <cell r="CG198">
            <v>2296</v>
          </cell>
          <cell r="CH198">
            <v>2342</v>
          </cell>
          <cell r="CI198">
            <v>2389</v>
          </cell>
          <cell r="CJ198">
            <v>2437</v>
          </cell>
          <cell r="CK198">
            <v>2486</v>
          </cell>
        </row>
        <row r="199">
          <cell r="B199" t="str">
            <v>ADMIN &amp; GENERAL O&amp;M - ADMIN</v>
          </cell>
          <cell r="CA199">
            <v>25595</v>
          </cell>
          <cell r="CB199">
            <v>24469.973000000002</v>
          </cell>
          <cell r="CC199">
            <v>25515.023000000001</v>
          </cell>
          <cell r="CD199">
            <v>25632.486000000001</v>
          </cell>
          <cell r="CE199">
            <v>27741.409</v>
          </cell>
          <cell r="CF199">
            <v>28296</v>
          </cell>
          <cell r="CG199">
            <v>28862</v>
          </cell>
          <cell r="CH199">
            <v>29439</v>
          </cell>
          <cell r="CI199">
            <v>30028</v>
          </cell>
          <cell r="CJ199">
            <v>30629</v>
          </cell>
          <cell r="CK199">
            <v>31242</v>
          </cell>
        </row>
        <row r="200">
          <cell r="B200" t="str">
            <v>GENERAL DEPR EXPENSE ALLOC-TRANS</v>
          </cell>
          <cell r="CA200">
            <v>699</v>
          </cell>
          <cell r="CB200">
            <v>668</v>
          </cell>
          <cell r="CC200">
            <v>688</v>
          </cell>
          <cell r="CD200">
            <v>527</v>
          </cell>
          <cell r="CE200">
            <v>520</v>
          </cell>
          <cell r="CF200">
            <v>529</v>
          </cell>
          <cell r="CG200">
            <v>565</v>
          </cell>
          <cell r="CH200">
            <v>562</v>
          </cell>
          <cell r="CI200">
            <v>586</v>
          </cell>
          <cell r="CJ200">
            <v>611</v>
          </cell>
          <cell r="CK200">
            <v>611</v>
          </cell>
        </row>
        <row r="201">
          <cell r="B201" t="str">
            <v>GENERAL DEPR EXPENSE ALLOC-F/H</v>
          </cell>
          <cell r="CA201">
            <v>812</v>
          </cell>
          <cell r="CB201">
            <v>773</v>
          </cell>
          <cell r="CC201">
            <v>796</v>
          </cell>
          <cell r="CD201">
            <v>610</v>
          </cell>
          <cell r="CE201">
            <v>602</v>
          </cell>
          <cell r="CF201">
            <v>613</v>
          </cell>
          <cell r="CG201">
            <v>655</v>
          </cell>
          <cell r="CH201">
            <v>652</v>
          </cell>
          <cell r="CI201">
            <v>680</v>
          </cell>
          <cell r="CJ201">
            <v>708</v>
          </cell>
          <cell r="CK201">
            <v>708</v>
          </cell>
        </row>
        <row r="202">
          <cell r="B202" t="str">
            <v>GENERAL DEPR EXPENSE ALLOC-DIST</v>
          </cell>
          <cell r="CA202">
            <v>2379</v>
          </cell>
          <cell r="CB202">
            <v>2271</v>
          </cell>
          <cell r="CC202">
            <v>2342</v>
          </cell>
          <cell r="CD202">
            <v>1794</v>
          </cell>
          <cell r="CE202">
            <v>1769</v>
          </cell>
          <cell r="CF202">
            <v>1799</v>
          </cell>
          <cell r="CG202">
            <v>1922</v>
          </cell>
          <cell r="CH202">
            <v>1912</v>
          </cell>
          <cell r="CI202">
            <v>1994</v>
          </cell>
          <cell r="CJ202">
            <v>2077</v>
          </cell>
          <cell r="CK202">
            <v>2077</v>
          </cell>
        </row>
        <row r="203">
          <cell r="B203" t="str">
            <v>GENERAL DEPR EXPENSE ALLOC-NUCLEAR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1</v>
          </cell>
          <cell r="CH203">
            <v>2</v>
          </cell>
          <cell r="CI203">
            <v>3</v>
          </cell>
          <cell r="CJ203">
            <v>4</v>
          </cell>
          <cell r="CK203">
            <v>4</v>
          </cell>
        </row>
        <row r="204">
          <cell r="B204" t="str">
            <v>GENERAL DEPR EXPENSE ALLOC-SALES</v>
          </cell>
          <cell r="CA204">
            <v>605</v>
          </cell>
          <cell r="CB204">
            <v>576</v>
          </cell>
          <cell r="CC204">
            <v>594</v>
          </cell>
          <cell r="CD204">
            <v>455</v>
          </cell>
          <cell r="CE204">
            <v>449</v>
          </cell>
          <cell r="CF204">
            <v>457</v>
          </cell>
          <cell r="CG204">
            <v>488</v>
          </cell>
          <cell r="CH204">
            <v>485</v>
          </cell>
          <cell r="CI204">
            <v>506</v>
          </cell>
          <cell r="CJ204">
            <v>527</v>
          </cell>
          <cell r="CK204">
            <v>527</v>
          </cell>
        </row>
        <row r="205">
          <cell r="B205" t="str">
            <v>GENERAL DEPR EXPENSE ALLOC-CUST ACCT</v>
          </cell>
          <cell r="CA205">
            <v>893</v>
          </cell>
          <cell r="CB205">
            <v>852</v>
          </cell>
          <cell r="CC205">
            <v>878</v>
          </cell>
          <cell r="CD205">
            <v>671</v>
          </cell>
          <cell r="CE205">
            <v>662</v>
          </cell>
          <cell r="CF205">
            <v>675</v>
          </cell>
          <cell r="CG205">
            <v>721</v>
          </cell>
          <cell r="CH205">
            <v>717</v>
          </cell>
          <cell r="CI205">
            <v>748</v>
          </cell>
          <cell r="CJ205">
            <v>779</v>
          </cell>
          <cell r="CK205">
            <v>779</v>
          </cell>
        </row>
        <row r="206">
          <cell r="B206" t="str">
            <v>SALES DEPRECIATION EXPENSE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H206">
            <v>0</v>
          </cell>
          <cell r="CI206">
            <v>0</v>
          </cell>
          <cell r="CJ206">
            <v>0</v>
          </cell>
          <cell r="CK206">
            <v>0</v>
          </cell>
        </row>
        <row r="207">
          <cell r="B207" t="str">
            <v>CUSTOMER ACCT-SVC DEPRECIATION EXPENSE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</row>
        <row r="208">
          <cell r="B208" t="str">
            <v>DISTRIBUTION DEPRECIATION EXPENSE</v>
          </cell>
          <cell r="CA208">
            <v>27331.846040000004</v>
          </cell>
          <cell r="CB208">
            <v>28940.344560742597</v>
          </cell>
          <cell r="CC208">
            <v>30232.12000611909</v>
          </cell>
          <cell r="CD208">
            <v>31528.473055019087</v>
          </cell>
          <cell r="CE208">
            <v>32816.945358669087</v>
          </cell>
          <cell r="CF208">
            <v>34020.685964394084</v>
          </cell>
          <cell r="CG208">
            <v>35309.066721344083</v>
          </cell>
          <cell r="CH208">
            <v>36524.281155344084</v>
          </cell>
          <cell r="CI208">
            <v>37759.148439344084</v>
          </cell>
          <cell r="CJ208">
            <v>39062.006373344084</v>
          </cell>
          <cell r="CK208">
            <v>40401.081957344089</v>
          </cell>
        </row>
        <row r="209">
          <cell r="B209" t="str">
            <v>F/H DEPRECIATION EXPENSE</v>
          </cell>
          <cell r="CA209">
            <v>48551.8079</v>
          </cell>
          <cell r="CB209">
            <v>49872.99492653249</v>
          </cell>
          <cell r="CC209">
            <v>50643.878195707497</v>
          </cell>
          <cell r="CD209">
            <v>51298.991270490835</v>
          </cell>
          <cell r="CE209">
            <v>54147.561894549159</v>
          </cell>
          <cell r="CF209">
            <v>65484.764290249179</v>
          </cell>
          <cell r="CG209">
            <v>67950.269023132496</v>
          </cell>
          <cell r="CH209">
            <v>71044.212720132491</v>
          </cell>
          <cell r="CI209">
            <v>72736.571806432505</v>
          </cell>
          <cell r="CJ209">
            <v>76031.212185932498</v>
          </cell>
          <cell r="CK209">
            <v>79775.146090432507</v>
          </cell>
        </row>
        <row r="210">
          <cell r="B210" t="str">
            <v>NUCLEAR DEPRECIATION EXPENSE</v>
          </cell>
        </row>
        <row r="211">
          <cell r="B211" t="str">
            <v>TRANSMISSION DEPRECIATION EXPENSE</v>
          </cell>
          <cell r="CA211">
            <v>6878.7113100000006</v>
          </cell>
          <cell r="CB211">
            <v>6754.3157893724911</v>
          </cell>
          <cell r="CC211">
            <v>7117.1034880558227</v>
          </cell>
          <cell r="CD211">
            <v>7394.0701194933245</v>
          </cell>
          <cell r="CE211">
            <v>7629.6084002766556</v>
          </cell>
          <cell r="CF211">
            <v>7886.1236681016535</v>
          </cell>
          <cell r="CG211">
            <v>8178.7789132349853</v>
          </cell>
          <cell r="CH211">
            <v>8275.9968632349846</v>
          </cell>
          <cell r="CI211">
            <v>8339.9584632349834</v>
          </cell>
          <cell r="CJ211">
            <v>8474.4566632349834</v>
          </cell>
          <cell r="CK211">
            <v>8827.1372567849849</v>
          </cell>
        </row>
        <row r="212">
          <cell r="B212" t="str">
            <v>ADMINISTRATION DEPRECIATION EXPENSE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</row>
        <row r="213">
          <cell r="B213" t="str">
            <v>UNAMORTIZED ITC - F/H</v>
          </cell>
          <cell r="C213">
            <v>4231</v>
          </cell>
          <cell r="CA213">
            <v>-1209</v>
          </cell>
          <cell r="CB213">
            <v>-1337</v>
          </cell>
          <cell r="CC213">
            <v>-1338</v>
          </cell>
          <cell r="CD213">
            <v>-1336</v>
          </cell>
          <cell r="CE213">
            <v>-2656</v>
          </cell>
          <cell r="CF213">
            <v>-1324</v>
          </cell>
          <cell r="CG213">
            <v>-1323</v>
          </cell>
          <cell r="CH213">
            <v>-1324</v>
          </cell>
          <cell r="CI213">
            <v>-1257</v>
          </cell>
          <cell r="CJ213">
            <v>-2552</v>
          </cell>
          <cell r="CK213">
            <v>2307</v>
          </cell>
        </row>
        <row r="214">
          <cell r="B214" t="str">
            <v>UNAMORTIZED ITC - NUCLEAR</v>
          </cell>
        </row>
        <row r="215">
          <cell r="B215" t="str">
            <v>UNAMORTIZED ITC - TRANS</v>
          </cell>
          <cell r="C215">
            <v>0</v>
          </cell>
          <cell r="CA215">
            <v>-82</v>
          </cell>
          <cell r="CB215">
            <v>-90</v>
          </cell>
          <cell r="CC215">
            <v>-90</v>
          </cell>
          <cell r="CD215">
            <v>-90</v>
          </cell>
          <cell r="CE215">
            <v>-179</v>
          </cell>
          <cell r="CF215">
            <v>-89</v>
          </cell>
          <cell r="CG215">
            <v>-90</v>
          </cell>
          <cell r="CH215">
            <v>-89</v>
          </cell>
          <cell r="CI215">
            <v>-84</v>
          </cell>
          <cell r="CJ215">
            <v>482</v>
          </cell>
          <cell r="CK215">
            <v>810</v>
          </cell>
        </row>
        <row r="216">
          <cell r="B216" t="str">
            <v>UNAMORTIZED ITC - DIST</v>
          </cell>
          <cell r="C216">
            <v>0</v>
          </cell>
          <cell r="CA216">
            <v>-432</v>
          </cell>
          <cell r="CB216">
            <v>-479</v>
          </cell>
          <cell r="CC216">
            <v>-479</v>
          </cell>
          <cell r="CD216">
            <v>-478</v>
          </cell>
          <cell r="CE216">
            <v>-951</v>
          </cell>
          <cell r="CF216">
            <v>-473</v>
          </cell>
          <cell r="CG216">
            <v>-474</v>
          </cell>
          <cell r="CH216">
            <v>-474</v>
          </cell>
          <cell r="CI216">
            <v>-450</v>
          </cell>
          <cell r="CJ216">
            <v>-294</v>
          </cell>
          <cell r="CK216">
            <v>1445</v>
          </cell>
        </row>
        <row r="217">
          <cell r="B217" t="str">
            <v>UNAMORTIZED ITC - SALES</v>
          </cell>
        </row>
        <row r="218">
          <cell r="B218" t="str">
            <v>UNAMORTIZED ITC - CUST ACCT</v>
          </cell>
        </row>
        <row r="219">
          <cell r="B219" t="str">
            <v>UNAMORTIZED ITC - ADMIN</v>
          </cell>
        </row>
        <row r="220">
          <cell r="B220" t="str">
            <v>OTX - OTHER - FH</v>
          </cell>
          <cell r="CA220">
            <v>2097.6381000000001</v>
          </cell>
          <cell r="CB220">
            <v>2093.8643999999999</v>
          </cell>
          <cell r="CC220">
            <v>2139.6111000000001</v>
          </cell>
          <cell r="CD220">
            <v>2264.6555594000001</v>
          </cell>
          <cell r="CE220">
            <v>2413.8403632601458</v>
          </cell>
          <cell r="CF220">
            <v>2492.1015998685307</v>
          </cell>
          <cell r="CG220">
            <v>2573.0148632491519</v>
          </cell>
          <cell r="CH220">
            <v>2573.0148632491519</v>
          </cell>
          <cell r="CI220">
            <v>2573.0148632491519</v>
          </cell>
          <cell r="CJ220">
            <v>0</v>
          </cell>
          <cell r="CK220">
            <v>0</v>
          </cell>
        </row>
        <row r="221">
          <cell r="B221" t="str">
            <v>OTX - OTHER - NU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</row>
        <row r="222">
          <cell r="B222" t="str">
            <v>OTX - OTHER - TR</v>
          </cell>
          <cell r="CA222">
            <v>179.52030000000002</v>
          </cell>
          <cell r="CB222">
            <v>176.82480000000001</v>
          </cell>
          <cell r="CC222">
            <v>182.589</v>
          </cell>
          <cell r="CD222">
            <v>195.24908539999998</v>
          </cell>
          <cell r="CE222">
            <v>208.11117225836054</v>
          </cell>
          <cell r="CF222">
            <v>214.85852719568641</v>
          </cell>
          <cell r="CG222">
            <v>221.83452873650404</v>
          </cell>
          <cell r="CH222">
            <v>221.83452873650404</v>
          </cell>
          <cell r="CI222">
            <v>221.83452873650404</v>
          </cell>
          <cell r="CJ222">
            <v>0</v>
          </cell>
          <cell r="CK222">
            <v>0</v>
          </cell>
        </row>
        <row r="223">
          <cell r="B223" t="str">
            <v>OTX - OTHER - DR</v>
          </cell>
          <cell r="CA223">
            <v>1040.463</v>
          </cell>
          <cell r="CB223">
            <v>1038.3065999999999</v>
          </cell>
          <cell r="CC223">
            <v>1063.9958999999999</v>
          </cell>
          <cell r="CD223">
            <v>1125.3128425</v>
          </cell>
          <cell r="CE223">
            <v>1199.4431335249822</v>
          </cell>
          <cell r="CF223">
            <v>1238.3313318913065</v>
          </cell>
          <cell r="CG223">
            <v>1278.5373287957195</v>
          </cell>
          <cell r="CH223">
            <v>1278.5373287957195</v>
          </cell>
          <cell r="CI223">
            <v>1278.5373287957195</v>
          </cell>
          <cell r="CJ223">
            <v>0</v>
          </cell>
          <cell r="CK223">
            <v>0</v>
          </cell>
        </row>
        <row r="224">
          <cell r="B224" t="str">
            <v>OTX - OTHER - SALES</v>
          </cell>
          <cell r="CA224">
            <v>451.22669999999999</v>
          </cell>
          <cell r="CB224">
            <v>453.92219999999998</v>
          </cell>
          <cell r="CC224">
            <v>469.19839999999999</v>
          </cell>
          <cell r="CD224">
            <v>500.98343169999998</v>
          </cell>
          <cell r="CE224">
            <v>533.98585217190112</v>
          </cell>
          <cell r="CF224">
            <v>551.29867606797382</v>
          </cell>
          <cell r="CG224">
            <v>569.19817702749697</v>
          </cell>
          <cell r="CH224">
            <v>569.19817702749697</v>
          </cell>
          <cell r="CI224">
            <v>569.19817702749697</v>
          </cell>
          <cell r="CJ224">
            <v>0</v>
          </cell>
          <cell r="CK224">
            <v>0</v>
          </cell>
        </row>
        <row r="225">
          <cell r="B225" t="str">
            <v>OTX - OTHER - CA</v>
          </cell>
          <cell r="CA225">
            <v>683.5788</v>
          </cell>
          <cell r="CB225">
            <v>682.50059999999996</v>
          </cell>
          <cell r="CC225">
            <v>699.37120000000004</v>
          </cell>
          <cell r="CD225">
            <v>739.49129649999998</v>
          </cell>
          <cell r="CE225">
            <v>788.2054877449882</v>
          </cell>
          <cell r="CF225">
            <v>813.76058952857272</v>
          </cell>
          <cell r="CG225">
            <v>840.18167320861562</v>
          </cell>
          <cell r="CH225">
            <v>840.18167320861562</v>
          </cell>
          <cell r="CI225">
            <v>840.18167320861562</v>
          </cell>
          <cell r="CJ225">
            <v>0</v>
          </cell>
          <cell r="CK225">
            <v>0</v>
          </cell>
        </row>
        <row r="226">
          <cell r="B226" t="str">
            <v>OTX - OTHER - ADMIN</v>
          </cell>
          <cell r="CA226">
            <v>938.57310000000007</v>
          </cell>
          <cell r="CB226">
            <v>945.58140000000003</v>
          </cell>
          <cell r="CC226">
            <v>978.23440000000005</v>
          </cell>
          <cell r="CD226">
            <v>1020.0887845</v>
          </cell>
          <cell r="CE226">
            <v>1087.28741194862</v>
          </cell>
          <cell r="CF226">
            <v>1122.5393112469244</v>
          </cell>
          <cell r="CG226">
            <v>1158.9857863628729</v>
          </cell>
          <cell r="CH226">
            <v>1158.9857863628729</v>
          </cell>
          <cell r="CI226">
            <v>1158.9857863628729</v>
          </cell>
          <cell r="CJ226">
            <v>0</v>
          </cell>
          <cell r="CK226">
            <v>0</v>
          </cell>
        </row>
        <row r="227">
          <cell r="B227" t="str">
            <v>TAX EFFECT OF NDBD - FOSSIL/HYDRO</v>
          </cell>
        </row>
        <row r="228">
          <cell r="B228" t="str">
            <v>TAX EFFECT OF NDBD - NUCLEAR</v>
          </cell>
        </row>
        <row r="229">
          <cell r="B229" t="str">
            <v>TAX EFFECT OF NDBD - TRANSMISSION</v>
          </cell>
        </row>
        <row r="230">
          <cell r="B230" t="str">
            <v>TAX EFFECT OF NDBD - DISTRIBUTION</v>
          </cell>
        </row>
        <row r="231">
          <cell r="B231" t="str">
            <v>TAX EFFECT OF NDBD - SALES</v>
          </cell>
        </row>
        <row r="232">
          <cell r="B232" t="str">
            <v>TAX EFFECT OF NDBD - CUST ACCT</v>
          </cell>
        </row>
        <row r="233">
          <cell r="B233" t="str">
            <v>TAX EFFECT OF NDBD - ADMIN</v>
          </cell>
        </row>
        <row r="234">
          <cell r="B234" t="str">
            <v>AFUDC EQUITY - F/H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</row>
        <row r="235">
          <cell r="B235" t="str">
            <v>AFUDC EQUITY - NUCLEAR</v>
          </cell>
        </row>
        <row r="236">
          <cell r="B236" t="str">
            <v>AFUDC EQUITY - TRANS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</row>
        <row r="237">
          <cell r="B237" t="str">
            <v>AFUDC EQUITY - DIST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</row>
        <row r="238">
          <cell r="B238" t="str">
            <v>AFUDC EQUITY - SALES</v>
          </cell>
        </row>
        <row r="239">
          <cell r="B239" t="str">
            <v>AFUDC EQUITY - CUST ACCT</v>
          </cell>
        </row>
        <row r="240">
          <cell r="B240" t="str">
            <v>AFUDC EQUITY - ADMIN</v>
          </cell>
        </row>
        <row r="241">
          <cell r="B241" t="str">
            <v>AFUDC DEBT - F/H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</row>
        <row r="242">
          <cell r="B242" t="str">
            <v>AFUDC DEBT - NUCLEAR</v>
          </cell>
        </row>
        <row r="243">
          <cell r="B243" t="str">
            <v>AFUDC DEBT - TRANS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</row>
        <row r="244">
          <cell r="B244" t="str">
            <v>AFUDC DEBT - DIST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</row>
        <row r="245">
          <cell r="B245" t="str">
            <v>AFUDC DEBT - SALES</v>
          </cell>
        </row>
        <row r="246">
          <cell r="B246" t="str">
            <v>AFUDC DEBT - CUST ACCT</v>
          </cell>
        </row>
        <row r="247">
          <cell r="B247" t="str">
            <v>AFUDC DEBT - ADMIN</v>
          </cell>
        </row>
        <row r="248">
          <cell r="B248" t="str">
            <v>F/H NET PLANT BALANCE</v>
          </cell>
          <cell r="C248">
            <v>724794.10638581519</v>
          </cell>
          <cell r="CA248">
            <v>768142.64144027617</v>
          </cell>
          <cell r="CB248">
            <v>795289.93144061021</v>
          </cell>
          <cell r="CC248">
            <v>895526.24658928881</v>
          </cell>
          <cell r="CD248">
            <v>1009346.0102981803</v>
          </cell>
          <cell r="CE248">
            <v>1075128.5101397559</v>
          </cell>
          <cell r="CF248">
            <v>1122866.1446746434</v>
          </cell>
          <cell r="CG248">
            <v>1201368.0125174243</v>
          </cell>
          <cell r="CH248">
            <v>1264849.3454137999</v>
          </cell>
          <cell r="CI248">
            <v>1267974.0407928284</v>
          </cell>
          <cell r="CJ248">
            <v>1227110.6674238681</v>
          </cell>
          <cell r="CK248">
            <v>1207096.6498564219</v>
          </cell>
        </row>
        <row r="249">
          <cell r="B249" t="str">
            <v>NUCLEAR NET PLANT BALANCE</v>
          </cell>
        </row>
        <row r="250">
          <cell r="B250" t="str">
            <v>TRANSMISSION NET PLANT BALANCE</v>
          </cell>
          <cell r="C250">
            <v>177474.90378753375</v>
          </cell>
          <cell r="CA250">
            <v>179685.37568936174</v>
          </cell>
          <cell r="CB250">
            <v>192533.60332218817</v>
          </cell>
          <cell r="CC250">
            <v>200114.15668966458</v>
          </cell>
          <cell r="CD250">
            <v>200308.98526562331</v>
          </cell>
          <cell r="CE250">
            <v>203919.40722042345</v>
          </cell>
          <cell r="CF250">
            <v>220751.84218310606</v>
          </cell>
          <cell r="CG250">
            <v>218248.70850283455</v>
          </cell>
          <cell r="CH250">
            <v>214118.32896610344</v>
          </cell>
          <cell r="CI250">
            <v>211862.48679804412</v>
          </cell>
          <cell r="CJ250">
            <v>215627.43383944759</v>
          </cell>
          <cell r="CK250">
            <v>214555.54645873795</v>
          </cell>
        </row>
        <row r="251">
          <cell r="B251" t="str">
            <v>DISTRIBUTION NET PLANT BALANCE</v>
          </cell>
          <cell r="C251">
            <v>513028.84271614515</v>
          </cell>
          <cell r="CA251">
            <v>539232.81242809445</v>
          </cell>
          <cell r="CB251">
            <v>565497.18397848471</v>
          </cell>
          <cell r="CC251">
            <v>582230.50517277862</v>
          </cell>
          <cell r="CD251">
            <v>594608.44572717475</v>
          </cell>
          <cell r="CE251">
            <v>604006.80731978593</v>
          </cell>
          <cell r="CF251">
            <v>612506.40528276865</v>
          </cell>
          <cell r="CG251">
            <v>618836.45114238653</v>
          </cell>
          <cell r="CH251">
            <v>624170.65107385884</v>
          </cell>
          <cell r="CI251">
            <v>629349.90412769269</v>
          </cell>
          <cell r="CJ251">
            <v>634042.28131689946</v>
          </cell>
          <cell r="CK251">
            <v>638331.95319745073</v>
          </cell>
        </row>
        <row r="252">
          <cell r="B252" t="str">
            <v>ADMINISTRATION NET PLANT BALANCE</v>
          </cell>
          <cell r="C252">
            <v>3308.0604162268646</v>
          </cell>
          <cell r="CA252">
            <v>3214.3400243048477</v>
          </cell>
          <cell r="CB252">
            <v>4198.6218213524116</v>
          </cell>
          <cell r="CC252">
            <v>4578.2749249281915</v>
          </cell>
          <cell r="CD252">
            <v>4516.8882037268595</v>
          </cell>
          <cell r="CE252">
            <v>4454.840823378956</v>
          </cell>
          <cell r="CF252">
            <v>4377.0679083202758</v>
          </cell>
          <cell r="CG252">
            <v>4285.9969939243711</v>
          </cell>
          <cell r="CH252">
            <v>4202.9407217928583</v>
          </cell>
          <cell r="CI252">
            <v>4172.3947969324745</v>
          </cell>
          <cell r="CJ252">
            <v>4152.5587268479021</v>
          </cell>
          <cell r="CK252">
            <v>4117.9935510827481</v>
          </cell>
        </row>
        <row r="253">
          <cell r="B253" t="str">
            <v>SALES NET PLANT BALANCE</v>
          </cell>
          <cell r="C253">
            <v>11933.728872914246</v>
          </cell>
          <cell r="CA253">
            <v>11595.635366044051</v>
          </cell>
          <cell r="CB253">
            <v>15146.402468994356</v>
          </cell>
          <cell r="CC253">
            <v>16515.989669279359</v>
          </cell>
          <cell r="CD253">
            <v>16294.538911118954</v>
          </cell>
          <cell r="CE253">
            <v>16070.704844874472</v>
          </cell>
          <cell r="CF253">
            <v>15790.141383151155</v>
          </cell>
          <cell r="CG253">
            <v>15461.605787102793</v>
          </cell>
          <cell r="CH253">
            <v>15161.982772979312</v>
          </cell>
          <cell r="CI253">
            <v>15051.789263916377</v>
          </cell>
          <cell r="CJ253">
            <v>14980.231235189858</v>
          </cell>
          <cell r="CK253">
            <v>14855.538398867226</v>
          </cell>
        </row>
        <row r="254">
          <cell r="B254" t="str">
            <v>CUSTOMER ACCT-SVC NET PLANT BALANCE</v>
          </cell>
          <cell r="C254">
            <v>8070.8281613653317</v>
          </cell>
          <cell r="CA254">
            <v>7842.1741819192239</v>
          </cell>
          <cell r="CB254">
            <v>10243.572054631462</v>
          </cell>
          <cell r="CC254">
            <v>11169.829309444256</v>
          </cell>
          <cell r="CD254">
            <v>11020.061283511193</v>
          </cell>
          <cell r="CE254">
            <v>10868.681416869584</v>
          </cell>
          <cell r="CF254">
            <v>10678.935235098514</v>
          </cell>
          <cell r="CG254">
            <v>10456.745308644237</v>
          </cell>
          <cell r="CH254">
            <v>10254.109076002023</v>
          </cell>
          <cell r="CI254">
            <v>10179.584768837367</v>
          </cell>
          <cell r="CJ254">
            <v>10131.189790237797</v>
          </cell>
          <cell r="CK254">
            <v>10046.859530548607</v>
          </cell>
        </row>
        <row r="255">
          <cell r="B255" t="str">
            <v>GEN PLANT BALANCE ALLOC-F/H</v>
          </cell>
          <cell r="C255">
            <v>10754</v>
          </cell>
          <cell r="CA255">
            <v>10754</v>
          </cell>
          <cell r="CB255">
            <v>10690</v>
          </cell>
          <cell r="CC255">
            <v>10440</v>
          </cell>
          <cell r="CD255">
            <v>10375</v>
          </cell>
          <cell r="CE255">
            <v>10185</v>
          </cell>
          <cell r="CF255">
            <v>10108</v>
          </cell>
          <cell r="CG255">
            <v>9961</v>
          </cell>
          <cell r="CH255">
            <v>9797</v>
          </cell>
          <cell r="CI255">
            <v>9570</v>
          </cell>
          <cell r="CJ255">
            <v>9320</v>
          </cell>
          <cell r="CK255">
            <v>9320</v>
          </cell>
        </row>
        <row r="256">
          <cell r="B256" t="str">
            <v>GEN PLANT BALANCE ALLOC-NUCLEAR</v>
          </cell>
        </row>
        <row r="257">
          <cell r="B257" t="str">
            <v>GEN PLANT BALANCE ALLOC-SALES</v>
          </cell>
          <cell r="C257">
            <v>8007</v>
          </cell>
          <cell r="CA257">
            <v>8007</v>
          </cell>
          <cell r="CB257">
            <v>7958</v>
          </cell>
          <cell r="CC257">
            <v>7772</v>
          </cell>
          <cell r="CD257">
            <v>7724</v>
          </cell>
          <cell r="CE257">
            <v>7582</v>
          </cell>
          <cell r="CF257">
            <v>7524</v>
          </cell>
          <cell r="CG257">
            <v>7415</v>
          </cell>
          <cell r="CH257">
            <v>7293</v>
          </cell>
          <cell r="CI257">
            <v>7124</v>
          </cell>
          <cell r="CJ257">
            <v>6938</v>
          </cell>
          <cell r="CK257">
            <v>6938</v>
          </cell>
        </row>
        <row r="258">
          <cell r="B258" t="str">
            <v>GEN PLANT BALANCE ALLOC-TRANS</v>
          </cell>
          <cell r="C258">
            <v>9276</v>
          </cell>
          <cell r="CA258">
            <v>9276</v>
          </cell>
          <cell r="CB258">
            <v>9220</v>
          </cell>
          <cell r="CC258">
            <v>9004</v>
          </cell>
          <cell r="CD258">
            <v>8948</v>
          </cell>
          <cell r="CE258">
            <v>8784</v>
          </cell>
          <cell r="CF258">
            <v>8718</v>
          </cell>
          <cell r="CG258">
            <v>8591</v>
          </cell>
          <cell r="CH258">
            <v>8450</v>
          </cell>
          <cell r="CI258">
            <v>8254</v>
          </cell>
          <cell r="CJ258">
            <v>8038</v>
          </cell>
          <cell r="CK258">
            <v>8038</v>
          </cell>
        </row>
        <row r="259">
          <cell r="B259" t="str">
            <v>GEN PLANT BALANCE ALLOC-DIST</v>
          </cell>
          <cell r="C259">
            <v>31540</v>
          </cell>
          <cell r="CA259">
            <v>31540</v>
          </cell>
          <cell r="CB259">
            <v>31349</v>
          </cell>
          <cell r="CC259">
            <v>30615</v>
          </cell>
          <cell r="CD259">
            <v>30425</v>
          </cell>
          <cell r="CE259">
            <v>29867</v>
          </cell>
          <cell r="CF259">
            <v>29643</v>
          </cell>
          <cell r="CG259">
            <v>29212</v>
          </cell>
          <cell r="CH259">
            <v>28729</v>
          </cell>
          <cell r="CI259">
            <v>28066</v>
          </cell>
          <cell r="CJ259">
            <v>27331</v>
          </cell>
          <cell r="CK259">
            <v>27331</v>
          </cell>
        </row>
        <row r="260">
          <cell r="B260" t="str">
            <v>GEN PLANT BALANCE ALLOC-CUST ACCT</v>
          </cell>
          <cell r="C260">
            <v>11831</v>
          </cell>
          <cell r="CA260">
            <v>11831</v>
          </cell>
          <cell r="CB260">
            <v>11759</v>
          </cell>
          <cell r="CC260">
            <v>11483</v>
          </cell>
          <cell r="CD260">
            <v>11412</v>
          </cell>
          <cell r="CE260">
            <v>11203</v>
          </cell>
          <cell r="CF260">
            <v>11119</v>
          </cell>
          <cell r="CG260">
            <v>10957</v>
          </cell>
          <cell r="CH260">
            <v>10776</v>
          </cell>
          <cell r="CI260">
            <v>10527</v>
          </cell>
          <cell r="CJ260">
            <v>10252</v>
          </cell>
          <cell r="CK260">
            <v>10252</v>
          </cell>
        </row>
        <row r="261">
          <cell r="B261" t="str">
            <v>ACCUM DEPR - F/H+ENV</v>
          </cell>
          <cell r="C261">
            <v>598668.05450015981</v>
          </cell>
          <cell r="CA261">
            <v>597713.41274864005</v>
          </cell>
          <cell r="CB261">
            <v>626276.22007150599</v>
          </cell>
          <cell r="CC261">
            <v>663747.0629924282</v>
          </cell>
          <cell r="CD261">
            <v>705665.9327059366</v>
          </cell>
          <cell r="CE261">
            <v>737001.65064380097</v>
          </cell>
          <cell r="CF261">
            <v>785757.21959011361</v>
          </cell>
          <cell r="CG261">
            <v>846367.00597181253</v>
          </cell>
          <cell r="CH261">
            <v>889021.00457199721</v>
          </cell>
          <cell r="CI261">
            <v>953222.13328096829</v>
          </cell>
          <cell r="CJ261">
            <v>1029419.9545699288</v>
          </cell>
          <cell r="CK261">
            <v>1099249.5685053754</v>
          </cell>
        </row>
        <row r="262">
          <cell r="B262" t="str">
            <v>ACCUM DEPR - NUCLEAR</v>
          </cell>
        </row>
        <row r="263">
          <cell r="B263" t="str">
            <v>ACCUM DEPR - TRANS</v>
          </cell>
          <cell r="C263">
            <v>94204.204489637996</v>
          </cell>
          <cell r="CA263">
            <v>99531.635210701992</v>
          </cell>
          <cell r="CB263">
            <v>105552.1415203856</v>
          </cell>
          <cell r="CC263">
            <v>111989.32066468916</v>
          </cell>
          <cell r="CD263">
            <v>119300.10848430054</v>
          </cell>
          <cell r="CE263">
            <v>127018.64739914215</v>
          </cell>
          <cell r="CF263">
            <v>132025.45692386955</v>
          </cell>
          <cell r="CG263">
            <v>139485.44896575506</v>
          </cell>
          <cell r="CH263">
            <v>147866.84329864412</v>
          </cell>
          <cell r="CI263">
            <v>156055.96260510344</v>
          </cell>
          <cell r="CJ263">
            <v>162966.19461969999</v>
          </cell>
          <cell r="CK263">
            <v>169982.7774678097</v>
          </cell>
        </row>
        <row r="264">
          <cell r="B264" t="str">
            <v>ACCUM DEPR - DIST</v>
          </cell>
          <cell r="C264">
            <v>292820.61466749693</v>
          </cell>
          <cell r="CA264">
            <v>307514.06195021281</v>
          </cell>
          <cell r="CB264">
            <v>330171.33691938792</v>
          </cell>
          <cell r="CC264">
            <v>352939.1417051637</v>
          </cell>
          <cell r="CD264">
            <v>378246.85014472262</v>
          </cell>
          <cell r="CE264">
            <v>404566.54193093418</v>
          </cell>
          <cell r="CF264">
            <v>432570.35500686674</v>
          </cell>
          <cell r="CG264">
            <v>460874.93037478975</v>
          </cell>
          <cell r="CH264">
            <v>490998.7405271944</v>
          </cell>
          <cell r="CI264">
            <v>522281.80985296064</v>
          </cell>
          <cell r="CJ264">
            <v>555359.44972775388</v>
          </cell>
          <cell r="CK264">
            <v>589958.67954030272</v>
          </cell>
        </row>
        <row r="265">
          <cell r="B265" t="str">
            <v>ACCUM DEPR - SALES</v>
          </cell>
          <cell r="C265">
            <v>7033.8311397886891</v>
          </cell>
          <cell r="CA265">
            <v>7624.6842142967907</v>
          </cell>
          <cell r="CB265">
            <v>8279.3246278552124</v>
          </cell>
          <cell r="CC265">
            <v>8497.5535972599719</v>
          </cell>
          <cell r="CD265">
            <v>9251.7276990609716</v>
          </cell>
          <cell r="CE265">
            <v>9906.6742561108949</v>
          </cell>
          <cell r="CF265">
            <v>10660.807737448175</v>
          </cell>
          <cell r="CG265">
            <v>11193.247091862768</v>
          </cell>
          <cell r="CH265">
            <v>11807.969200595269</v>
          </cell>
          <cell r="CI265">
            <v>12394.325636646809</v>
          </cell>
          <cell r="CJ265">
            <v>13165.15644949731</v>
          </cell>
          <cell r="CK265">
            <v>14033.7236668808</v>
          </cell>
        </row>
        <row r="266">
          <cell r="B266" t="str">
            <v>ACCUM DEPR - ADMIN</v>
          </cell>
          <cell r="C266">
            <v>1949.7961295878392</v>
          </cell>
          <cell r="CA266">
            <v>2113.582125432144</v>
          </cell>
          <cell r="CB266">
            <v>2295.0501361450565</v>
          </cell>
          <cell r="CC266">
            <v>2355.5437691955262</v>
          </cell>
          <cell r="CD266">
            <v>2564.6027749497007</v>
          </cell>
          <cell r="CE266">
            <v>2746.155649427888</v>
          </cell>
          <cell r="CF266">
            <v>2955.203395084774</v>
          </cell>
          <cell r="CG266">
            <v>3102.7969570918672</v>
          </cell>
          <cell r="CH266">
            <v>3273.1995107725506</v>
          </cell>
          <cell r="CI266">
            <v>3435.7390268415356</v>
          </cell>
          <cell r="CJ266">
            <v>3649.415315850104</v>
          </cell>
          <cell r="CK266">
            <v>3890.1843882211087</v>
          </cell>
        </row>
        <row r="267">
          <cell r="B267" t="str">
            <v>ACCUM DEPR - CUST ACCT</v>
          </cell>
          <cell r="C267">
            <v>4757.0078933284703</v>
          </cell>
          <cell r="CA267">
            <v>5156.6041707160557</v>
          </cell>
          <cell r="CB267">
            <v>5599.3400784596097</v>
          </cell>
          <cell r="CC267">
            <v>5746.9291958808399</v>
          </cell>
          <cell r="CD267">
            <v>6256.9801316954654</v>
          </cell>
          <cell r="CE267">
            <v>6699.9230854963698</v>
          </cell>
          <cell r="CF267">
            <v>7209.9465495302948</v>
          </cell>
          <cell r="CG267">
            <v>7570.037396372124</v>
          </cell>
          <cell r="CH267">
            <v>7985.7763962611498</v>
          </cell>
          <cell r="CI267">
            <v>8382.3315792286103</v>
          </cell>
          <cell r="CJ267">
            <v>8903.6475147801684</v>
          </cell>
          <cell r="CK267">
            <v>9491.0629683026618</v>
          </cell>
        </row>
        <row r="268">
          <cell r="B268" t="str">
            <v>GEN ACC DEPR ALLOC-F/H</v>
          </cell>
          <cell r="C268">
            <v>6928</v>
          </cell>
          <cell r="CA268">
            <v>6928</v>
          </cell>
          <cell r="CB268">
            <v>7356</v>
          </cell>
          <cell r="CC268">
            <v>6383</v>
          </cell>
          <cell r="CD268">
            <v>6659</v>
          </cell>
          <cell r="CE268">
            <v>7658</v>
          </cell>
          <cell r="CF268">
            <v>8265</v>
          </cell>
          <cell r="CG268">
            <v>8810</v>
          </cell>
          <cell r="CH268">
            <v>9359</v>
          </cell>
          <cell r="CI268">
            <v>10085</v>
          </cell>
          <cell r="CJ268">
            <v>10820</v>
          </cell>
          <cell r="CK268">
            <v>10820</v>
          </cell>
        </row>
        <row r="269">
          <cell r="B269" t="str">
            <v>GEN ACC DEPR ALLOC-NUCLEAR</v>
          </cell>
        </row>
        <row r="270">
          <cell r="B270" t="str">
            <v>GEN ACC DEPR ALLOC-DIST</v>
          </cell>
          <cell r="C270">
            <v>20316</v>
          </cell>
          <cell r="CA270">
            <v>20316</v>
          </cell>
          <cell r="CB270">
            <v>21572</v>
          </cell>
          <cell r="CC270">
            <v>18720</v>
          </cell>
          <cell r="CD270">
            <v>19528</v>
          </cell>
          <cell r="CE270">
            <v>22459</v>
          </cell>
          <cell r="CF270">
            <v>24237</v>
          </cell>
          <cell r="CG270">
            <v>25837</v>
          </cell>
          <cell r="CH270">
            <v>27447</v>
          </cell>
          <cell r="CI270">
            <v>29576</v>
          </cell>
          <cell r="CJ270">
            <v>31731</v>
          </cell>
          <cell r="CK270">
            <v>31731</v>
          </cell>
        </row>
        <row r="271">
          <cell r="B271" t="str">
            <v>GEN ACC DEPR ALLOC-TRANS</v>
          </cell>
          <cell r="C271">
            <v>5975</v>
          </cell>
          <cell r="CA271">
            <v>5975</v>
          </cell>
          <cell r="CB271">
            <v>6344</v>
          </cell>
          <cell r="CC271">
            <v>5506</v>
          </cell>
          <cell r="CD271">
            <v>5743</v>
          </cell>
          <cell r="CE271">
            <v>6605</v>
          </cell>
          <cell r="CF271">
            <v>7128</v>
          </cell>
          <cell r="CG271">
            <v>7599</v>
          </cell>
          <cell r="CH271">
            <v>8072</v>
          </cell>
          <cell r="CI271">
            <v>8699</v>
          </cell>
          <cell r="CJ271">
            <v>9332</v>
          </cell>
          <cell r="CK271">
            <v>9332</v>
          </cell>
        </row>
        <row r="272">
          <cell r="B272" t="str">
            <v>GEN ACC DEPR ALLOC-SALES</v>
          </cell>
          <cell r="C272">
            <v>5157</v>
          </cell>
          <cell r="CA272">
            <v>5157</v>
          </cell>
          <cell r="CB272">
            <v>5476</v>
          </cell>
          <cell r="CC272">
            <v>4752</v>
          </cell>
          <cell r="CD272">
            <v>4957</v>
          </cell>
          <cell r="CE272">
            <v>5701</v>
          </cell>
          <cell r="CF272">
            <v>6153</v>
          </cell>
          <cell r="CG272">
            <v>6559</v>
          </cell>
          <cell r="CH272">
            <v>6967</v>
          </cell>
          <cell r="CI272">
            <v>7508</v>
          </cell>
          <cell r="CJ272">
            <v>8055</v>
          </cell>
          <cell r="CK272">
            <v>8055</v>
          </cell>
        </row>
        <row r="273">
          <cell r="B273" t="str">
            <v>GEN ACC DEPR ALLOC-CUST ACCT</v>
          </cell>
          <cell r="C273">
            <v>7620</v>
          </cell>
          <cell r="CA273">
            <v>7620</v>
          </cell>
          <cell r="CB273">
            <v>8091</v>
          </cell>
          <cell r="CC273">
            <v>7022</v>
          </cell>
          <cell r="CD273">
            <v>7325</v>
          </cell>
          <cell r="CE273">
            <v>8424</v>
          </cell>
          <cell r="CF273">
            <v>9091</v>
          </cell>
          <cell r="CG273">
            <v>9691</v>
          </cell>
          <cell r="CH273">
            <v>10295</v>
          </cell>
          <cell r="CI273">
            <v>11094</v>
          </cell>
          <cell r="CJ273">
            <v>11902</v>
          </cell>
          <cell r="CK273">
            <v>11902</v>
          </cell>
        </row>
        <row r="274">
          <cell r="B274" t="str">
            <v>M&amp;S - FOSSIL HYDRO</v>
          </cell>
          <cell r="C274">
            <v>21701.98344</v>
          </cell>
          <cell r="CA274">
            <v>161.01656000000003</v>
          </cell>
          <cell r="CB274">
            <v>1431</v>
          </cell>
          <cell r="CC274">
            <v>41</v>
          </cell>
          <cell r="CD274">
            <v>42</v>
          </cell>
          <cell r="CE274">
            <v>35</v>
          </cell>
          <cell r="CF274">
            <v>0</v>
          </cell>
          <cell r="CG274">
            <v>1</v>
          </cell>
          <cell r="CH274">
            <v>0</v>
          </cell>
          <cell r="CI274">
            <v>0</v>
          </cell>
          <cell r="CJ274">
            <v>-1999</v>
          </cell>
          <cell r="CK274">
            <v>0</v>
          </cell>
        </row>
        <row r="275">
          <cell r="B275" t="str">
            <v>M&amp;S - NUCLEAR</v>
          </cell>
        </row>
        <row r="276">
          <cell r="B276" t="str">
            <v>M&amp;S - TRANSMISSION</v>
          </cell>
          <cell r="C276">
            <v>297.28916000000004</v>
          </cell>
          <cell r="CA276">
            <v>-4.2891600000000381</v>
          </cell>
          <cell r="CB276">
            <v>-25</v>
          </cell>
          <cell r="CC276">
            <v>-7</v>
          </cell>
          <cell r="CD276">
            <v>-18</v>
          </cell>
          <cell r="CE276">
            <v>-11</v>
          </cell>
          <cell r="CF276">
            <v>-7</v>
          </cell>
          <cell r="CG276">
            <v>-8</v>
          </cell>
          <cell r="CH276">
            <v>-8</v>
          </cell>
          <cell r="CI276">
            <v>-7</v>
          </cell>
          <cell r="CJ276">
            <v>-8</v>
          </cell>
          <cell r="CK276">
            <v>0</v>
          </cell>
        </row>
        <row r="277">
          <cell r="B277" t="str">
            <v>M&amp;S - DISTRIBUTION</v>
          </cell>
          <cell r="C277">
            <v>6489.9962800000003</v>
          </cell>
          <cell r="CA277">
            <v>-68.996280000000297</v>
          </cell>
          <cell r="CB277">
            <v>-547</v>
          </cell>
          <cell r="CC277">
            <v>-149</v>
          </cell>
          <cell r="CD277">
            <v>-401</v>
          </cell>
          <cell r="CE277">
            <v>-237</v>
          </cell>
          <cell r="CF277">
            <v>-168</v>
          </cell>
          <cell r="CG277">
            <v>-167</v>
          </cell>
          <cell r="CH277">
            <v>-165</v>
          </cell>
          <cell r="CI277">
            <v>-164</v>
          </cell>
          <cell r="CJ277">
            <v>-165</v>
          </cell>
          <cell r="CK277">
            <v>0</v>
          </cell>
        </row>
        <row r="278">
          <cell r="B278" t="str">
            <v>M&amp;S - SALES</v>
          </cell>
        </row>
        <row r="279">
          <cell r="B279" t="str">
            <v>M&amp;S - CUST ACCT</v>
          </cell>
        </row>
        <row r="280">
          <cell r="B280" t="str">
            <v>M&amp;S - ADMIN</v>
          </cell>
        </row>
        <row r="281">
          <cell r="B281" t="str">
            <v>REG ASSET 109 - F/H</v>
          </cell>
          <cell r="C281">
            <v>8805</v>
          </cell>
          <cell r="CA281">
            <v>175</v>
          </cell>
          <cell r="CB281">
            <v>955</v>
          </cell>
          <cell r="CC281">
            <v>-893</v>
          </cell>
          <cell r="CD281">
            <v>-584</v>
          </cell>
          <cell r="CE281">
            <v>-1720</v>
          </cell>
          <cell r="CF281">
            <v>-438</v>
          </cell>
          <cell r="CG281">
            <v>-386</v>
          </cell>
          <cell r="CH281">
            <v>411</v>
          </cell>
          <cell r="CI281">
            <v>100</v>
          </cell>
          <cell r="CJ281">
            <v>100</v>
          </cell>
          <cell r="CK281">
            <v>0</v>
          </cell>
        </row>
        <row r="282">
          <cell r="B282" t="str">
            <v>REG ASSET 109 - NUCLEAR</v>
          </cell>
        </row>
        <row r="283">
          <cell r="B283" t="str">
            <v>REG ASSET 109 - TRANS</v>
          </cell>
          <cell r="C283">
            <v>1553</v>
          </cell>
          <cell r="CA283">
            <v>343</v>
          </cell>
          <cell r="CB283">
            <v>399</v>
          </cell>
          <cell r="CC283">
            <v>25</v>
          </cell>
          <cell r="CD283">
            <v>85</v>
          </cell>
          <cell r="CE283">
            <v>-38</v>
          </cell>
          <cell r="CF283">
            <v>-154</v>
          </cell>
          <cell r="CG283">
            <v>-136</v>
          </cell>
          <cell r="CH283">
            <v>145</v>
          </cell>
          <cell r="CI283">
            <v>35</v>
          </cell>
          <cell r="CJ283">
            <v>35</v>
          </cell>
          <cell r="CK283">
            <v>0</v>
          </cell>
        </row>
        <row r="284">
          <cell r="B284" t="str">
            <v>REG ASSET 109 - DIST</v>
          </cell>
          <cell r="C284">
            <v>4231</v>
          </cell>
          <cell r="CA284">
            <v>272</v>
          </cell>
          <cell r="CB284">
            <v>556</v>
          </cell>
          <cell r="CC284">
            <v>-238</v>
          </cell>
          <cell r="CD284">
            <v>-108</v>
          </cell>
          <cell r="CE284">
            <v>-492</v>
          </cell>
          <cell r="CF284">
            <v>-274</v>
          </cell>
          <cell r="CG284">
            <v>-242</v>
          </cell>
          <cell r="CH284">
            <v>258</v>
          </cell>
          <cell r="CI284">
            <v>62</v>
          </cell>
          <cell r="CJ284">
            <v>62</v>
          </cell>
          <cell r="CK284">
            <v>0</v>
          </cell>
        </row>
        <row r="285">
          <cell r="B285" t="str">
            <v>REG ASSET 109 - SALES</v>
          </cell>
        </row>
        <row r="286">
          <cell r="B286" t="str">
            <v>REG ASSET 109 - CUST ACCT</v>
          </cell>
        </row>
        <row r="287">
          <cell r="B287" t="str">
            <v>REG ASSET 109 - ADMIN</v>
          </cell>
        </row>
        <row r="288">
          <cell r="B288" t="str">
            <v>Def Debit - F/H</v>
          </cell>
          <cell r="C288">
            <v>1860.90894</v>
          </cell>
          <cell r="CA288">
            <v>23602.091059999999</v>
          </cell>
          <cell r="CB288">
            <v>-23630</v>
          </cell>
          <cell r="CC288">
            <v>-155</v>
          </cell>
          <cell r="CD288">
            <v>-154</v>
          </cell>
          <cell r="CE288">
            <v>-219</v>
          </cell>
          <cell r="CF288">
            <v>114</v>
          </cell>
          <cell r="CG288">
            <v>82</v>
          </cell>
          <cell r="CH288">
            <v>8</v>
          </cell>
          <cell r="CI288">
            <v>-71</v>
          </cell>
          <cell r="CJ288">
            <v>-6</v>
          </cell>
          <cell r="CK288">
            <v>23</v>
          </cell>
        </row>
        <row r="289">
          <cell r="B289" t="str">
            <v>Def Debit - Nuclear</v>
          </cell>
        </row>
        <row r="290">
          <cell r="B290" t="str">
            <v>Def Debit - Transmission</v>
          </cell>
          <cell r="C290">
            <v>745.42946719999998</v>
          </cell>
          <cell r="CA290">
            <v>15.570532800000024</v>
          </cell>
          <cell r="CB290">
            <v>71</v>
          </cell>
          <cell r="CC290">
            <v>-39</v>
          </cell>
          <cell r="CD290">
            <v>-39</v>
          </cell>
          <cell r="CE290">
            <v>-55</v>
          </cell>
          <cell r="CF290">
            <v>30</v>
          </cell>
          <cell r="CG290">
            <v>21</v>
          </cell>
          <cell r="CH290">
            <v>1</v>
          </cell>
          <cell r="CI290">
            <v>-18</v>
          </cell>
          <cell r="CJ290">
            <v>-1</v>
          </cell>
          <cell r="CK290">
            <v>6</v>
          </cell>
        </row>
        <row r="291">
          <cell r="B291" t="str">
            <v>Def Debit - Distribution</v>
          </cell>
          <cell r="C291">
            <v>6739.4155927999991</v>
          </cell>
          <cell r="CA291">
            <v>463.5844072000009</v>
          </cell>
          <cell r="CB291">
            <v>-446</v>
          </cell>
          <cell r="CC291">
            <v>-128</v>
          </cell>
          <cell r="CD291">
            <v>-127</v>
          </cell>
          <cell r="CE291">
            <v>-182</v>
          </cell>
          <cell r="CF291">
            <v>101</v>
          </cell>
          <cell r="CG291">
            <v>69</v>
          </cell>
          <cell r="CH291">
            <v>4</v>
          </cell>
          <cell r="CI291">
            <v>-59</v>
          </cell>
          <cell r="CJ291">
            <v>-5</v>
          </cell>
          <cell r="CK291">
            <v>20</v>
          </cell>
        </row>
        <row r="292">
          <cell r="B292" t="str">
            <v>Def Debit - SALES</v>
          </cell>
        </row>
        <row r="293">
          <cell r="B293" t="str">
            <v>Def Debit - CUST ACCT</v>
          </cell>
        </row>
        <row r="294">
          <cell r="B294" t="str">
            <v>Def Debit - ADMIN</v>
          </cell>
        </row>
        <row r="295">
          <cell r="B295" t="str">
            <v>ASSET ADITS 109 - F/H</v>
          </cell>
        </row>
        <row r="296">
          <cell r="B296" t="str">
            <v>ASSET ADITS 109 - NUCLEAR</v>
          </cell>
        </row>
        <row r="297">
          <cell r="B297" t="str">
            <v>ASSET ADITS 109 - TRANS</v>
          </cell>
        </row>
        <row r="298">
          <cell r="B298" t="str">
            <v>ASSET ADITS 109 - DIST</v>
          </cell>
        </row>
        <row r="299">
          <cell r="B299" t="str">
            <v>ASSET ADITS 109 - SALES</v>
          </cell>
        </row>
        <row r="300">
          <cell r="B300" t="str">
            <v>ASSET ADITS 109 - CUST ACCT</v>
          </cell>
        </row>
        <row r="301">
          <cell r="B301" t="str">
            <v>ASSET ADITS 109 - ADMIN</v>
          </cell>
        </row>
        <row r="302">
          <cell r="B302" t="str">
            <v>REG LIABILITY 109 - F/H</v>
          </cell>
          <cell r="C302">
            <v>21101</v>
          </cell>
          <cell r="CA302">
            <v>-5947</v>
          </cell>
          <cell r="CB302">
            <v>-2177</v>
          </cell>
          <cell r="CC302">
            <v>-2190</v>
          </cell>
          <cell r="CD302">
            <v>-2006</v>
          </cell>
          <cell r="CE302">
            <v>-3447</v>
          </cell>
          <cell r="CF302">
            <v>-1223</v>
          </cell>
          <cell r="CG302">
            <v>-1170</v>
          </cell>
          <cell r="CH302">
            <v>-1105</v>
          </cell>
          <cell r="CI302">
            <v>-1020</v>
          </cell>
          <cell r="CJ302">
            <v>-816</v>
          </cell>
          <cell r="CK302">
            <v>0</v>
          </cell>
        </row>
        <row r="303">
          <cell r="B303" t="str">
            <v>REG LIABILITY 109 - NUCLEAR</v>
          </cell>
        </row>
        <row r="304">
          <cell r="B304" t="str">
            <v>REG LIABILITY 109 - TRANS</v>
          </cell>
          <cell r="C304">
            <v>3722</v>
          </cell>
          <cell r="CA304">
            <v>-522</v>
          </cell>
          <cell r="CB304">
            <v>-203</v>
          </cell>
          <cell r="CC304">
            <v>-229</v>
          </cell>
          <cell r="CD304">
            <v>-271</v>
          </cell>
          <cell r="CE304">
            <v>-623</v>
          </cell>
          <cell r="CF304">
            <v>-430</v>
          </cell>
          <cell r="CG304">
            <v>-411</v>
          </cell>
          <cell r="CH304">
            <v>-388</v>
          </cell>
          <cell r="CI304">
            <v>-359</v>
          </cell>
          <cell r="CJ304">
            <v>-286</v>
          </cell>
          <cell r="CK304">
            <v>0</v>
          </cell>
        </row>
        <row r="305">
          <cell r="B305" t="str">
            <v>REG LIABILITY 109 - DIST</v>
          </cell>
          <cell r="C305">
            <v>10139</v>
          </cell>
          <cell r="CA305">
            <v>-2541</v>
          </cell>
          <cell r="CB305">
            <v>-990</v>
          </cell>
          <cell r="CC305">
            <v>-857</v>
          </cell>
          <cell r="CD305">
            <v>-858</v>
          </cell>
          <cell r="CE305">
            <v>-1551</v>
          </cell>
          <cell r="CF305">
            <v>-767</v>
          </cell>
          <cell r="CG305">
            <v>-732</v>
          </cell>
          <cell r="CH305">
            <v>-693</v>
          </cell>
          <cell r="CI305">
            <v>-639</v>
          </cell>
          <cell r="CJ305">
            <v>-511</v>
          </cell>
          <cell r="CK305">
            <v>0</v>
          </cell>
        </row>
        <row r="306">
          <cell r="B306" t="str">
            <v>REG LIABILITY 109 - SALES</v>
          </cell>
        </row>
        <row r="307">
          <cell r="B307" t="str">
            <v>REG LIABILITY 109 - CUST ACCT</v>
          </cell>
        </row>
        <row r="308">
          <cell r="B308" t="str">
            <v>REG LIABILITY 109 - ADMIN</v>
          </cell>
        </row>
        <row r="309">
          <cell r="B309" t="str">
            <v>DEF CREDIT - F/H</v>
          </cell>
          <cell r="C309">
            <v>8446.5292000000009</v>
          </cell>
          <cell r="CA309">
            <v>-5723.8684400000011</v>
          </cell>
          <cell r="CB309">
            <v>-171.21499999999969</v>
          </cell>
          <cell r="CC309">
            <v>-175.73900000000003</v>
          </cell>
          <cell r="CD309">
            <v>-180.80299999999988</v>
          </cell>
          <cell r="CE309">
            <v>-186.4670000000001</v>
          </cell>
          <cell r="CF309">
            <v>115.56323999999995</v>
          </cell>
          <cell r="CG309">
            <v>81</v>
          </cell>
          <cell r="CH309">
            <v>-3</v>
          </cell>
          <cell r="CI309">
            <v>-67</v>
          </cell>
          <cell r="CJ309">
            <v>-4</v>
          </cell>
          <cell r="CK309">
            <v>24</v>
          </cell>
        </row>
        <row r="310">
          <cell r="B310" t="str">
            <v>DEF CREDIT - NUCLEAR</v>
          </cell>
        </row>
        <row r="311">
          <cell r="B311" t="str">
            <v>DEF CREDIT - TRANS</v>
          </cell>
          <cell r="C311">
            <v>747.28513599999997</v>
          </cell>
          <cell r="CA311">
            <v>-161.73022719999994</v>
          </cell>
          <cell r="CB311">
            <v>0</v>
          </cell>
          <cell r="CC311">
            <v>0</v>
          </cell>
          <cell r="CD311">
            <v>0</v>
          </cell>
          <cell r="CE311">
            <v>0</v>
          </cell>
          <cell r="CF311">
            <v>0.44509119999997893</v>
          </cell>
          <cell r="CG311">
            <v>0</v>
          </cell>
          <cell r="CH311">
            <v>0</v>
          </cell>
          <cell r="CI311">
            <v>0</v>
          </cell>
          <cell r="CJ311">
            <v>0</v>
          </cell>
          <cell r="CK311">
            <v>0</v>
          </cell>
        </row>
        <row r="312">
          <cell r="B312" t="str">
            <v>DEF CREDIT - DIST</v>
          </cell>
          <cell r="C312">
            <v>8271.1926639999983</v>
          </cell>
          <cell r="CA312">
            <v>-2977.2003327999992</v>
          </cell>
          <cell r="CB312">
            <v>0</v>
          </cell>
          <cell r="CC312">
            <v>0</v>
          </cell>
          <cell r="CD312">
            <v>0</v>
          </cell>
          <cell r="CE312">
            <v>0</v>
          </cell>
          <cell r="CF312">
            <v>7.6688000008289237E-3</v>
          </cell>
          <cell r="CG312">
            <v>0</v>
          </cell>
          <cell r="CH312">
            <v>0</v>
          </cell>
          <cell r="CI312">
            <v>0</v>
          </cell>
          <cell r="CJ312">
            <v>0</v>
          </cell>
          <cell r="CK312">
            <v>0</v>
          </cell>
        </row>
        <row r="313">
          <cell r="B313" t="str">
            <v>DEF CREDIT - SALES</v>
          </cell>
        </row>
        <row r="314">
          <cell r="B314" t="str">
            <v>DEF CREDIT - CUST ACCT</v>
          </cell>
        </row>
        <row r="315">
          <cell r="B315" t="str">
            <v>DEF CREDIT - ADMIN</v>
          </cell>
        </row>
        <row r="316">
          <cell r="B316" t="str">
            <v>LIABILITY ADITS 109  - F/H</v>
          </cell>
        </row>
        <row r="317">
          <cell r="B317" t="str">
            <v>LIABILITY ADITS 109 - NUCLEAR</v>
          </cell>
        </row>
        <row r="318">
          <cell r="B318" t="str">
            <v>LIABILITY ADITS 109 - TRANS</v>
          </cell>
        </row>
        <row r="319">
          <cell r="B319" t="str">
            <v>LIABILITY ADITS 109 - DIST</v>
          </cell>
        </row>
        <row r="320">
          <cell r="B320" t="str">
            <v>LIABILITY ADITS 109 - SALES</v>
          </cell>
        </row>
        <row r="321">
          <cell r="B321" t="str">
            <v>LIABILITY ADITS 109 - CUST ACCT</v>
          </cell>
        </row>
        <row r="322">
          <cell r="B322" t="str">
            <v>LIABILITY ADITS 109 - ADMIN</v>
          </cell>
        </row>
        <row r="323">
          <cell r="B323" t="str">
            <v>LIAB ADITS - FOSSIL HYDRO</v>
          </cell>
          <cell r="C323">
            <v>116424</v>
          </cell>
          <cell r="CA323">
            <v>4651</v>
          </cell>
          <cell r="CB323">
            <v>-3675</v>
          </cell>
          <cell r="CC323">
            <v>-5638</v>
          </cell>
          <cell r="CD323">
            <v>-4880</v>
          </cell>
          <cell r="CE323">
            <v>-8142</v>
          </cell>
          <cell r="CF323">
            <v>-4520</v>
          </cell>
          <cell r="CG323">
            <v>-719</v>
          </cell>
          <cell r="CH323">
            <v>114</v>
          </cell>
          <cell r="CI323">
            <v>1780</v>
          </cell>
          <cell r="CJ323">
            <v>1799</v>
          </cell>
          <cell r="CK323">
            <v>0</v>
          </cell>
        </row>
        <row r="324">
          <cell r="B324" t="str">
            <v>LIAB ADITS - NUCLEAR</v>
          </cell>
        </row>
        <row r="325">
          <cell r="B325" t="str">
            <v>LIAB ADITS - TRANSMISSION</v>
          </cell>
          <cell r="C325">
            <v>20534</v>
          </cell>
          <cell r="CA325">
            <v>5034</v>
          </cell>
          <cell r="CB325">
            <v>1549</v>
          </cell>
          <cell r="CC325">
            <v>1561</v>
          </cell>
          <cell r="CD325">
            <v>1719</v>
          </cell>
          <cell r="CE325">
            <v>3234</v>
          </cell>
          <cell r="CF325">
            <v>-534</v>
          </cell>
          <cell r="CG325">
            <v>-253</v>
          </cell>
          <cell r="CH325">
            <v>40</v>
          </cell>
          <cell r="CI325">
            <v>626</v>
          </cell>
          <cell r="CJ325">
            <v>632</v>
          </cell>
          <cell r="CK325">
            <v>0</v>
          </cell>
        </row>
        <row r="326">
          <cell r="B326" t="str">
            <v>LIAB ADITS - DISTRIBUTION</v>
          </cell>
          <cell r="C326">
            <v>55940</v>
          </cell>
          <cell r="CA326">
            <v>4769</v>
          </cell>
          <cell r="CB326">
            <v>-929</v>
          </cell>
          <cell r="CC326">
            <v>-196</v>
          </cell>
          <cell r="CD326">
            <v>-25</v>
          </cell>
          <cell r="CE326">
            <v>419</v>
          </cell>
          <cell r="CF326">
            <v>-952</v>
          </cell>
          <cell r="CG326">
            <v>-450</v>
          </cell>
          <cell r="CH326">
            <v>71</v>
          </cell>
          <cell r="CI326">
            <v>1115</v>
          </cell>
          <cell r="CJ326">
            <v>1128</v>
          </cell>
          <cell r="CK326">
            <v>0</v>
          </cell>
        </row>
        <row r="327">
          <cell r="B327" t="str">
            <v>LIAB ADITS - SALES</v>
          </cell>
        </row>
        <row r="328">
          <cell r="B328" t="str">
            <v>LIAB ADITS - CUST ACCT</v>
          </cell>
        </row>
        <row r="329">
          <cell r="B329" t="str">
            <v>LIAB ADITS - ADMIN</v>
          </cell>
        </row>
        <row r="330">
          <cell r="B330" t="str">
            <v>CONSTRUCTION EXPENDS - F/H+ENV</v>
          </cell>
          <cell r="CA330">
            <v>-76245.674575602068</v>
          </cell>
          <cell r="CB330">
            <v>-71751.008999999991</v>
          </cell>
          <cell r="CC330">
            <v>-149005.26199999996</v>
          </cell>
          <cell r="CD330">
            <v>-164221.486</v>
          </cell>
          <cell r="CE330">
            <v>-119214.692</v>
          </cell>
          <cell r="CF330">
            <v>-110733.49200000001</v>
          </cell>
          <cell r="CG330">
            <v>-145936.13099999999</v>
          </cell>
          <cell r="CH330">
            <v>-134416.50700000001</v>
          </cell>
          <cell r="CI330">
            <v>-75656.394</v>
          </cell>
          <cell r="CJ330">
            <v>-35438.877999999997</v>
          </cell>
          <cell r="CK330">
            <v>-57219.487999999998</v>
          </cell>
        </row>
        <row r="331">
          <cell r="B331" t="str">
            <v>CONSTRUCTION EXPENDS - NUCLEAR</v>
          </cell>
        </row>
        <row r="332">
          <cell r="B332" t="str">
            <v>CONSTRUCTION EXPENDS - TRANS</v>
          </cell>
          <cell r="CA332">
            <v>-8847.6492613302762</v>
          </cell>
          <cell r="CB332">
            <v>-16778</v>
          </cell>
          <cell r="CC332">
            <v>-13561</v>
          </cell>
          <cell r="CD332">
            <v>-7582</v>
          </cell>
          <cell r="CE332">
            <v>-11355</v>
          </cell>
          <cell r="CF332">
            <v>-24120</v>
          </cell>
          <cell r="CG332">
            <v>-5819</v>
          </cell>
          <cell r="CH332">
            <v>-4326</v>
          </cell>
          <cell r="CI332">
            <v>-6116</v>
          </cell>
          <cell r="CJ332">
            <v>-12141</v>
          </cell>
          <cell r="CK332">
            <v>-6696</v>
          </cell>
        </row>
        <row r="333">
          <cell r="B333" t="str">
            <v>CONSTRUCTION EXPENDS - CUST ACCT</v>
          </cell>
          <cell r="CA333">
            <v>0</v>
          </cell>
          <cell r="CB333">
            <v>0</v>
          </cell>
          <cell r="CC333">
            <v>0</v>
          </cell>
          <cell r="CD333">
            <v>0</v>
          </cell>
          <cell r="CE333">
            <v>0</v>
          </cell>
          <cell r="CF333">
            <v>0</v>
          </cell>
          <cell r="CG333">
            <v>0</v>
          </cell>
          <cell r="CH333">
            <v>0</v>
          </cell>
          <cell r="CI333">
            <v>0</v>
          </cell>
          <cell r="CJ333">
            <v>0</v>
          </cell>
          <cell r="CK333">
            <v>0</v>
          </cell>
        </row>
        <row r="334">
          <cell r="B334" t="str">
            <v>CONSTRUCTION EXPENDS - DIST</v>
          </cell>
          <cell r="CA334">
            <v>-52748.126872831446</v>
          </cell>
          <cell r="CB334">
            <v>-43848.047000000006</v>
          </cell>
          <cell r="CC334">
            <v>-41368.834999999999</v>
          </cell>
          <cell r="CD334">
            <v>-42498.685999999994</v>
          </cell>
          <cell r="CE334">
            <v>-40865.932000000001</v>
          </cell>
          <cell r="CF334">
            <v>-41322.120000000003</v>
          </cell>
          <cell r="CG334">
            <v>-40197.120000000003</v>
          </cell>
          <cell r="CH334">
            <v>-40724.120000000003</v>
          </cell>
          <cell r="CI334">
            <v>-41299.120000000003</v>
          </cell>
          <cell r="CJ334">
            <v>-42012.12</v>
          </cell>
          <cell r="CK334">
            <v>-43023.12</v>
          </cell>
        </row>
        <row r="335">
          <cell r="B335" t="str">
            <v>CONSTRUCTION EXPENDS - ADMIN</v>
          </cell>
          <cell r="CA335">
            <v>-208.25031129681471</v>
          </cell>
          <cell r="CB335">
            <v>-1316.4703387605</v>
          </cell>
          <cell r="CC335">
            <v>-737.19828614849996</v>
          </cell>
          <cell r="CD335">
            <v>-268.29839779545</v>
          </cell>
          <cell r="CE335">
            <v>-287.18412549254998</v>
          </cell>
          <cell r="CF335">
            <v>-277.89927878789996</v>
          </cell>
          <cell r="CG335">
            <v>-274.18965285854995</v>
          </cell>
          <cell r="CH335">
            <v>-277.70309685854994</v>
          </cell>
          <cell r="CI335">
            <v>-333.12719285999992</v>
          </cell>
          <cell r="CJ335">
            <v>-352.67950871999994</v>
          </cell>
          <cell r="CK335">
            <v>-361.01515460999997</v>
          </cell>
        </row>
        <row r="336">
          <cell r="B336" t="str">
            <v>CONSTRUCTION EXPENDS - SALES</v>
          </cell>
          <cell r="CA336">
            <v>0</v>
          </cell>
          <cell r="CB336">
            <v>0</v>
          </cell>
          <cell r="CC336">
            <v>0</v>
          </cell>
          <cell r="CD336">
            <v>0</v>
          </cell>
          <cell r="CE336">
            <v>0</v>
          </cell>
          <cell r="CF336">
            <v>0</v>
          </cell>
          <cell r="CG336">
            <v>0</v>
          </cell>
          <cell r="CH336">
            <v>0</v>
          </cell>
          <cell r="CI336">
            <v>0</v>
          </cell>
          <cell r="CJ336">
            <v>0</v>
          </cell>
          <cell r="CK336">
            <v>0</v>
          </cell>
        </row>
        <row r="337">
          <cell r="B337" t="str">
            <v>GENER CON EXPEND ALLOC-F/H</v>
          </cell>
          <cell r="CA337">
            <v>-682.81822227401562</v>
          </cell>
          <cell r="CB337">
            <v>-4316.4878399999998</v>
          </cell>
          <cell r="CC337">
            <v>-2417.1508800000001</v>
          </cell>
          <cell r="CD337">
            <v>-879.70593600000007</v>
          </cell>
          <cell r="CE337">
            <v>-941.62910400000021</v>
          </cell>
          <cell r="CF337">
            <v>-911.18563200000017</v>
          </cell>
          <cell r="CG337">
            <v>-899.0223840000001</v>
          </cell>
          <cell r="CH337">
            <v>-910.5423840000002</v>
          </cell>
          <cell r="CI337">
            <v>-1092.2688000000001</v>
          </cell>
          <cell r="CJ337">
            <v>-1156.3776</v>
          </cell>
          <cell r="CK337">
            <v>-1183.7088000000003</v>
          </cell>
        </row>
        <row r="338">
          <cell r="B338" t="str">
            <v>GENER CON EXPEND ALLOC-NUCLEAR</v>
          </cell>
        </row>
        <row r="339">
          <cell r="B339" t="str">
            <v>GENER CON EXPEND ALLOC-TRANS</v>
          </cell>
          <cell r="CA339">
            <v>-588.93071671133839</v>
          </cell>
          <cell r="CB339">
            <v>-3722.9707620000004</v>
          </cell>
          <cell r="CC339">
            <v>-2084.7926340000004</v>
          </cell>
          <cell r="CD339">
            <v>-758.74636980000002</v>
          </cell>
          <cell r="CE339">
            <v>-812.1551022000001</v>
          </cell>
          <cell r="CF339">
            <v>-785.89760760000001</v>
          </cell>
          <cell r="CG339">
            <v>-775.40680620000001</v>
          </cell>
          <cell r="CH339">
            <v>-785.34280620000004</v>
          </cell>
          <cell r="CI339">
            <v>-942.08184000000006</v>
          </cell>
          <cell r="CJ339">
            <v>-997.37567999999999</v>
          </cell>
          <cell r="CK339">
            <v>-1020.9488400000001</v>
          </cell>
        </row>
        <row r="340">
          <cell r="B340" t="str">
            <v>GENER CON EXPEND ALLOC-DIST</v>
          </cell>
          <cell r="CA340">
            <v>-2002.4592726827552</v>
          </cell>
          <cell r="CB340">
            <v>-12658.700102999999</v>
          </cell>
          <cell r="CC340">
            <v>-7088.6306709999999</v>
          </cell>
          <cell r="CD340">
            <v>-2579.8598387000002</v>
          </cell>
          <cell r="CE340">
            <v>-2761.4581293000001</v>
          </cell>
          <cell r="CF340">
            <v>-2672.1784194000002</v>
          </cell>
          <cell r="CG340">
            <v>-2636.5080053000001</v>
          </cell>
          <cell r="CH340">
            <v>-2670.2920053000003</v>
          </cell>
          <cell r="CI340">
            <v>-3203.2299600000001</v>
          </cell>
          <cell r="CJ340">
            <v>-3391.23792</v>
          </cell>
          <cell r="CK340">
            <v>-3471.3904600000005</v>
          </cell>
        </row>
        <row r="341">
          <cell r="B341" t="str">
            <v>GENER CON EXPEND ALLOC-SALES</v>
          </cell>
          <cell r="CA341">
            <v>-508.0779265042795</v>
          </cell>
          <cell r="CB341">
            <v>-3211.8536383289998</v>
          </cell>
          <cell r="CC341">
            <v>-1798.5767911529999</v>
          </cell>
          <cell r="CD341">
            <v>-654.58002337409994</v>
          </cell>
          <cell r="CE341">
            <v>-700.65640764990007</v>
          </cell>
          <cell r="CF341">
            <v>-678.0037372541999</v>
          </cell>
          <cell r="CG341">
            <v>-668.95319111790002</v>
          </cell>
          <cell r="CH341">
            <v>-677.52510311790002</v>
          </cell>
          <cell r="CI341">
            <v>-812.74583627999993</v>
          </cell>
          <cell r="CJ341">
            <v>-860.44852655999989</v>
          </cell>
          <cell r="CK341">
            <v>-880.78538777999995</v>
          </cell>
        </row>
        <row r="342">
          <cell r="B342" t="str">
            <v>GENER CON EXPEND ALLOC-CUST ACCT</v>
          </cell>
          <cell r="CA342">
            <v>-751.25676076701529</v>
          </cell>
          <cell r="CB342">
            <v>-4749.1273179105001</v>
          </cell>
          <cell r="CC342">
            <v>-2659.4207376984996</v>
          </cell>
          <cell r="CD342">
            <v>-967.87843433045009</v>
          </cell>
          <cell r="CE342">
            <v>-1036.0081313575499</v>
          </cell>
          <cell r="CF342">
            <v>-1002.5133249579</v>
          </cell>
          <cell r="CG342">
            <v>-989.13096052355002</v>
          </cell>
          <cell r="CH342">
            <v>-1001.80560452355</v>
          </cell>
          <cell r="CI342">
            <v>-1201.7463708599998</v>
          </cell>
          <cell r="CJ342">
            <v>-1272.28076472</v>
          </cell>
          <cell r="CK342">
            <v>-1302.3513576100002</v>
          </cell>
        </row>
        <row r="343">
          <cell r="B343" t="str">
            <v>CAPX - REG F/H NEW GEN</v>
          </cell>
          <cell r="CA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G343">
            <v>0</v>
          </cell>
          <cell r="CH343">
            <v>0</v>
          </cell>
          <cell r="CI343">
            <v>0</v>
          </cell>
          <cell r="CJ343">
            <v>0</v>
          </cell>
          <cell r="CK343">
            <v>0</v>
          </cell>
        </row>
        <row r="344">
          <cell r="B344" t="str">
            <v>CAPX - UNREG F/H NEW GEN</v>
          </cell>
          <cell r="CA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G344">
            <v>0</v>
          </cell>
          <cell r="CH344">
            <v>0</v>
          </cell>
          <cell r="CI344">
            <v>0</v>
          </cell>
          <cell r="CJ344">
            <v>0</v>
          </cell>
          <cell r="CK344">
            <v>0</v>
          </cell>
        </row>
        <row r="345">
          <cell r="B345" t="str">
            <v>CAPX - REG F/H RETRO GEN</v>
          </cell>
          <cell r="CA345">
            <v>31712.225000000057</v>
          </cell>
          <cell r="CB345">
            <v>23813.497000000003</v>
          </cell>
          <cell r="CC345">
            <v>18317.587999999974</v>
          </cell>
          <cell r="CD345">
            <v>22784.852000000014</v>
          </cell>
          <cell r="CE345">
            <v>27753.633000000016</v>
          </cell>
          <cell r="CF345">
            <v>33721.879999999997</v>
          </cell>
          <cell r="CG345">
            <v>34549.045999999988</v>
          </cell>
          <cell r="CH345">
            <v>47174.483000000007</v>
          </cell>
          <cell r="CI345">
            <v>18279.104999999996</v>
          </cell>
          <cell r="CJ345">
            <v>18754.055999999997</v>
          </cell>
          <cell r="CK345">
            <v>57219.487999999998</v>
          </cell>
        </row>
        <row r="346">
          <cell r="B346" t="str">
            <v>CAPX - NUC RETRO GEN</v>
          </cell>
          <cell r="CA346">
            <v>0</v>
          </cell>
          <cell r="CB346">
            <v>0</v>
          </cell>
          <cell r="CC346">
            <v>0</v>
          </cell>
          <cell r="CD346">
            <v>0</v>
          </cell>
          <cell r="CE346">
            <v>0</v>
          </cell>
          <cell r="CF346">
            <v>0</v>
          </cell>
          <cell r="CG346">
            <v>0</v>
          </cell>
          <cell r="CH346">
            <v>0</v>
          </cell>
          <cell r="CI346">
            <v>0</v>
          </cell>
          <cell r="CJ346">
            <v>0</v>
          </cell>
          <cell r="CK346">
            <v>0</v>
          </cell>
        </row>
        <row r="347">
          <cell r="B347" t="str">
            <v>CAPX - REG ENVIRON</v>
          </cell>
          <cell r="CA347">
            <v>51661.284</v>
          </cell>
          <cell r="CB347">
            <v>47937.512000000002</v>
          </cell>
          <cell r="CC347">
            <v>130687.67400000001</v>
          </cell>
          <cell r="CD347">
            <v>141436.63399999999</v>
          </cell>
          <cell r="CE347">
            <v>91461.058999999994</v>
          </cell>
          <cell r="CF347">
            <v>77011.611999999994</v>
          </cell>
          <cell r="CG347">
            <v>111387.08500000001</v>
          </cell>
          <cell r="CH347">
            <v>87242.024000000005</v>
          </cell>
          <cell r="CI347">
            <v>57377.289000000004</v>
          </cell>
          <cell r="CJ347">
            <v>16684.822</v>
          </cell>
          <cell r="CK347">
            <v>0</v>
          </cell>
        </row>
        <row r="348">
          <cell r="B348" t="str">
            <v>CAPX - NUC FUEL: FARLEY</v>
          </cell>
          <cell r="CA348">
            <v>0</v>
          </cell>
          <cell r="CB348">
            <v>0</v>
          </cell>
          <cell r="CC348">
            <v>0</v>
          </cell>
          <cell r="CD348">
            <v>0</v>
          </cell>
          <cell r="CE348">
            <v>0</v>
          </cell>
          <cell r="CF348">
            <v>0</v>
          </cell>
          <cell r="CG348">
            <v>0</v>
          </cell>
          <cell r="CH348">
            <v>0</v>
          </cell>
          <cell r="CI348">
            <v>0</v>
          </cell>
          <cell r="CJ348">
            <v>0</v>
          </cell>
          <cell r="CK348">
            <v>0</v>
          </cell>
        </row>
        <row r="349">
          <cell r="B349" t="str">
            <v>CAPX - NUC FUEL: HATCH</v>
          </cell>
          <cell r="CA349">
            <v>0</v>
          </cell>
          <cell r="CB349">
            <v>0</v>
          </cell>
          <cell r="CC349">
            <v>0</v>
          </cell>
          <cell r="CD349">
            <v>0</v>
          </cell>
          <cell r="CE349">
            <v>0</v>
          </cell>
          <cell r="CF349">
            <v>0</v>
          </cell>
          <cell r="CG349">
            <v>0</v>
          </cell>
          <cell r="CH349">
            <v>0</v>
          </cell>
          <cell r="CI349">
            <v>0</v>
          </cell>
          <cell r="CJ349">
            <v>0</v>
          </cell>
          <cell r="CK349">
            <v>0</v>
          </cell>
        </row>
        <row r="350">
          <cell r="B350" t="str">
            <v>CAPX - NUC FUEL: VOGTLE</v>
          </cell>
          <cell r="CA350">
            <v>0</v>
          </cell>
          <cell r="CB350">
            <v>0</v>
          </cell>
          <cell r="CC350">
            <v>0</v>
          </cell>
          <cell r="CD350">
            <v>0</v>
          </cell>
          <cell r="CE350">
            <v>0</v>
          </cell>
          <cell r="CF350">
            <v>0</v>
          </cell>
          <cell r="CG350">
            <v>0</v>
          </cell>
          <cell r="CH350">
            <v>0</v>
          </cell>
          <cell r="CI350">
            <v>0</v>
          </cell>
          <cell r="CJ350">
            <v>0</v>
          </cell>
          <cell r="CK350">
            <v>0</v>
          </cell>
        </row>
        <row r="351">
          <cell r="B351" t="str">
            <v>CAPX - TRANS: NEW BIZ</v>
          </cell>
          <cell r="CA351">
            <v>0</v>
          </cell>
          <cell r="CB351">
            <v>0</v>
          </cell>
          <cell r="CC351">
            <v>0</v>
          </cell>
          <cell r="CD351">
            <v>0</v>
          </cell>
          <cell r="CE351">
            <v>0</v>
          </cell>
          <cell r="CF351">
            <v>0</v>
          </cell>
          <cell r="CG351">
            <v>0</v>
          </cell>
          <cell r="CH351">
            <v>0</v>
          </cell>
          <cell r="CI351">
            <v>0</v>
          </cell>
          <cell r="CJ351">
            <v>0</v>
          </cell>
          <cell r="CK351">
            <v>0</v>
          </cell>
        </row>
        <row r="352">
          <cell r="B352" t="str">
            <v>CAPX - TRANS: OTHER</v>
          </cell>
          <cell r="CA352">
            <v>12447</v>
          </cell>
          <cell r="CB352">
            <v>16778</v>
          </cell>
          <cell r="CC352">
            <v>13561</v>
          </cell>
          <cell r="CD352">
            <v>7582</v>
          </cell>
          <cell r="CE352">
            <v>11355</v>
          </cell>
          <cell r="CF352">
            <v>24120</v>
          </cell>
          <cell r="CG352">
            <v>5819</v>
          </cell>
          <cell r="CH352">
            <v>4326</v>
          </cell>
          <cell r="CI352">
            <v>6116</v>
          </cell>
          <cell r="CJ352">
            <v>12141</v>
          </cell>
          <cell r="CK352">
            <v>6696</v>
          </cell>
        </row>
        <row r="353">
          <cell r="B353" t="str">
            <v>CAPX - DIST: NEW BIZ</v>
          </cell>
          <cell r="CA353">
            <v>4521.9440000000004</v>
          </cell>
          <cell r="CB353">
            <v>3512.047</v>
          </cell>
          <cell r="CC353">
            <v>3641.835</v>
          </cell>
          <cell r="CD353">
            <v>3650.6860000000001</v>
          </cell>
          <cell r="CE353">
            <v>3709.9319999999998</v>
          </cell>
          <cell r="CF353">
            <v>3752.12</v>
          </cell>
          <cell r="CG353">
            <v>3759.12</v>
          </cell>
          <cell r="CH353">
            <v>3764.12</v>
          </cell>
          <cell r="CI353">
            <v>3769.12</v>
          </cell>
          <cell r="CJ353">
            <v>3779.12</v>
          </cell>
          <cell r="CK353">
            <v>3799.12</v>
          </cell>
        </row>
        <row r="354">
          <cell r="B354" t="str">
            <v>CAPX - DIST: OTHER</v>
          </cell>
          <cell r="CA354">
            <v>46222</v>
          </cell>
          <cell r="CB354">
            <v>41086</v>
          </cell>
          <cell r="CC354">
            <v>38575</v>
          </cell>
          <cell r="CD354">
            <v>39608</v>
          </cell>
          <cell r="CE354">
            <v>38031</v>
          </cell>
          <cell r="CF354">
            <v>38370</v>
          </cell>
          <cell r="CG354">
            <v>37388</v>
          </cell>
          <cell r="CH354">
            <v>37935</v>
          </cell>
          <cell r="CI354">
            <v>38505</v>
          </cell>
          <cell r="CJ354">
            <v>39233</v>
          </cell>
          <cell r="CK354">
            <v>40224</v>
          </cell>
        </row>
        <row r="355">
          <cell r="B355" t="str">
            <v>CAPX - GENERAL: BUILDING</v>
          </cell>
          <cell r="CA355">
            <v>977.88199999999995</v>
          </cell>
          <cell r="CB355">
            <v>25560.61</v>
          </cell>
          <cell r="CC355">
            <v>10874.87</v>
          </cell>
          <cell r="CD355">
            <v>955.06899999999996</v>
          </cell>
          <cell r="CE355">
            <v>978.59100000000001</v>
          </cell>
          <cell r="CF355">
            <v>1015.678</v>
          </cell>
          <cell r="CG355">
            <v>1029.211</v>
          </cell>
          <cell r="CH355">
            <v>1029.211</v>
          </cell>
          <cell r="CI355">
            <v>1483.2</v>
          </cell>
          <cell r="CJ355">
            <v>1400.4</v>
          </cell>
          <cell r="CK355">
            <v>1300.2</v>
          </cell>
        </row>
        <row r="356">
          <cell r="B356" t="str">
            <v>CAPX - GENERAL: FLEET</v>
          </cell>
          <cell r="CA356">
            <v>3658</v>
          </cell>
          <cell r="CB356">
            <v>1720</v>
          </cell>
          <cell r="CC356">
            <v>2954</v>
          </cell>
          <cell r="CD356">
            <v>1827</v>
          </cell>
          <cell r="CE356">
            <v>2568.5</v>
          </cell>
          <cell r="CF356">
            <v>2513</v>
          </cell>
          <cell r="CG356">
            <v>2538</v>
          </cell>
          <cell r="CH356">
            <v>2563</v>
          </cell>
          <cell r="CI356">
            <v>3002</v>
          </cell>
          <cell r="CJ356">
            <v>3340</v>
          </cell>
          <cell r="CK356">
            <v>3700</v>
          </cell>
        </row>
        <row r="357">
          <cell r="B357" t="str">
            <v>CAPX - GENERAL: TELECOM</v>
          </cell>
          <cell r="CA357">
            <v>1565</v>
          </cell>
          <cell r="CB357">
            <v>1700</v>
          </cell>
          <cell r="CC357">
            <v>1880</v>
          </cell>
          <cell r="CD357">
            <v>2202</v>
          </cell>
          <cell r="CE357">
            <v>2002</v>
          </cell>
          <cell r="CF357">
            <v>1902</v>
          </cell>
          <cell r="CG357">
            <v>1631</v>
          </cell>
          <cell r="CH357">
            <v>1631</v>
          </cell>
          <cell r="CI357">
            <v>1945</v>
          </cell>
          <cell r="CJ357">
            <v>1945</v>
          </cell>
          <cell r="CK357">
            <v>1945</v>
          </cell>
        </row>
        <row r="358">
          <cell r="B358" t="str">
            <v>CAPX - GENERAL: OTHER</v>
          </cell>
          <cell r="CA358">
            <v>865.11899999999969</v>
          </cell>
          <cell r="CB358">
            <v>603.65999999999985</v>
          </cell>
          <cell r="CC358">
            <v>463.04700000000048</v>
          </cell>
          <cell r="CD358">
            <v>552.42600000000039</v>
          </cell>
          <cell r="CE358">
            <v>284.28200000000015</v>
          </cell>
          <cell r="CF358">
            <v>230.22999999999956</v>
          </cell>
          <cell r="CG358">
            <v>228.22999999999865</v>
          </cell>
          <cell r="CH358">
            <v>258.22999999999865</v>
          </cell>
          <cell r="CI358">
            <v>313.23000000000047</v>
          </cell>
          <cell r="CJ358">
            <v>478.23000000000047</v>
          </cell>
          <cell r="CK358">
            <v>408.23000000000047</v>
          </cell>
        </row>
        <row r="359">
          <cell r="B359" t="str">
            <v>CAPX - UNALLOCATED</v>
          </cell>
          <cell r="CA359">
            <v>0</v>
          </cell>
          <cell r="CB359">
            <v>0</v>
          </cell>
          <cell r="CC359">
            <v>0</v>
          </cell>
          <cell r="CD359">
            <v>0</v>
          </cell>
          <cell r="CE359">
            <v>0</v>
          </cell>
          <cell r="CF359">
            <v>0</v>
          </cell>
          <cell r="CG359">
            <v>0</v>
          </cell>
          <cell r="CH359">
            <v>0</v>
          </cell>
          <cell r="CI359">
            <v>0</v>
          </cell>
          <cell r="CJ359">
            <v>0</v>
          </cell>
          <cell r="CK359">
            <v>0</v>
          </cell>
        </row>
        <row r="360">
          <cell r="B360" t="str">
            <v>COR/SALVAGE &amp; ADJS - F/H</v>
          </cell>
          <cell r="CA360">
            <v>-14640.703029999999</v>
          </cell>
          <cell r="CB360">
            <v>-2928.6880000000001</v>
          </cell>
          <cell r="CC360">
            <v>-1579.7550000000001</v>
          </cell>
          <cell r="CD360">
            <v>-2035.9460000000001</v>
          </cell>
          <cell r="CE360">
            <v>-1804.7690000000005</v>
          </cell>
          <cell r="CF360">
            <v>-3544.4880000000003</v>
          </cell>
          <cell r="CG360">
            <v>-1506.999</v>
          </cell>
          <cell r="CH360">
            <v>-1009.671</v>
          </cell>
          <cell r="CI360">
            <v>-721.28599999999994</v>
          </cell>
          <cell r="CJ360">
            <v>-102</v>
          </cell>
          <cell r="CK360">
            <v>-2962.9740000000002</v>
          </cell>
        </row>
        <row r="361">
          <cell r="B361" t="str">
            <v>COR/SALVAGE &amp; ADJS - NUCLEAR</v>
          </cell>
        </row>
        <row r="362">
          <cell r="B362" t="str">
            <v>COR/SALVAGE &amp; ADJS - TRANS</v>
          </cell>
          <cell r="CA362">
            <v>-584.19042000000002</v>
          </cell>
          <cell r="CB362">
            <v>-41</v>
          </cell>
          <cell r="CC362">
            <v>-63</v>
          </cell>
          <cell r="CD362">
            <v>-180.5</v>
          </cell>
          <cell r="CE362">
            <v>-60.5</v>
          </cell>
          <cell r="CF362">
            <v>-818.5</v>
          </cell>
          <cell r="CG362">
            <v>-209.5</v>
          </cell>
          <cell r="CH362">
            <v>-54.5</v>
          </cell>
          <cell r="CI362">
            <v>-54.5</v>
          </cell>
          <cell r="CJ362">
            <v>-154.5</v>
          </cell>
          <cell r="CK362">
            <v>-1307</v>
          </cell>
        </row>
        <row r="363">
          <cell r="B363" t="str">
            <v>COR/SALVAGE &amp; ADJS - DIST</v>
          </cell>
          <cell r="CA363">
            <v>-1553.7947899999999</v>
          </cell>
          <cell r="CB363">
            <v>-1942</v>
          </cell>
          <cell r="CC363">
            <v>-1946</v>
          </cell>
          <cell r="CD363">
            <v>-1998</v>
          </cell>
          <cell r="CE363">
            <v>-1946</v>
          </cell>
          <cell r="CF363">
            <v>-1946</v>
          </cell>
          <cell r="CG363">
            <v>-2293</v>
          </cell>
          <cell r="CH363">
            <v>-1933</v>
          </cell>
          <cell r="CI363">
            <v>-1933</v>
          </cell>
          <cell r="CJ363">
            <v>-1933</v>
          </cell>
          <cell r="CK363">
            <v>-2000</v>
          </cell>
        </row>
        <row r="364">
          <cell r="B364" t="str">
            <v>COR/SALVAGE &amp; ADJS - SALES</v>
          </cell>
          <cell r="CA364">
            <v>0</v>
          </cell>
          <cell r="CB364">
            <v>0</v>
          </cell>
          <cell r="CC364">
            <v>0</v>
          </cell>
          <cell r="CD364">
            <v>0</v>
          </cell>
          <cell r="CE364">
            <v>0</v>
          </cell>
          <cell r="CF364">
            <v>0</v>
          </cell>
          <cell r="CG364">
            <v>0</v>
          </cell>
          <cell r="CH364">
            <v>0</v>
          </cell>
          <cell r="CI364">
            <v>0</v>
          </cell>
          <cell r="CJ364">
            <v>0</v>
          </cell>
          <cell r="CK364">
            <v>0</v>
          </cell>
        </row>
        <row r="365">
          <cell r="B365" t="str">
            <v>COR/SALVAGE &amp; ADJS - CUST ACCT</v>
          </cell>
          <cell r="CA365">
            <v>0</v>
          </cell>
          <cell r="CB365">
            <v>0</v>
          </cell>
          <cell r="CC365">
            <v>0</v>
          </cell>
          <cell r="CD365">
            <v>0</v>
          </cell>
          <cell r="CE365">
            <v>0</v>
          </cell>
          <cell r="CF365">
            <v>0</v>
          </cell>
          <cell r="CG365">
            <v>0</v>
          </cell>
          <cell r="CH365">
            <v>0</v>
          </cell>
          <cell r="CI365">
            <v>0</v>
          </cell>
          <cell r="CJ365">
            <v>0</v>
          </cell>
          <cell r="CK365">
            <v>0</v>
          </cell>
        </row>
        <row r="366">
          <cell r="B366" t="str">
            <v>COR/SALVAGE &amp; ADJS - ADMIN</v>
          </cell>
          <cell r="CA366">
            <v>0</v>
          </cell>
          <cell r="CB366">
            <v>0</v>
          </cell>
          <cell r="CC366">
            <v>0</v>
          </cell>
          <cell r="CD366">
            <v>0</v>
          </cell>
          <cell r="CE366">
            <v>0</v>
          </cell>
          <cell r="CF366">
            <v>0</v>
          </cell>
          <cell r="CG366">
            <v>0</v>
          </cell>
          <cell r="CH366">
            <v>0</v>
          </cell>
          <cell r="CI366">
            <v>0</v>
          </cell>
          <cell r="CJ366">
            <v>0</v>
          </cell>
          <cell r="CK366">
            <v>0</v>
          </cell>
        </row>
        <row r="367">
          <cell r="B367" t="str">
            <v>Other Income - Net - F/H</v>
          </cell>
          <cell r="CA367">
            <v>0</v>
          </cell>
          <cell r="CB367">
            <v>0</v>
          </cell>
          <cell r="CC367">
            <v>0</v>
          </cell>
          <cell r="CD367">
            <v>0</v>
          </cell>
          <cell r="CE367">
            <v>0</v>
          </cell>
          <cell r="CF367">
            <v>0</v>
          </cell>
          <cell r="CG367">
            <v>0</v>
          </cell>
          <cell r="CH367">
            <v>0</v>
          </cell>
          <cell r="CI367">
            <v>0</v>
          </cell>
          <cell r="CJ367">
            <v>0</v>
          </cell>
          <cell r="CK367">
            <v>0</v>
          </cell>
        </row>
        <row r="368">
          <cell r="B368" t="str">
            <v>Other Income - Net - NU</v>
          </cell>
          <cell r="CA368">
            <v>0</v>
          </cell>
          <cell r="CB368">
            <v>0</v>
          </cell>
          <cell r="CC368">
            <v>0</v>
          </cell>
          <cell r="CD368">
            <v>0</v>
          </cell>
          <cell r="CE368">
            <v>0</v>
          </cell>
          <cell r="CF368">
            <v>0</v>
          </cell>
          <cell r="CG368">
            <v>0</v>
          </cell>
          <cell r="CH368">
            <v>0</v>
          </cell>
          <cell r="CI368">
            <v>0</v>
          </cell>
          <cell r="CJ368">
            <v>0</v>
          </cell>
          <cell r="CK368">
            <v>0</v>
          </cell>
        </row>
        <row r="369">
          <cell r="B369" t="str">
            <v>Other Income - Net - TR</v>
          </cell>
          <cell r="CA369">
            <v>0</v>
          </cell>
          <cell r="CB369">
            <v>0</v>
          </cell>
          <cell r="CC369">
            <v>0</v>
          </cell>
          <cell r="CD369">
            <v>0</v>
          </cell>
          <cell r="CE369">
            <v>0</v>
          </cell>
          <cell r="CF369">
            <v>0</v>
          </cell>
          <cell r="CG369">
            <v>0</v>
          </cell>
          <cell r="CH369">
            <v>0</v>
          </cell>
          <cell r="CI369">
            <v>0</v>
          </cell>
          <cell r="CJ369">
            <v>0</v>
          </cell>
          <cell r="CK369">
            <v>0</v>
          </cell>
        </row>
        <row r="370">
          <cell r="B370" t="str">
            <v>Other Income - Net - DR</v>
          </cell>
          <cell r="CA370">
            <v>0</v>
          </cell>
          <cell r="CB370">
            <v>0</v>
          </cell>
          <cell r="CC370">
            <v>0</v>
          </cell>
          <cell r="CD370">
            <v>0</v>
          </cell>
          <cell r="CE370">
            <v>0</v>
          </cell>
          <cell r="CF370">
            <v>0</v>
          </cell>
          <cell r="CG370">
            <v>0</v>
          </cell>
          <cell r="CH370">
            <v>0</v>
          </cell>
          <cell r="CI370">
            <v>0</v>
          </cell>
          <cell r="CJ370">
            <v>0</v>
          </cell>
          <cell r="CK370">
            <v>0</v>
          </cell>
        </row>
        <row r="371">
          <cell r="B371" t="str">
            <v>Other Income - Net - ADM</v>
          </cell>
          <cell r="CA371">
            <v>0</v>
          </cell>
          <cell r="CB371">
            <v>0</v>
          </cell>
          <cell r="CC371">
            <v>0</v>
          </cell>
          <cell r="CD371">
            <v>0</v>
          </cell>
          <cell r="CE371">
            <v>0</v>
          </cell>
          <cell r="CF371">
            <v>0</v>
          </cell>
          <cell r="CG371">
            <v>0</v>
          </cell>
          <cell r="CH371">
            <v>0</v>
          </cell>
          <cell r="CI371">
            <v>0</v>
          </cell>
          <cell r="CJ371">
            <v>0</v>
          </cell>
          <cell r="CK371">
            <v>0</v>
          </cell>
        </row>
        <row r="372">
          <cell r="B372" t="str">
            <v>Other Income - Net - CAS</v>
          </cell>
          <cell r="CA372">
            <v>0</v>
          </cell>
          <cell r="CB372">
            <v>0</v>
          </cell>
          <cell r="CC372">
            <v>0</v>
          </cell>
          <cell r="CD372">
            <v>0</v>
          </cell>
          <cell r="CE372">
            <v>0</v>
          </cell>
          <cell r="CF372">
            <v>0</v>
          </cell>
          <cell r="CG372">
            <v>0</v>
          </cell>
          <cell r="CH372">
            <v>0</v>
          </cell>
          <cell r="CI372">
            <v>0</v>
          </cell>
          <cell r="CJ372">
            <v>0</v>
          </cell>
          <cell r="CK372">
            <v>0</v>
          </cell>
        </row>
        <row r="373">
          <cell r="B373" t="str">
            <v>Other Income - Net - SALES</v>
          </cell>
          <cell r="CA373">
            <v>0</v>
          </cell>
          <cell r="CB373">
            <v>0</v>
          </cell>
          <cell r="CC373">
            <v>0</v>
          </cell>
          <cell r="CD373">
            <v>0</v>
          </cell>
          <cell r="CE373">
            <v>0</v>
          </cell>
          <cell r="CF373">
            <v>0</v>
          </cell>
          <cell r="CG373">
            <v>0</v>
          </cell>
          <cell r="CH373">
            <v>0</v>
          </cell>
          <cell r="CI373">
            <v>0</v>
          </cell>
          <cell r="CJ373">
            <v>0</v>
          </cell>
          <cell r="CK373">
            <v>0</v>
          </cell>
        </row>
        <row r="374">
          <cell r="B374" t="str">
            <v>Other Income - Net - PP</v>
          </cell>
          <cell r="CA374">
            <v>0</v>
          </cell>
          <cell r="CB374">
            <v>0</v>
          </cell>
          <cell r="CC374">
            <v>0</v>
          </cell>
          <cell r="CD374">
            <v>0</v>
          </cell>
          <cell r="CE374">
            <v>0</v>
          </cell>
          <cell r="CF374">
            <v>0</v>
          </cell>
          <cell r="CG374">
            <v>0</v>
          </cell>
          <cell r="CH374">
            <v>0</v>
          </cell>
          <cell r="CI374">
            <v>0</v>
          </cell>
          <cell r="CJ374">
            <v>0</v>
          </cell>
          <cell r="CK374">
            <v>0</v>
          </cell>
        </row>
        <row r="375">
          <cell r="B375" t="str">
            <v>Other Income - Net - OTH</v>
          </cell>
          <cell r="CA375">
            <v>0</v>
          </cell>
          <cell r="CB375">
            <v>0</v>
          </cell>
          <cell r="CC375">
            <v>0</v>
          </cell>
          <cell r="CD375">
            <v>0</v>
          </cell>
          <cell r="CE375">
            <v>0</v>
          </cell>
          <cell r="CF375">
            <v>0</v>
          </cell>
          <cell r="CG375">
            <v>0</v>
          </cell>
          <cell r="CH375">
            <v>0</v>
          </cell>
          <cell r="CI375">
            <v>0</v>
          </cell>
          <cell r="CJ375">
            <v>0</v>
          </cell>
          <cell r="CK375">
            <v>0</v>
          </cell>
        </row>
        <row r="376">
          <cell r="B376" t="str">
            <v>Other Income - Revenues - F/H</v>
          </cell>
          <cell r="CA376">
            <v>0</v>
          </cell>
          <cell r="CB376">
            <v>0</v>
          </cell>
          <cell r="CC376">
            <v>0</v>
          </cell>
          <cell r="CD376">
            <v>0</v>
          </cell>
          <cell r="CE376">
            <v>0</v>
          </cell>
          <cell r="CF376">
            <v>0</v>
          </cell>
          <cell r="CG376">
            <v>0</v>
          </cell>
          <cell r="CH376">
            <v>0</v>
          </cell>
          <cell r="CI376">
            <v>0</v>
          </cell>
          <cell r="CJ376">
            <v>0</v>
          </cell>
          <cell r="CK376">
            <v>0</v>
          </cell>
        </row>
        <row r="377">
          <cell r="B377" t="str">
            <v>Other Income - Revenues - NU</v>
          </cell>
          <cell r="CA377">
            <v>0</v>
          </cell>
          <cell r="CB377">
            <v>0</v>
          </cell>
          <cell r="CC377">
            <v>0</v>
          </cell>
          <cell r="CD377">
            <v>0</v>
          </cell>
          <cell r="CE377">
            <v>0</v>
          </cell>
          <cell r="CF377">
            <v>0</v>
          </cell>
          <cell r="CG377">
            <v>0</v>
          </cell>
          <cell r="CH377">
            <v>0</v>
          </cell>
          <cell r="CI377">
            <v>0</v>
          </cell>
          <cell r="CJ377">
            <v>0</v>
          </cell>
          <cell r="CK377">
            <v>0</v>
          </cell>
        </row>
        <row r="378">
          <cell r="B378" t="str">
            <v>Other Income - Revenues - TR</v>
          </cell>
          <cell r="CA378">
            <v>0</v>
          </cell>
          <cell r="CB378">
            <v>0</v>
          </cell>
          <cell r="CC378">
            <v>0</v>
          </cell>
          <cell r="CD378">
            <v>0</v>
          </cell>
          <cell r="CE378">
            <v>0</v>
          </cell>
          <cell r="CF378">
            <v>0</v>
          </cell>
          <cell r="CG378">
            <v>0</v>
          </cell>
          <cell r="CH378">
            <v>0</v>
          </cell>
          <cell r="CI378">
            <v>0</v>
          </cell>
          <cell r="CJ378">
            <v>0</v>
          </cell>
          <cell r="CK378">
            <v>0</v>
          </cell>
        </row>
        <row r="379">
          <cell r="B379" t="str">
            <v>Other Income - Revenues - DR</v>
          </cell>
          <cell r="CA379">
            <v>0</v>
          </cell>
          <cell r="CB379">
            <v>0</v>
          </cell>
          <cell r="CC379">
            <v>0</v>
          </cell>
          <cell r="CD379">
            <v>0</v>
          </cell>
          <cell r="CE379">
            <v>0</v>
          </cell>
          <cell r="CF379">
            <v>0</v>
          </cell>
          <cell r="CG379">
            <v>0</v>
          </cell>
          <cell r="CH379">
            <v>0</v>
          </cell>
          <cell r="CI379">
            <v>0</v>
          </cell>
          <cell r="CJ379">
            <v>0</v>
          </cell>
          <cell r="CK379">
            <v>0</v>
          </cell>
        </row>
        <row r="380">
          <cell r="B380" t="str">
            <v>Other Income - Revenues - ADM</v>
          </cell>
          <cell r="CA380">
            <v>0</v>
          </cell>
          <cell r="CB380">
            <v>0</v>
          </cell>
          <cell r="CC380">
            <v>0</v>
          </cell>
          <cell r="CD380">
            <v>0</v>
          </cell>
          <cell r="CE380">
            <v>0</v>
          </cell>
          <cell r="CF380">
            <v>0</v>
          </cell>
          <cell r="CG380">
            <v>0</v>
          </cell>
          <cell r="CH380">
            <v>0</v>
          </cell>
          <cell r="CI380">
            <v>0</v>
          </cell>
          <cell r="CJ380">
            <v>0</v>
          </cell>
          <cell r="CK380">
            <v>0</v>
          </cell>
        </row>
        <row r="381">
          <cell r="B381" t="str">
            <v>Other Income - Revenues - CAS</v>
          </cell>
          <cell r="CA381">
            <v>0</v>
          </cell>
          <cell r="CB381">
            <v>0</v>
          </cell>
          <cell r="CC381">
            <v>0</v>
          </cell>
          <cell r="CD381">
            <v>0</v>
          </cell>
          <cell r="CE381">
            <v>0</v>
          </cell>
          <cell r="CF381">
            <v>0</v>
          </cell>
          <cell r="CG381">
            <v>0</v>
          </cell>
          <cell r="CH381">
            <v>0</v>
          </cell>
          <cell r="CI381">
            <v>0</v>
          </cell>
          <cell r="CJ381">
            <v>0</v>
          </cell>
          <cell r="CK381">
            <v>0</v>
          </cell>
        </row>
        <row r="382">
          <cell r="B382" t="str">
            <v>Other Income - Revenues - SALES</v>
          </cell>
          <cell r="CA382">
            <v>0</v>
          </cell>
          <cell r="CB382">
            <v>0</v>
          </cell>
          <cell r="CC382">
            <v>0</v>
          </cell>
          <cell r="CD382">
            <v>0</v>
          </cell>
          <cell r="CE382">
            <v>0</v>
          </cell>
          <cell r="CF382">
            <v>0</v>
          </cell>
          <cell r="CG382">
            <v>0</v>
          </cell>
          <cell r="CH382">
            <v>0</v>
          </cell>
          <cell r="CI382">
            <v>0</v>
          </cell>
          <cell r="CJ382">
            <v>0</v>
          </cell>
          <cell r="CK382">
            <v>0</v>
          </cell>
        </row>
        <row r="383">
          <cell r="B383" t="str">
            <v>Other Income - Revenues - PP</v>
          </cell>
          <cell r="CA383">
            <v>0</v>
          </cell>
          <cell r="CB383">
            <v>0</v>
          </cell>
          <cell r="CC383">
            <v>0</v>
          </cell>
          <cell r="CD383">
            <v>0</v>
          </cell>
          <cell r="CE383">
            <v>0</v>
          </cell>
          <cell r="CF383">
            <v>0</v>
          </cell>
          <cell r="CG383">
            <v>0</v>
          </cell>
          <cell r="CH383">
            <v>0</v>
          </cell>
          <cell r="CI383">
            <v>0</v>
          </cell>
          <cell r="CJ383">
            <v>0</v>
          </cell>
          <cell r="CK383">
            <v>0</v>
          </cell>
        </row>
        <row r="384">
          <cell r="B384" t="str">
            <v>Other Income - Revenues - OTH</v>
          </cell>
          <cell r="CA384">
            <v>0</v>
          </cell>
          <cell r="CB384">
            <v>0</v>
          </cell>
          <cell r="CC384">
            <v>0</v>
          </cell>
          <cell r="CD384">
            <v>0</v>
          </cell>
          <cell r="CE384">
            <v>0</v>
          </cell>
          <cell r="CF384">
            <v>0</v>
          </cell>
          <cell r="CG384">
            <v>0</v>
          </cell>
          <cell r="CH384">
            <v>0</v>
          </cell>
          <cell r="CI384">
            <v>0</v>
          </cell>
          <cell r="CJ384">
            <v>0</v>
          </cell>
          <cell r="CK384">
            <v>0</v>
          </cell>
        </row>
        <row r="385">
          <cell r="B385" t="str">
            <v>Other Income - O&amp;M - F/H</v>
          </cell>
          <cell r="CA385">
            <v>0</v>
          </cell>
          <cell r="CB385">
            <v>0</v>
          </cell>
          <cell r="CC385">
            <v>0</v>
          </cell>
          <cell r="CD385">
            <v>0</v>
          </cell>
          <cell r="CE385">
            <v>0</v>
          </cell>
          <cell r="CF385">
            <v>0</v>
          </cell>
          <cell r="CG385">
            <v>0</v>
          </cell>
          <cell r="CH385">
            <v>0</v>
          </cell>
          <cell r="CI385">
            <v>0</v>
          </cell>
          <cell r="CJ385">
            <v>0</v>
          </cell>
          <cell r="CK385">
            <v>0</v>
          </cell>
        </row>
        <row r="386">
          <cell r="B386" t="str">
            <v>Other Income - O&amp;M - NU</v>
          </cell>
          <cell r="CA386">
            <v>0</v>
          </cell>
          <cell r="CB386">
            <v>0</v>
          </cell>
          <cell r="CC386">
            <v>0</v>
          </cell>
          <cell r="CD386">
            <v>0</v>
          </cell>
          <cell r="CE386">
            <v>0</v>
          </cell>
          <cell r="CF386">
            <v>0</v>
          </cell>
          <cell r="CG386">
            <v>0</v>
          </cell>
          <cell r="CH386">
            <v>0</v>
          </cell>
          <cell r="CI386">
            <v>0</v>
          </cell>
          <cell r="CJ386">
            <v>0</v>
          </cell>
          <cell r="CK386">
            <v>0</v>
          </cell>
        </row>
        <row r="387">
          <cell r="B387" t="str">
            <v>Other Income - O&amp;M - TR</v>
          </cell>
          <cell r="CA387">
            <v>0</v>
          </cell>
          <cell r="CB387">
            <v>0</v>
          </cell>
          <cell r="CC387">
            <v>0</v>
          </cell>
          <cell r="CD387">
            <v>0</v>
          </cell>
          <cell r="CE387">
            <v>0</v>
          </cell>
          <cell r="CF387">
            <v>0</v>
          </cell>
          <cell r="CG387">
            <v>0</v>
          </cell>
          <cell r="CH387">
            <v>0</v>
          </cell>
          <cell r="CI387">
            <v>0</v>
          </cell>
          <cell r="CJ387">
            <v>0</v>
          </cell>
          <cell r="CK387">
            <v>0</v>
          </cell>
        </row>
        <row r="388">
          <cell r="B388" t="str">
            <v>Other Income - O&amp;M - DR</v>
          </cell>
          <cell r="CA388">
            <v>0</v>
          </cell>
          <cell r="CB388">
            <v>0</v>
          </cell>
          <cell r="CC388">
            <v>0</v>
          </cell>
          <cell r="CD388">
            <v>0</v>
          </cell>
          <cell r="CE388">
            <v>0</v>
          </cell>
          <cell r="CF388">
            <v>0</v>
          </cell>
          <cell r="CG388">
            <v>0</v>
          </cell>
          <cell r="CH388">
            <v>0</v>
          </cell>
          <cell r="CI388">
            <v>0</v>
          </cell>
          <cell r="CJ388">
            <v>0</v>
          </cell>
          <cell r="CK388">
            <v>0</v>
          </cell>
        </row>
        <row r="389">
          <cell r="B389" t="str">
            <v>Other Income - O&amp;M - ADM</v>
          </cell>
          <cell r="CA389">
            <v>0</v>
          </cell>
          <cell r="CB389">
            <v>0</v>
          </cell>
          <cell r="CC389">
            <v>0</v>
          </cell>
          <cell r="CD389">
            <v>0</v>
          </cell>
          <cell r="CE389">
            <v>0</v>
          </cell>
          <cell r="CF389">
            <v>0</v>
          </cell>
          <cell r="CG389">
            <v>0</v>
          </cell>
          <cell r="CH389">
            <v>0</v>
          </cell>
          <cell r="CI389">
            <v>0</v>
          </cell>
          <cell r="CJ389">
            <v>0</v>
          </cell>
          <cell r="CK389">
            <v>0</v>
          </cell>
        </row>
        <row r="390">
          <cell r="B390" t="str">
            <v>Other Income - O&amp;M - CAS</v>
          </cell>
          <cell r="CA390">
            <v>0</v>
          </cell>
          <cell r="CB390">
            <v>0</v>
          </cell>
          <cell r="CC390">
            <v>0</v>
          </cell>
          <cell r="CD390">
            <v>0</v>
          </cell>
          <cell r="CE390">
            <v>0</v>
          </cell>
          <cell r="CF390">
            <v>0</v>
          </cell>
          <cell r="CG390">
            <v>0</v>
          </cell>
          <cell r="CH390">
            <v>0</v>
          </cell>
          <cell r="CI390">
            <v>0</v>
          </cell>
          <cell r="CJ390">
            <v>0</v>
          </cell>
          <cell r="CK390">
            <v>0</v>
          </cell>
        </row>
        <row r="391">
          <cell r="B391" t="str">
            <v>Other Income - O&amp;M - SALES</v>
          </cell>
          <cell r="CA391">
            <v>0</v>
          </cell>
          <cell r="CB391">
            <v>0</v>
          </cell>
          <cell r="CC391">
            <v>0</v>
          </cell>
          <cell r="CD391">
            <v>0</v>
          </cell>
          <cell r="CE391">
            <v>0</v>
          </cell>
          <cell r="CF391">
            <v>0</v>
          </cell>
          <cell r="CG391">
            <v>0</v>
          </cell>
          <cell r="CH391">
            <v>0</v>
          </cell>
          <cell r="CI391">
            <v>0</v>
          </cell>
          <cell r="CJ391">
            <v>0</v>
          </cell>
          <cell r="CK391">
            <v>0</v>
          </cell>
        </row>
        <row r="392">
          <cell r="B392" t="str">
            <v>Other Income - O&amp;M - PP</v>
          </cell>
          <cell r="CA392">
            <v>0</v>
          </cell>
          <cell r="CB392">
            <v>0</v>
          </cell>
          <cell r="CC392">
            <v>0</v>
          </cell>
          <cell r="CD392">
            <v>0</v>
          </cell>
          <cell r="CE392">
            <v>0</v>
          </cell>
          <cell r="CF392">
            <v>0</v>
          </cell>
          <cell r="CG392">
            <v>0</v>
          </cell>
          <cell r="CH392">
            <v>0</v>
          </cell>
          <cell r="CI392">
            <v>0</v>
          </cell>
          <cell r="CJ392">
            <v>0</v>
          </cell>
          <cell r="CK392">
            <v>0</v>
          </cell>
        </row>
        <row r="393">
          <cell r="B393" t="str">
            <v>Other Income - O&amp;M - OTH</v>
          </cell>
          <cell r="CA393">
            <v>0</v>
          </cell>
          <cell r="CB393">
            <v>0</v>
          </cell>
          <cell r="CC393">
            <v>0</v>
          </cell>
          <cell r="CD393">
            <v>0</v>
          </cell>
          <cell r="CE393">
            <v>0</v>
          </cell>
          <cell r="CF393">
            <v>0</v>
          </cell>
          <cell r="CG393">
            <v>0</v>
          </cell>
          <cell r="CH393">
            <v>0</v>
          </cell>
          <cell r="CI393">
            <v>0</v>
          </cell>
          <cell r="CJ393">
            <v>0</v>
          </cell>
          <cell r="CK393">
            <v>0</v>
          </cell>
        </row>
        <row r="394">
          <cell r="B394" t="str">
            <v>Other Income - Taxes - F/H</v>
          </cell>
          <cell r="CA394">
            <v>0</v>
          </cell>
          <cell r="CB394">
            <v>0</v>
          </cell>
          <cell r="CC394">
            <v>0</v>
          </cell>
          <cell r="CD394">
            <v>0</v>
          </cell>
          <cell r="CE394">
            <v>0</v>
          </cell>
          <cell r="CF394">
            <v>0</v>
          </cell>
          <cell r="CG394">
            <v>0</v>
          </cell>
          <cell r="CH394">
            <v>0</v>
          </cell>
          <cell r="CI394">
            <v>0</v>
          </cell>
          <cell r="CJ394">
            <v>0</v>
          </cell>
          <cell r="CK394">
            <v>0</v>
          </cell>
        </row>
        <row r="395">
          <cell r="B395" t="str">
            <v>Other Income - Taxes - NU</v>
          </cell>
          <cell r="CA395">
            <v>0</v>
          </cell>
          <cell r="CB395">
            <v>0</v>
          </cell>
          <cell r="CC395">
            <v>0</v>
          </cell>
          <cell r="CD395">
            <v>0</v>
          </cell>
          <cell r="CE395">
            <v>0</v>
          </cell>
          <cell r="CF395">
            <v>0</v>
          </cell>
          <cell r="CG395">
            <v>0</v>
          </cell>
          <cell r="CH395">
            <v>0</v>
          </cell>
          <cell r="CI395">
            <v>0</v>
          </cell>
          <cell r="CJ395">
            <v>0</v>
          </cell>
          <cell r="CK395">
            <v>0</v>
          </cell>
        </row>
        <row r="396">
          <cell r="B396" t="str">
            <v>Other Income - Taxes - TR</v>
          </cell>
          <cell r="CA396">
            <v>0</v>
          </cell>
          <cell r="CB396">
            <v>0</v>
          </cell>
          <cell r="CC396">
            <v>0</v>
          </cell>
          <cell r="CD396">
            <v>0</v>
          </cell>
          <cell r="CE396">
            <v>0</v>
          </cell>
          <cell r="CF396">
            <v>0</v>
          </cell>
          <cell r="CG396">
            <v>0</v>
          </cell>
          <cell r="CH396">
            <v>0</v>
          </cell>
          <cell r="CI396">
            <v>0</v>
          </cell>
          <cell r="CJ396">
            <v>0</v>
          </cell>
          <cell r="CK396">
            <v>0</v>
          </cell>
        </row>
        <row r="397">
          <cell r="B397" t="str">
            <v>Other Income - Taxes - DR</v>
          </cell>
          <cell r="CA397">
            <v>0</v>
          </cell>
          <cell r="CB397">
            <v>0</v>
          </cell>
          <cell r="CC397">
            <v>0</v>
          </cell>
          <cell r="CD397">
            <v>0</v>
          </cell>
          <cell r="CE397">
            <v>0</v>
          </cell>
          <cell r="CF397">
            <v>0</v>
          </cell>
          <cell r="CG397">
            <v>0</v>
          </cell>
          <cell r="CH397">
            <v>0</v>
          </cell>
          <cell r="CI397">
            <v>0</v>
          </cell>
          <cell r="CJ397">
            <v>0</v>
          </cell>
          <cell r="CK397">
            <v>0</v>
          </cell>
        </row>
        <row r="398">
          <cell r="B398" t="str">
            <v>Other Income - Taxes - ADM</v>
          </cell>
          <cell r="CA398">
            <v>0</v>
          </cell>
          <cell r="CB398">
            <v>0</v>
          </cell>
          <cell r="CC398">
            <v>0</v>
          </cell>
          <cell r="CD398">
            <v>0</v>
          </cell>
          <cell r="CE398">
            <v>0</v>
          </cell>
          <cell r="CF398">
            <v>0</v>
          </cell>
          <cell r="CG398">
            <v>0</v>
          </cell>
          <cell r="CH398">
            <v>0</v>
          </cell>
          <cell r="CI398">
            <v>0</v>
          </cell>
          <cell r="CJ398">
            <v>0</v>
          </cell>
          <cell r="CK398">
            <v>0</v>
          </cell>
        </row>
        <row r="399">
          <cell r="B399" t="str">
            <v>Other Income - Taxes - CAS</v>
          </cell>
          <cell r="CA399">
            <v>0</v>
          </cell>
          <cell r="CB399">
            <v>0</v>
          </cell>
          <cell r="CC399">
            <v>0</v>
          </cell>
          <cell r="CD399">
            <v>0</v>
          </cell>
          <cell r="CE399">
            <v>0</v>
          </cell>
          <cell r="CF399">
            <v>0</v>
          </cell>
          <cell r="CG399">
            <v>0</v>
          </cell>
          <cell r="CH399">
            <v>0</v>
          </cell>
          <cell r="CI399">
            <v>0</v>
          </cell>
          <cell r="CJ399">
            <v>0</v>
          </cell>
          <cell r="CK399">
            <v>0</v>
          </cell>
        </row>
        <row r="400">
          <cell r="B400" t="str">
            <v>Other Income - Taxes - SALES</v>
          </cell>
          <cell r="CA400">
            <v>0</v>
          </cell>
          <cell r="CB400">
            <v>0</v>
          </cell>
          <cell r="CC400">
            <v>0</v>
          </cell>
          <cell r="CD400">
            <v>0</v>
          </cell>
          <cell r="CE400">
            <v>0</v>
          </cell>
          <cell r="CF400">
            <v>0</v>
          </cell>
          <cell r="CG400">
            <v>0</v>
          </cell>
          <cell r="CH400">
            <v>0</v>
          </cell>
          <cell r="CI400">
            <v>0</v>
          </cell>
          <cell r="CJ400">
            <v>0</v>
          </cell>
          <cell r="CK400">
            <v>0</v>
          </cell>
        </row>
        <row r="401">
          <cell r="B401" t="str">
            <v>Other Income - Taxes - PP</v>
          </cell>
          <cell r="CA401">
            <v>0</v>
          </cell>
          <cell r="CB401">
            <v>0</v>
          </cell>
          <cell r="CC401">
            <v>0</v>
          </cell>
          <cell r="CD401">
            <v>0</v>
          </cell>
          <cell r="CE401">
            <v>0</v>
          </cell>
          <cell r="CF401">
            <v>0</v>
          </cell>
          <cell r="CG401">
            <v>0</v>
          </cell>
          <cell r="CH401">
            <v>0</v>
          </cell>
          <cell r="CI401">
            <v>0</v>
          </cell>
          <cell r="CJ401">
            <v>0</v>
          </cell>
          <cell r="CK401">
            <v>0</v>
          </cell>
        </row>
        <row r="402">
          <cell r="B402" t="str">
            <v>Other Income - Taxes - OTH</v>
          </cell>
          <cell r="CA402">
            <v>0</v>
          </cell>
          <cell r="CB402">
            <v>0</v>
          </cell>
          <cell r="CC402">
            <v>0</v>
          </cell>
          <cell r="CD402">
            <v>0</v>
          </cell>
          <cell r="CE402">
            <v>0</v>
          </cell>
          <cell r="CF402">
            <v>0</v>
          </cell>
          <cell r="CG402">
            <v>0</v>
          </cell>
          <cell r="CH402">
            <v>0</v>
          </cell>
          <cell r="CI402">
            <v>0</v>
          </cell>
          <cell r="CJ402">
            <v>0</v>
          </cell>
          <cell r="CK402">
            <v>0</v>
          </cell>
        </row>
        <row r="403">
          <cell r="B403" t="str">
            <v>Other Income - Deprec Exp - F/H</v>
          </cell>
          <cell r="CA403">
            <v>0</v>
          </cell>
          <cell r="CB403">
            <v>0</v>
          </cell>
          <cell r="CC403">
            <v>0</v>
          </cell>
          <cell r="CD403">
            <v>0</v>
          </cell>
          <cell r="CE403">
            <v>0</v>
          </cell>
          <cell r="CF403">
            <v>0</v>
          </cell>
          <cell r="CG403">
            <v>0</v>
          </cell>
          <cell r="CH403">
            <v>0</v>
          </cell>
          <cell r="CI403">
            <v>0</v>
          </cell>
          <cell r="CJ403">
            <v>0</v>
          </cell>
          <cell r="CK403">
            <v>0</v>
          </cell>
        </row>
        <row r="404">
          <cell r="B404" t="str">
            <v>Other Income - Deprec Exp - NU</v>
          </cell>
          <cell r="CA404">
            <v>0</v>
          </cell>
          <cell r="CB404">
            <v>0</v>
          </cell>
          <cell r="CC404">
            <v>0</v>
          </cell>
          <cell r="CD404">
            <v>0</v>
          </cell>
          <cell r="CE404">
            <v>0</v>
          </cell>
          <cell r="CF404">
            <v>0</v>
          </cell>
          <cell r="CG404">
            <v>0</v>
          </cell>
          <cell r="CH404">
            <v>0</v>
          </cell>
          <cell r="CI404">
            <v>0</v>
          </cell>
          <cell r="CJ404">
            <v>0</v>
          </cell>
          <cell r="CK404">
            <v>0</v>
          </cell>
        </row>
        <row r="405">
          <cell r="B405" t="str">
            <v>Other Income - Deprec Exp - TR</v>
          </cell>
          <cell r="CA405">
            <v>0</v>
          </cell>
          <cell r="CB405">
            <v>0</v>
          </cell>
          <cell r="CC405">
            <v>0</v>
          </cell>
          <cell r="CD405">
            <v>0</v>
          </cell>
          <cell r="CE405">
            <v>0</v>
          </cell>
          <cell r="CF405">
            <v>0</v>
          </cell>
          <cell r="CG405">
            <v>0</v>
          </cell>
          <cell r="CH405">
            <v>0</v>
          </cell>
          <cell r="CI405">
            <v>0</v>
          </cell>
          <cell r="CJ405">
            <v>0</v>
          </cell>
          <cell r="CK405">
            <v>0</v>
          </cell>
        </row>
        <row r="406">
          <cell r="B406" t="str">
            <v>Other Income - Deprec Exp - DR</v>
          </cell>
          <cell r="CA406">
            <v>0</v>
          </cell>
          <cell r="CB406">
            <v>0</v>
          </cell>
          <cell r="CC406">
            <v>0</v>
          </cell>
          <cell r="CD406">
            <v>0</v>
          </cell>
          <cell r="CE406">
            <v>0</v>
          </cell>
          <cell r="CF406">
            <v>0</v>
          </cell>
          <cell r="CG406">
            <v>0</v>
          </cell>
          <cell r="CH406">
            <v>0</v>
          </cell>
          <cell r="CI406">
            <v>0</v>
          </cell>
          <cell r="CJ406">
            <v>0</v>
          </cell>
          <cell r="CK406">
            <v>0</v>
          </cell>
        </row>
        <row r="407">
          <cell r="B407" t="str">
            <v>Other Income - Deprec Exp - ADM</v>
          </cell>
          <cell r="CA407">
            <v>0</v>
          </cell>
          <cell r="CB407">
            <v>0</v>
          </cell>
          <cell r="CC407">
            <v>0</v>
          </cell>
          <cell r="CD407">
            <v>0</v>
          </cell>
          <cell r="CE407">
            <v>0</v>
          </cell>
          <cell r="CF407">
            <v>0</v>
          </cell>
          <cell r="CG407">
            <v>0</v>
          </cell>
          <cell r="CH407">
            <v>0</v>
          </cell>
          <cell r="CI407">
            <v>0</v>
          </cell>
          <cell r="CJ407">
            <v>0</v>
          </cell>
          <cell r="CK407">
            <v>0</v>
          </cell>
        </row>
        <row r="408">
          <cell r="B408" t="str">
            <v>Other Income - Deprec Exp - CAS</v>
          </cell>
          <cell r="CA408">
            <v>0</v>
          </cell>
          <cell r="CB408">
            <v>0</v>
          </cell>
          <cell r="CC408">
            <v>0</v>
          </cell>
          <cell r="CD408">
            <v>0</v>
          </cell>
          <cell r="CE408">
            <v>0</v>
          </cell>
          <cell r="CF408">
            <v>0</v>
          </cell>
          <cell r="CG408">
            <v>0</v>
          </cell>
          <cell r="CH408">
            <v>0</v>
          </cell>
          <cell r="CI408">
            <v>0</v>
          </cell>
          <cell r="CJ408">
            <v>0</v>
          </cell>
          <cell r="CK408">
            <v>0</v>
          </cell>
        </row>
        <row r="409">
          <cell r="B409" t="str">
            <v>Other Income - Deprec Exp - SALES</v>
          </cell>
          <cell r="CA409">
            <v>0</v>
          </cell>
          <cell r="CB409">
            <v>0</v>
          </cell>
          <cell r="CC409">
            <v>0</v>
          </cell>
          <cell r="CD409">
            <v>0</v>
          </cell>
          <cell r="CE409">
            <v>0</v>
          </cell>
          <cell r="CF409">
            <v>0</v>
          </cell>
          <cell r="CG409">
            <v>0</v>
          </cell>
          <cell r="CH409">
            <v>0</v>
          </cell>
          <cell r="CI409">
            <v>0</v>
          </cell>
          <cell r="CJ409">
            <v>0</v>
          </cell>
          <cell r="CK409">
            <v>0</v>
          </cell>
        </row>
        <row r="410">
          <cell r="B410" t="str">
            <v>Other Income - Deprec Exp - PP</v>
          </cell>
          <cell r="CA410">
            <v>0</v>
          </cell>
          <cell r="CB410">
            <v>0</v>
          </cell>
          <cell r="CC410">
            <v>0</v>
          </cell>
          <cell r="CD410">
            <v>0</v>
          </cell>
          <cell r="CE410">
            <v>0</v>
          </cell>
          <cell r="CF410">
            <v>0</v>
          </cell>
          <cell r="CG410">
            <v>0</v>
          </cell>
          <cell r="CH410">
            <v>0</v>
          </cell>
          <cell r="CI410">
            <v>0</v>
          </cell>
          <cell r="CJ410">
            <v>0</v>
          </cell>
          <cell r="CK410">
            <v>0</v>
          </cell>
        </row>
        <row r="411">
          <cell r="B411" t="str">
            <v>Other Income - Deprec Exp - OTH</v>
          </cell>
          <cell r="CA411">
            <v>0</v>
          </cell>
          <cell r="CB411">
            <v>0</v>
          </cell>
          <cell r="CC411">
            <v>0</v>
          </cell>
          <cell r="CD411">
            <v>0</v>
          </cell>
          <cell r="CE411">
            <v>0</v>
          </cell>
          <cell r="CF411">
            <v>0</v>
          </cell>
          <cell r="CG411">
            <v>0</v>
          </cell>
          <cell r="CH411">
            <v>0</v>
          </cell>
          <cell r="CI411">
            <v>0</v>
          </cell>
          <cell r="CJ411">
            <v>0</v>
          </cell>
          <cell r="CK411">
            <v>0</v>
          </cell>
        </row>
        <row r="412">
          <cell r="B412" t="str">
            <v>Other Income - Inv Exp - F/H</v>
          </cell>
          <cell r="CA412">
            <v>0</v>
          </cell>
          <cell r="CB412">
            <v>0</v>
          </cell>
          <cell r="CC412">
            <v>0</v>
          </cell>
          <cell r="CD412">
            <v>0</v>
          </cell>
          <cell r="CE412">
            <v>0</v>
          </cell>
          <cell r="CF412">
            <v>0</v>
          </cell>
          <cell r="CG412">
            <v>0</v>
          </cell>
          <cell r="CH412">
            <v>0</v>
          </cell>
          <cell r="CI412">
            <v>0</v>
          </cell>
          <cell r="CJ412">
            <v>0</v>
          </cell>
          <cell r="CK412">
            <v>0</v>
          </cell>
        </row>
        <row r="413">
          <cell r="B413" t="str">
            <v>Other Income - Inv Exp - NU</v>
          </cell>
          <cell r="CA413">
            <v>0</v>
          </cell>
          <cell r="CB413">
            <v>0</v>
          </cell>
          <cell r="CC413">
            <v>0</v>
          </cell>
          <cell r="CD413">
            <v>0</v>
          </cell>
          <cell r="CE413">
            <v>0</v>
          </cell>
          <cell r="CF413">
            <v>0</v>
          </cell>
          <cell r="CG413">
            <v>0</v>
          </cell>
          <cell r="CH413">
            <v>0</v>
          </cell>
          <cell r="CI413">
            <v>0</v>
          </cell>
          <cell r="CJ413">
            <v>0</v>
          </cell>
          <cell r="CK413">
            <v>0</v>
          </cell>
        </row>
        <row r="414">
          <cell r="B414" t="str">
            <v>Other Income - Inv Exp - TR</v>
          </cell>
          <cell r="CA414">
            <v>0</v>
          </cell>
          <cell r="CB414">
            <v>0</v>
          </cell>
          <cell r="CC414">
            <v>0</v>
          </cell>
          <cell r="CD414">
            <v>0</v>
          </cell>
          <cell r="CE414">
            <v>0</v>
          </cell>
          <cell r="CF414">
            <v>0</v>
          </cell>
          <cell r="CG414">
            <v>0</v>
          </cell>
          <cell r="CH414">
            <v>0</v>
          </cell>
          <cell r="CI414">
            <v>0</v>
          </cell>
          <cell r="CJ414">
            <v>0</v>
          </cell>
          <cell r="CK414">
            <v>0</v>
          </cell>
        </row>
        <row r="415">
          <cell r="B415" t="str">
            <v>Other Income - Inv Exp - DR</v>
          </cell>
          <cell r="CA415">
            <v>0</v>
          </cell>
          <cell r="CB415">
            <v>0</v>
          </cell>
          <cell r="CC415">
            <v>0</v>
          </cell>
          <cell r="CD415">
            <v>0</v>
          </cell>
          <cell r="CE415">
            <v>0</v>
          </cell>
          <cell r="CF415">
            <v>0</v>
          </cell>
          <cell r="CG415">
            <v>0</v>
          </cell>
          <cell r="CH415">
            <v>0</v>
          </cell>
          <cell r="CI415">
            <v>0</v>
          </cell>
          <cell r="CJ415">
            <v>0</v>
          </cell>
          <cell r="CK415">
            <v>0</v>
          </cell>
        </row>
        <row r="416">
          <cell r="B416" t="str">
            <v>Other Income - Inv Exp - ADM</v>
          </cell>
          <cell r="CA416">
            <v>0</v>
          </cell>
          <cell r="CB416">
            <v>0</v>
          </cell>
          <cell r="CC416">
            <v>0</v>
          </cell>
          <cell r="CD416">
            <v>0</v>
          </cell>
          <cell r="CE416">
            <v>0</v>
          </cell>
          <cell r="CF416">
            <v>0</v>
          </cell>
          <cell r="CG416">
            <v>0</v>
          </cell>
          <cell r="CH416">
            <v>0</v>
          </cell>
          <cell r="CI416">
            <v>0</v>
          </cell>
          <cell r="CJ416">
            <v>0</v>
          </cell>
          <cell r="CK416">
            <v>0</v>
          </cell>
        </row>
        <row r="417">
          <cell r="B417" t="str">
            <v>Other Income - Inv Exp - CAS</v>
          </cell>
          <cell r="CA417">
            <v>0</v>
          </cell>
          <cell r="CB417">
            <v>0</v>
          </cell>
          <cell r="CC417">
            <v>0</v>
          </cell>
          <cell r="CD417">
            <v>0</v>
          </cell>
          <cell r="CE417">
            <v>0</v>
          </cell>
          <cell r="CF417">
            <v>0</v>
          </cell>
          <cell r="CG417">
            <v>0</v>
          </cell>
          <cell r="CH417">
            <v>0</v>
          </cell>
          <cell r="CI417">
            <v>0</v>
          </cell>
          <cell r="CJ417">
            <v>0</v>
          </cell>
          <cell r="CK417">
            <v>0</v>
          </cell>
        </row>
        <row r="418">
          <cell r="B418" t="str">
            <v>Other Income - Inv Exp - SALES</v>
          </cell>
          <cell r="CA418">
            <v>0</v>
          </cell>
          <cell r="CB418">
            <v>0</v>
          </cell>
          <cell r="CC418">
            <v>0</v>
          </cell>
          <cell r="CD418">
            <v>0</v>
          </cell>
          <cell r="CE418">
            <v>0</v>
          </cell>
          <cell r="CF418">
            <v>0</v>
          </cell>
          <cell r="CG418">
            <v>0</v>
          </cell>
          <cell r="CH418">
            <v>0</v>
          </cell>
          <cell r="CI418">
            <v>0</v>
          </cell>
          <cell r="CJ418">
            <v>0</v>
          </cell>
          <cell r="CK418">
            <v>0</v>
          </cell>
        </row>
        <row r="419">
          <cell r="B419" t="str">
            <v>Other Income - Inv Exp - PP</v>
          </cell>
          <cell r="CA419">
            <v>0</v>
          </cell>
          <cell r="CB419">
            <v>0</v>
          </cell>
          <cell r="CC419">
            <v>0</v>
          </cell>
          <cell r="CD419">
            <v>0</v>
          </cell>
          <cell r="CE419">
            <v>0</v>
          </cell>
          <cell r="CF419">
            <v>0</v>
          </cell>
          <cell r="CG419">
            <v>0</v>
          </cell>
          <cell r="CH419">
            <v>0</v>
          </cell>
          <cell r="CI419">
            <v>0</v>
          </cell>
          <cell r="CJ419">
            <v>0</v>
          </cell>
          <cell r="CK419">
            <v>0</v>
          </cell>
        </row>
        <row r="420">
          <cell r="B420" t="str">
            <v>Other Income - Inv Exp - OTH</v>
          </cell>
          <cell r="CA420">
            <v>0</v>
          </cell>
          <cell r="CB420">
            <v>0</v>
          </cell>
          <cell r="CC420">
            <v>0</v>
          </cell>
          <cell r="CD420">
            <v>0</v>
          </cell>
          <cell r="CE420">
            <v>0</v>
          </cell>
          <cell r="CF420">
            <v>0</v>
          </cell>
          <cell r="CG420">
            <v>0</v>
          </cell>
          <cell r="CH420">
            <v>0</v>
          </cell>
          <cell r="CI420">
            <v>0</v>
          </cell>
          <cell r="CJ420">
            <v>0</v>
          </cell>
          <cell r="CK420">
            <v>0</v>
          </cell>
        </row>
        <row r="421">
          <cell r="B421" t="str">
            <v>Additional Depreciation for Cashflow - F/H</v>
          </cell>
        </row>
        <row r="422">
          <cell r="B422" t="str">
            <v>Additional Depreciation for Cashflow - NUCLEAR</v>
          </cell>
        </row>
        <row r="423">
          <cell r="B423" t="str">
            <v>Additional Depreciation for Cashflow - TRANS</v>
          </cell>
        </row>
        <row r="424">
          <cell r="B424" t="str">
            <v>Additional Depreciation for Cashflow - DIST</v>
          </cell>
        </row>
        <row r="425">
          <cell r="B425" t="str">
            <v>Additional Depreciation for Cashflow - ADMIN</v>
          </cell>
        </row>
        <row r="426">
          <cell r="B426" t="str">
            <v>Additional Depreciation for Cashflow - CUST ACCT</v>
          </cell>
        </row>
        <row r="427">
          <cell r="B427" t="str">
            <v>Additional Depreciation for Cashflow - SALES</v>
          </cell>
        </row>
        <row r="428">
          <cell r="B428" t="str">
            <v>Additional Depreciation for Cashflow - PP</v>
          </cell>
        </row>
        <row r="429">
          <cell r="B429" t="str">
            <v>Additional Depreciation for Cashflow - OTH</v>
          </cell>
        </row>
        <row r="430">
          <cell r="B430" t="str">
            <v>Additional Depreciation for Cashflow - GENERAL PLANT</v>
          </cell>
          <cell r="CA430">
            <v>4589.7715999999991</v>
          </cell>
          <cell r="CB430">
            <v>4841.9885090454063</v>
          </cell>
          <cell r="CC430">
            <v>4932.333874449303</v>
          </cell>
          <cell r="CD430">
            <v>4142.4378400818669</v>
          </cell>
          <cell r="CE430">
            <v>4140.5157975382408</v>
          </cell>
          <cell r="CF430">
            <v>4033.0832183755674</v>
          </cell>
          <cell r="CG430">
            <v>3945.7189371795585</v>
          </cell>
          <cell r="CH430">
            <v>3576.1810341889604</v>
          </cell>
          <cell r="CI430">
            <v>3208.5222153932659</v>
          </cell>
          <cell r="CJ430">
            <v>2986.8509523692182</v>
          </cell>
          <cell r="CK430">
            <v>3055.9857809406467</v>
          </cell>
        </row>
        <row r="436">
          <cell r="B436" t="str">
            <v>TOTAL WHOLESALE REVENUES - FPU</v>
          </cell>
          <cell r="CA436">
            <v>13831.351330000001</v>
          </cell>
          <cell r="CB436">
            <v>14317.302999999998</v>
          </cell>
          <cell r="CC436">
            <v>14944.116000000002</v>
          </cell>
          <cell r="CD436">
            <v>25840.932000000001</v>
          </cell>
          <cell r="CE436">
            <v>28132.075000000001</v>
          </cell>
          <cell r="CF436">
            <v>30044.600999999999</v>
          </cell>
          <cell r="CG436">
            <v>30837.626</v>
          </cell>
          <cell r="CH436">
            <v>31497.314999999995</v>
          </cell>
          <cell r="CI436">
            <v>32463.582999999999</v>
          </cell>
          <cell r="CJ436">
            <v>33496.452999999994</v>
          </cell>
          <cell r="CK436">
            <v>34538.286</v>
          </cell>
        </row>
        <row r="437">
          <cell r="B437" t="str">
            <v>TOTAL WHOLESALE REVENUES - Blnt</v>
          </cell>
          <cell r="CA437">
            <v>2141.5756299999998</v>
          </cell>
          <cell r="CB437">
            <v>2017.8649999999996</v>
          </cell>
          <cell r="CC437">
            <v>2841.241</v>
          </cell>
          <cell r="CD437">
            <v>3040.4819999999995</v>
          </cell>
          <cell r="CE437">
            <v>3300.2530000000002</v>
          </cell>
          <cell r="CF437">
            <v>3519.0250000000005</v>
          </cell>
          <cell r="CG437">
            <v>3607.9620000000004</v>
          </cell>
          <cell r="CH437">
            <v>3680.6989999999996</v>
          </cell>
          <cell r="CI437">
            <v>3786.6139999999996</v>
          </cell>
          <cell r="CJ437">
            <v>3899.5550000000003</v>
          </cell>
          <cell r="CK437">
            <v>4013.0909999999999</v>
          </cell>
        </row>
        <row r="438">
          <cell r="B438" t="str">
            <v>TOTAL NON-TERR REVENUES - Sen</v>
          </cell>
          <cell r="CA438">
            <v>367</v>
          </cell>
          <cell r="CB438">
            <v>91</v>
          </cell>
          <cell r="CC438">
            <v>0</v>
          </cell>
          <cell r="CD438">
            <v>0</v>
          </cell>
          <cell r="CE438">
            <v>0</v>
          </cell>
          <cell r="CF438">
            <v>0</v>
          </cell>
          <cell r="CG438">
            <v>0</v>
          </cell>
          <cell r="CH438">
            <v>0</v>
          </cell>
          <cell r="CI438">
            <v>0</v>
          </cell>
          <cell r="CJ438">
            <v>0</v>
          </cell>
          <cell r="CK438">
            <v>0</v>
          </cell>
        </row>
        <row r="439">
          <cell r="B439" t="str">
            <v>TOTAL NON-TERR REVENUES - Eky</v>
          </cell>
          <cell r="CA439">
            <v>34</v>
          </cell>
          <cell r="CB439">
            <v>26</v>
          </cell>
          <cell r="CC439">
            <v>0</v>
          </cell>
          <cell r="CD439">
            <v>0</v>
          </cell>
          <cell r="CE439">
            <v>0</v>
          </cell>
          <cell r="CF439">
            <v>0</v>
          </cell>
          <cell r="CG439">
            <v>0</v>
          </cell>
          <cell r="CH439">
            <v>0</v>
          </cell>
          <cell r="CI439">
            <v>0</v>
          </cell>
          <cell r="CJ439">
            <v>0</v>
          </cell>
          <cell r="CK439">
            <v>0</v>
          </cell>
        </row>
        <row r="440">
          <cell r="B440" t="str">
            <v>TOTAL NON-TERR REVENUES - MF</v>
          </cell>
          <cell r="CA440">
            <v>3330</v>
          </cell>
          <cell r="CB440">
            <v>2500</v>
          </cell>
          <cell r="CC440">
            <v>1837</v>
          </cell>
          <cell r="CD440">
            <v>1582</v>
          </cell>
          <cell r="CE440">
            <v>1532</v>
          </cell>
          <cell r="CF440">
            <v>1551</v>
          </cell>
          <cell r="CG440">
            <v>1603</v>
          </cell>
          <cell r="CH440">
            <v>1670</v>
          </cell>
          <cell r="CI440">
            <v>1647</v>
          </cell>
          <cell r="CJ440">
            <v>1647</v>
          </cell>
          <cell r="CK440">
            <v>1647</v>
          </cell>
        </row>
        <row r="441">
          <cell r="B441" t="str">
            <v>TOTAL NON-TERR REVENUES - SC</v>
          </cell>
          <cell r="CA441">
            <v>229</v>
          </cell>
          <cell r="CB441">
            <v>0</v>
          </cell>
          <cell r="CC441">
            <v>0</v>
          </cell>
          <cell r="CD441">
            <v>0</v>
          </cell>
          <cell r="CE441">
            <v>0</v>
          </cell>
          <cell r="CF441">
            <v>0</v>
          </cell>
          <cell r="CG441">
            <v>0</v>
          </cell>
          <cell r="CH441">
            <v>0</v>
          </cell>
          <cell r="CI441">
            <v>0</v>
          </cell>
          <cell r="CJ441">
            <v>0</v>
          </cell>
          <cell r="CK441">
            <v>0</v>
          </cell>
        </row>
        <row r="442">
          <cell r="B442" t="str">
            <v>FOSSIL FUEL EXPENSE - Sen</v>
          </cell>
          <cell r="CA442">
            <v>0</v>
          </cell>
          <cell r="CB442">
            <v>0</v>
          </cell>
          <cell r="CC442">
            <v>0</v>
          </cell>
          <cell r="CD442">
            <v>0</v>
          </cell>
          <cell r="CE442">
            <v>0</v>
          </cell>
          <cell r="CF442">
            <v>0</v>
          </cell>
          <cell r="CG442">
            <v>0</v>
          </cell>
          <cell r="CH442">
            <v>0</v>
          </cell>
          <cell r="CI442">
            <v>0</v>
          </cell>
          <cell r="CJ442">
            <v>0</v>
          </cell>
          <cell r="CK442">
            <v>0</v>
          </cell>
        </row>
        <row r="443">
          <cell r="B443" t="str">
            <v>FOSSIL FUEL EXPENSE - Eky</v>
          </cell>
          <cell r="CA443">
            <v>0</v>
          </cell>
          <cell r="CB443">
            <v>0</v>
          </cell>
          <cell r="CC443">
            <v>0</v>
          </cell>
          <cell r="CD443">
            <v>0</v>
          </cell>
          <cell r="CE443">
            <v>0</v>
          </cell>
          <cell r="CF443">
            <v>0</v>
          </cell>
          <cell r="CG443">
            <v>0</v>
          </cell>
          <cell r="CH443">
            <v>0</v>
          </cell>
          <cell r="CI443">
            <v>0</v>
          </cell>
          <cell r="CJ443">
            <v>0</v>
          </cell>
          <cell r="CK443">
            <v>0</v>
          </cell>
        </row>
        <row r="444">
          <cell r="B444" t="str">
            <v>FOSSIL FUEL EXPENSE - MF</v>
          </cell>
          <cell r="CA444">
            <v>0</v>
          </cell>
          <cell r="CB444">
            <v>0</v>
          </cell>
          <cell r="CC444">
            <v>0</v>
          </cell>
          <cell r="CD444">
            <v>0</v>
          </cell>
          <cell r="CE444">
            <v>0</v>
          </cell>
          <cell r="CF444">
            <v>0</v>
          </cell>
          <cell r="CG444">
            <v>0</v>
          </cell>
          <cell r="CH444">
            <v>0</v>
          </cell>
          <cell r="CI444">
            <v>0</v>
          </cell>
          <cell r="CJ444">
            <v>0</v>
          </cell>
          <cell r="CK444">
            <v>0</v>
          </cell>
        </row>
        <row r="445">
          <cell r="B445" t="str">
            <v>FOSSIL FUEL EXPENSE - SC</v>
          </cell>
          <cell r="CA445">
            <v>0</v>
          </cell>
          <cell r="CB445">
            <v>0</v>
          </cell>
          <cell r="CC445">
            <v>0</v>
          </cell>
          <cell r="CD445">
            <v>0</v>
          </cell>
          <cell r="CE445">
            <v>0</v>
          </cell>
          <cell r="CF445">
            <v>0</v>
          </cell>
          <cell r="CG445">
            <v>0</v>
          </cell>
          <cell r="CH445">
            <v>0</v>
          </cell>
          <cell r="CI445">
            <v>0</v>
          </cell>
          <cell r="CJ445">
            <v>0</v>
          </cell>
          <cell r="CK445">
            <v>0</v>
          </cell>
        </row>
        <row r="446">
          <cell r="B446" t="str">
            <v>CAPACITY REVENUES - FPU</v>
          </cell>
          <cell r="CA446">
            <v>0</v>
          </cell>
          <cell r="CB446">
            <v>0</v>
          </cell>
          <cell r="CC446">
            <v>0</v>
          </cell>
          <cell r="CD446">
            <v>0</v>
          </cell>
          <cell r="CE446">
            <v>0</v>
          </cell>
          <cell r="CF446">
            <v>0</v>
          </cell>
          <cell r="CG446">
            <v>0</v>
          </cell>
          <cell r="CH446">
            <v>0</v>
          </cell>
          <cell r="CI446">
            <v>0</v>
          </cell>
          <cell r="CJ446">
            <v>0</v>
          </cell>
          <cell r="CK446">
            <v>0</v>
          </cell>
        </row>
        <row r="447">
          <cell r="B447" t="str">
            <v>CAPACITY REVENUES - Blnt</v>
          </cell>
          <cell r="CA447">
            <v>0</v>
          </cell>
          <cell r="CB447">
            <v>0</v>
          </cell>
          <cell r="CC447">
            <v>0</v>
          </cell>
          <cell r="CD447">
            <v>0</v>
          </cell>
          <cell r="CE447">
            <v>0</v>
          </cell>
          <cell r="CF447">
            <v>0</v>
          </cell>
          <cell r="CG447">
            <v>0</v>
          </cell>
          <cell r="CH447">
            <v>0</v>
          </cell>
          <cell r="CI447">
            <v>0</v>
          </cell>
          <cell r="CJ447">
            <v>0</v>
          </cell>
          <cell r="CK447">
            <v>0</v>
          </cell>
        </row>
        <row r="448">
          <cell r="B448" t="str">
            <v>CAPACITY REVENUES - Sen</v>
          </cell>
          <cell r="CA448">
            <v>0</v>
          </cell>
          <cell r="CB448">
            <v>0</v>
          </cell>
          <cell r="CC448">
            <v>0</v>
          </cell>
          <cell r="CD448">
            <v>0</v>
          </cell>
          <cell r="CE448">
            <v>0</v>
          </cell>
          <cell r="CF448">
            <v>0</v>
          </cell>
          <cell r="CG448">
            <v>0</v>
          </cell>
          <cell r="CH448">
            <v>0</v>
          </cell>
          <cell r="CI448">
            <v>0</v>
          </cell>
          <cell r="CJ448">
            <v>0</v>
          </cell>
          <cell r="CK448">
            <v>0</v>
          </cell>
        </row>
        <row r="449">
          <cell r="B449" t="str">
            <v>CAPACITY REVENUES - Eky</v>
          </cell>
          <cell r="CA449">
            <v>0</v>
          </cell>
          <cell r="CB449">
            <v>0</v>
          </cell>
          <cell r="CC449">
            <v>0</v>
          </cell>
          <cell r="CD449">
            <v>0</v>
          </cell>
          <cell r="CE449">
            <v>0</v>
          </cell>
          <cell r="CF449">
            <v>0</v>
          </cell>
          <cell r="CG449">
            <v>0</v>
          </cell>
          <cell r="CH449">
            <v>0</v>
          </cell>
          <cell r="CI449">
            <v>0</v>
          </cell>
          <cell r="CJ449">
            <v>0</v>
          </cell>
          <cell r="CK449">
            <v>0</v>
          </cell>
        </row>
        <row r="450">
          <cell r="B450" t="str">
            <v>CAPACITY REVENUES - MF</v>
          </cell>
          <cell r="CA450">
            <v>0</v>
          </cell>
          <cell r="CB450">
            <v>0</v>
          </cell>
          <cell r="CC450">
            <v>0</v>
          </cell>
          <cell r="CD450">
            <v>0</v>
          </cell>
          <cell r="CE450">
            <v>0</v>
          </cell>
          <cell r="CF450">
            <v>0</v>
          </cell>
          <cell r="CG450">
            <v>0</v>
          </cell>
          <cell r="CH450">
            <v>0</v>
          </cell>
          <cell r="CI450">
            <v>0</v>
          </cell>
          <cell r="CJ450">
            <v>0</v>
          </cell>
          <cell r="CK450">
            <v>0</v>
          </cell>
        </row>
        <row r="451">
          <cell r="B451" t="str">
            <v>CAPACITY REVENUES - SC</v>
          </cell>
          <cell r="CA451">
            <v>0</v>
          </cell>
          <cell r="CB451">
            <v>0</v>
          </cell>
          <cell r="CC451">
            <v>0</v>
          </cell>
          <cell r="CD451">
            <v>0</v>
          </cell>
          <cell r="CE451">
            <v>0</v>
          </cell>
          <cell r="CF451">
            <v>0</v>
          </cell>
          <cell r="CG451">
            <v>0</v>
          </cell>
          <cell r="CH451">
            <v>0</v>
          </cell>
          <cell r="CI451">
            <v>0</v>
          </cell>
          <cell r="CJ451">
            <v>0</v>
          </cell>
          <cell r="CK451">
            <v>0</v>
          </cell>
        </row>
        <row r="452">
          <cell r="B452" t="str">
            <v>ENERGY REVENUES - FPU</v>
          </cell>
          <cell r="CA452">
            <v>13831.351330000001</v>
          </cell>
          <cell r="CB452">
            <v>14317.302999999998</v>
          </cell>
          <cell r="CC452">
            <v>14944.116000000002</v>
          </cell>
          <cell r="CD452">
            <v>25840.932000000001</v>
          </cell>
          <cell r="CE452">
            <v>28132.075000000001</v>
          </cell>
          <cell r="CF452">
            <v>30044.600999999999</v>
          </cell>
          <cell r="CG452">
            <v>30837.626</v>
          </cell>
          <cell r="CH452">
            <v>31497.314999999995</v>
          </cell>
          <cell r="CI452">
            <v>32463.582999999999</v>
          </cell>
          <cell r="CJ452">
            <v>33496.452999999994</v>
          </cell>
          <cell r="CK452">
            <v>34538.286</v>
          </cell>
        </row>
        <row r="453">
          <cell r="B453" t="str">
            <v>ENERGY REVENUES - Blnt</v>
          </cell>
          <cell r="CA453">
            <v>2141.5756299999998</v>
          </cell>
          <cell r="CB453">
            <v>2017.8649999999996</v>
          </cell>
          <cell r="CC453">
            <v>2841.241</v>
          </cell>
          <cell r="CD453">
            <v>3040.4819999999995</v>
          </cell>
          <cell r="CE453">
            <v>3300.2530000000002</v>
          </cell>
          <cell r="CF453">
            <v>3519.0250000000005</v>
          </cell>
          <cell r="CG453">
            <v>3607.9620000000004</v>
          </cell>
          <cell r="CH453">
            <v>3680.6989999999996</v>
          </cell>
          <cell r="CI453">
            <v>3786.6139999999996</v>
          </cell>
          <cell r="CJ453">
            <v>3899.5550000000003</v>
          </cell>
          <cell r="CK453">
            <v>4013.0909999999999</v>
          </cell>
        </row>
        <row r="454">
          <cell r="B454" t="str">
            <v>ENERGY REVENUES - Sen</v>
          </cell>
          <cell r="CA454">
            <v>0</v>
          </cell>
          <cell r="CB454">
            <v>0</v>
          </cell>
          <cell r="CC454">
            <v>0</v>
          </cell>
          <cell r="CD454">
            <v>0</v>
          </cell>
          <cell r="CE454">
            <v>0</v>
          </cell>
          <cell r="CF454">
            <v>0</v>
          </cell>
          <cell r="CG454">
            <v>0</v>
          </cell>
          <cell r="CH454">
            <v>0</v>
          </cell>
          <cell r="CI454">
            <v>0</v>
          </cell>
          <cell r="CJ454">
            <v>0</v>
          </cell>
          <cell r="CK454">
            <v>0</v>
          </cell>
        </row>
        <row r="455">
          <cell r="B455" t="str">
            <v>ENERGY REVENUES - Eky</v>
          </cell>
          <cell r="CA455">
            <v>0</v>
          </cell>
          <cell r="CB455">
            <v>0</v>
          </cell>
          <cell r="CC455">
            <v>0</v>
          </cell>
          <cell r="CD455">
            <v>0</v>
          </cell>
          <cell r="CE455">
            <v>0</v>
          </cell>
          <cell r="CF455">
            <v>0</v>
          </cell>
          <cell r="CG455">
            <v>0</v>
          </cell>
          <cell r="CH455">
            <v>0</v>
          </cell>
          <cell r="CI455">
            <v>0</v>
          </cell>
          <cell r="CJ455">
            <v>0</v>
          </cell>
          <cell r="CK455">
            <v>0</v>
          </cell>
        </row>
        <row r="456">
          <cell r="B456" t="str">
            <v>ENERGY REVENUES - MF</v>
          </cell>
          <cell r="CA456">
            <v>0</v>
          </cell>
          <cell r="CB456">
            <v>0</v>
          </cell>
          <cell r="CC456">
            <v>0</v>
          </cell>
          <cell r="CD456">
            <v>0</v>
          </cell>
          <cell r="CE456">
            <v>0</v>
          </cell>
          <cell r="CF456">
            <v>0</v>
          </cell>
          <cell r="CG456">
            <v>0</v>
          </cell>
          <cell r="CH456">
            <v>0</v>
          </cell>
          <cell r="CI456">
            <v>0</v>
          </cell>
          <cell r="CJ456">
            <v>0</v>
          </cell>
          <cell r="CK456">
            <v>0</v>
          </cell>
        </row>
        <row r="457">
          <cell r="B457" t="str">
            <v>ENERGY REVENUES - SC</v>
          </cell>
          <cell r="CA457">
            <v>0</v>
          </cell>
          <cell r="CB457">
            <v>0</v>
          </cell>
          <cell r="CC457">
            <v>0</v>
          </cell>
          <cell r="CD457">
            <v>0</v>
          </cell>
          <cell r="CE457">
            <v>0</v>
          </cell>
          <cell r="CF457">
            <v>0</v>
          </cell>
          <cell r="CG457">
            <v>0</v>
          </cell>
          <cell r="CH457">
            <v>0</v>
          </cell>
          <cell r="CI457">
            <v>0</v>
          </cell>
          <cell r="CJ457">
            <v>0</v>
          </cell>
          <cell r="CK457">
            <v>0</v>
          </cell>
        </row>
        <row r="458">
          <cell r="B458" t="str">
            <v>CUST ACCT/SERV/SALES - SWE</v>
          </cell>
          <cell r="CA458">
            <v>0</v>
          </cell>
          <cell r="CB458">
            <v>0</v>
          </cell>
          <cell r="CC458">
            <v>0</v>
          </cell>
          <cell r="CD458">
            <v>0</v>
          </cell>
          <cell r="CE458">
            <v>0</v>
          </cell>
          <cell r="CF458">
            <v>0</v>
          </cell>
          <cell r="CG458">
            <v>0</v>
          </cell>
          <cell r="CH458">
            <v>0</v>
          </cell>
          <cell r="CI458">
            <v>0</v>
          </cell>
          <cell r="CJ458">
            <v>0</v>
          </cell>
          <cell r="CK458">
            <v>0</v>
          </cell>
        </row>
        <row r="459">
          <cell r="B459" t="str">
            <v>TOTAL NON-TERR REVENUES - PR</v>
          </cell>
          <cell r="CA459">
            <v>42042</v>
          </cell>
          <cell r="CB459">
            <v>39578.988090000006</v>
          </cell>
          <cell r="CC459">
            <v>43315.305259999994</v>
          </cell>
          <cell r="CD459">
            <v>42827.660640000002</v>
          </cell>
          <cell r="CE459">
            <v>42483.091119999997</v>
          </cell>
          <cell r="CF459">
            <v>43034.219939999995</v>
          </cell>
          <cell r="CG459">
            <v>41705.368439999998</v>
          </cell>
          <cell r="CH459">
            <v>43978.890780000002</v>
          </cell>
          <cell r="CI459">
            <v>43054.55806000001</v>
          </cell>
          <cell r="CJ459">
            <v>18687.932089999998</v>
          </cell>
          <cell r="CK459">
            <v>18687.932089999998</v>
          </cell>
        </row>
        <row r="460">
          <cell r="B460" t="str">
            <v>FOSSIL FUEL EXPENSE - PR</v>
          </cell>
          <cell r="CA460">
            <v>21771</v>
          </cell>
          <cell r="CB460">
            <v>17703.7801</v>
          </cell>
          <cell r="CC460">
            <v>21168.099800000004</v>
          </cell>
          <cell r="CD460">
            <v>20191.687099999999</v>
          </cell>
          <cell r="CE460">
            <v>19634.435400000002</v>
          </cell>
          <cell r="CF460">
            <v>20366.1217</v>
          </cell>
          <cell r="CG460">
            <v>19415.358100000001</v>
          </cell>
          <cell r="CH460">
            <v>21726.372500000001</v>
          </cell>
          <cell r="CI460">
            <v>21149.588099999997</v>
          </cell>
          <cell r="CJ460">
            <v>9602.3230999999996</v>
          </cell>
          <cell r="CK460">
            <v>9602.3230999999996</v>
          </cell>
        </row>
        <row r="461">
          <cell r="B461" t="str">
            <v>FOSSIL PRODUCTION O&amp;M - PR</v>
          </cell>
          <cell r="CA461">
            <v>2849</v>
          </cell>
          <cell r="CB461">
            <v>5279.9760999999999</v>
          </cell>
          <cell r="CC461">
            <v>5756.4515000000001</v>
          </cell>
          <cell r="CD461">
            <v>5823.8639000000003</v>
          </cell>
          <cell r="CE461">
            <v>6139.3887000000004</v>
          </cell>
          <cell r="CF461">
            <v>6324.3337999999994</v>
          </cell>
          <cell r="CG461">
            <v>6340.9172999999992</v>
          </cell>
          <cell r="CH461">
            <v>6828.6907000000001</v>
          </cell>
          <cell r="CI461">
            <v>6912.1074000000008</v>
          </cell>
          <cell r="CJ461">
            <v>3085.6130999999996</v>
          </cell>
          <cell r="CK461">
            <v>3085.6130999999996</v>
          </cell>
        </row>
        <row r="462">
          <cell r="B462" t="str">
            <v>ADMIN &amp; GENERAL O&amp;M - PR</v>
          </cell>
          <cell r="CA462">
            <v>1457</v>
          </cell>
          <cell r="CB462">
            <v>1317.3920000000001</v>
          </cell>
          <cell r="CC462">
            <v>1264.902</v>
          </cell>
          <cell r="CD462">
            <v>1465.5989999999999</v>
          </cell>
          <cell r="CE462">
            <v>1512.942</v>
          </cell>
          <cell r="CF462">
            <v>1446.05</v>
          </cell>
          <cell r="CG462">
            <v>1382.116</v>
          </cell>
          <cell r="CH462">
            <v>1321.008</v>
          </cell>
          <cell r="CI462">
            <v>1262.6020000000001</v>
          </cell>
          <cell r="CJ462">
            <v>502.82400000000001</v>
          </cell>
          <cell r="CK462">
            <v>502.82400000000001</v>
          </cell>
        </row>
        <row r="463">
          <cell r="B463" t="str">
            <v>PR DEPRECIATION EXPENSE</v>
          </cell>
          <cell r="CA463">
            <v>4640</v>
          </cell>
          <cell r="CB463">
            <v>4667.4780000000001</v>
          </cell>
          <cell r="CC463">
            <v>4690.1210000000001</v>
          </cell>
          <cell r="CD463">
            <v>4759.0780000000004</v>
          </cell>
          <cell r="CE463">
            <v>4770.3999999999996</v>
          </cell>
          <cell r="CF463">
            <v>4716.4840000000004</v>
          </cell>
          <cell r="CG463">
            <v>4663.1930000000002</v>
          </cell>
          <cell r="CH463">
            <v>4610.5200000000004</v>
          </cell>
          <cell r="CI463">
            <v>4558.4579999999996</v>
          </cell>
          <cell r="CJ463">
            <v>1877.9159999999999</v>
          </cell>
          <cell r="CK463">
            <v>1877.9159999999999</v>
          </cell>
        </row>
        <row r="464">
          <cell r="B464" t="str">
            <v>AMORTIZATION - PR</v>
          </cell>
          <cell r="CA464">
            <v>-342</v>
          </cell>
          <cell r="CB464">
            <v>-341.69900000000001</v>
          </cell>
          <cell r="CC464">
            <v>-341.69900000000001</v>
          </cell>
          <cell r="CD464">
            <v>-342.72800000000001</v>
          </cell>
          <cell r="CE464">
            <v>-341.69900000000001</v>
          </cell>
          <cell r="CF464">
            <v>-340.673</v>
          </cell>
          <cell r="CG464">
            <v>-339.65</v>
          </cell>
          <cell r="CH464">
            <v>-338.63</v>
          </cell>
          <cell r="CI464">
            <v>-337.61399999999998</v>
          </cell>
          <cell r="CJ464">
            <v>-140.25</v>
          </cell>
          <cell r="CK464">
            <v>-140.25</v>
          </cell>
        </row>
        <row r="465">
          <cell r="B465" t="str">
            <v>TAXES OTHER - PR</v>
          </cell>
          <cell r="CA465">
            <v>757</v>
          </cell>
          <cell r="CB465">
            <v>726.62400000000002</v>
          </cell>
          <cell r="CC465">
            <v>653.54999999999995</v>
          </cell>
          <cell r="CD465">
            <v>725.59500000000003</v>
          </cell>
          <cell r="CE465">
            <v>757.5</v>
          </cell>
          <cell r="CF465">
            <v>751.88599999999997</v>
          </cell>
          <cell r="CG465">
            <v>746.80100000000004</v>
          </cell>
          <cell r="CH465">
            <v>742.21400000000006</v>
          </cell>
          <cell r="CI465">
            <v>738.09900000000005</v>
          </cell>
          <cell r="CJ465">
            <v>306.01100000000002</v>
          </cell>
          <cell r="CK465">
            <v>306.01100000000002</v>
          </cell>
        </row>
        <row r="466">
          <cell r="B466" t="str">
            <v>FUEL STOCK - PR</v>
          </cell>
          <cell r="CA466">
            <v>3550.5160000000001</v>
          </cell>
          <cell r="CB466">
            <v>3930.5619999999999</v>
          </cell>
          <cell r="CC466">
            <v>3573.4259999999999</v>
          </cell>
          <cell r="CD466">
            <v>3626.9450000000002</v>
          </cell>
          <cell r="CE466">
            <v>3342.8820000000001</v>
          </cell>
          <cell r="CF466">
            <v>3327.5149999999999</v>
          </cell>
          <cell r="CG466">
            <v>746.80100000000004</v>
          </cell>
          <cell r="CH466">
            <v>3296.9920000000002</v>
          </cell>
          <cell r="CI466">
            <v>3281.8359999999998</v>
          </cell>
          <cell r="CJ466">
            <v>1361.146</v>
          </cell>
          <cell r="CK466">
            <v>1361.146</v>
          </cell>
        </row>
        <row r="467">
          <cell r="B467" t="str">
            <v>M&amp;S - PR</v>
          </cell>
          <cell r="CA467">
            <v>80</v>
          </cell>
          <cell r="CB467">
            <v>106.009</v>
          </cell>
          <cell r="CC467">
            <v>123.505</v>
          </cell>
          <cell r="CD467">
            <v>153.35300000000001</v>
          </cell>
          <cell r="CE467">
            <v>183.2</v>
          </cell>
          <cell r="CF467">
            <v>187.411</v>
          </cell>
          <cell r="CG467">
            <v>3312.2179999999998</v>
          </cell>
          <cell r="CH467">
            <v>196.12700000000001</v>
          </cell>
          <cell r="CI467">
            <v>200.636</v>
          </cell>
          <cell r="CJ467">
            <v>85.52</v>
          </cell>
          <cell r="CK467">
            <v>85.52</v>
          </cell>
        </row>
        <row r="468">
          <cell r="B468" t="str">
            <v>DEFERRED TAXES - PR</v>
          </cell>
          <cell r="CA468">
            <v>36457.595000000001</v>
          </cell>
          <cell r="CB468">
            <v>37227.644999999997</v>
          </cell>
          <cell r="CC468">
            <v>35299.93</v>
          </cell>
          <cell r="CD468">
            <v>33052.129000000001</v>
          </cell>
          <cell r="CE468">
            <v>28388.768</v>
          </cell>
          <cell r="CF468">
            <v>26203.546999999999</v>
          </cell>
          <cell r="CG468">
            <v>191.72</v>
          </cell>
          <cell r="CH468">
            <v>22318.274000000001</v>
          </cell>
          <cell r="CI468">
            <v>20593.544999999998</v>
          </cell>
          <cell r="CJ468">
            <v>7916.3389999999999</v>
          </cell>
          <cell r="CK468">
            <v>7916.3389999999999</v>
          </cell>
        </row>
        <row r="469">
          <cell r="B469" t="str">
            <v>UTILITY PLANT - PR</v>
          </cell>
          <cell r="CA469">
            <v>189006</v>
          </cell>
          <cell r="CB469">
            <v>191825.652</v>
          </cell>
          <cell r="CC469">
            <v>193167.74400000001</v>
          </cell>
          <cell r="CD469">
            <v>195209.70199999999</v>
          </cell>
          <cell r="CE469">
            <v>197002.59099999999</v>
          </cell>
          <cell r="CF469">
            <v>196944.97200000001</v>
          </cell>
          <cell r="CG469">
            <v>24184.328000000001</v>
          </cell>
          <cell r="CH469">
            <v>196829.78599999999</v>
          </cell>
          <cell r="CI469">
            <v>196772.21900000001</v>
          </cell>
          <cell r="CJ469">
            <v>81964.445999999996</v>
          </cell>
          <cell r="CK469">
            <v>81964.445999999996</v>
          </cell>
        </row>
        <row r="470">
          <cell r="B470" t="str">
            <v>UTILITY PLANT - GENPR</v>
          </cell>
          <cell r="CA470">
            <v>5329</v>
          </cell>
          <cell r="CB470">
            <v>3209.085</v>
          </cell>
          <cell r="CC470">
            <v>2891.3690000000001</v>
          </cell>
          <cell r="CD470">
            <v>3183.2420000000002</v>
          </cell>
          <cell r="CE470">
            <v>3037.3049999999998</v>
          </cell>
          <cell r="CF470">
            <v>3770.0279999999998</v>
          </cell>
          <cell r="CG470">
            <v>196887.37</v>
          </cell>
          <cell r="CH470">
            <v>3770.0279999999998</v>
          </cell>
          <cell r="CI470">
            <v>3770.0279999999998</v>
          </cell>
          <cell r="CJ470">
            <v>1570.845</v>
          </cell>
          <cell r="CK470">
            <v>1570.845</v>
          </cell>
        </row>
        <row r="471">
          <cell r="B471" t="str">
            <v>ACCUM DEPR - PR</v>
          </cell>
          <cell r="CA471">
            <v>73141</v>
          </cell>
          <cell r="CB471">
            <v>74777.433000000005</v>
          </cell>
          <cell r="CC471">
            <v>78617.425000000003</v>
          </cell>
          <cell r="CD471">
            <v>82276.274999999994</v>
          </cell>
          <cell r="CE471">
            <v>90554.231</v>
          </cell>
          <cell r="CF471">
            <v>95125.346999999994</v>
          </cell>
          <cell r="CG471">
            <v>3770.0279999999998</v>
          </cell>
          <cell r="CH471">
            <v>104954.85</v>
          </cell>
          <cell r="CI471">
            <v>110236.579</v>
          </cell>
          <cell r="CJ471">
            <v>48241.462</v>
          </cell>
          <cell r="CK471">
            <v>48241.462</v>
          </cell>
        </row>
        <row r="472">
          <cell r="B472" t="str">
            <v>ACCUM DEPR - GENPR</v>
          </cell>
          <cell r="CA472">
            <v>1875</v>
          </cell>
          <cell r="CB472">
            <v>1036.4169999999999</v>
          </cell>
          <cell r="CC472">
            <v>933.80700000000002</v>
          </cell>
          <cell r="CD472">
            <v>1028.0709999999999</v>
          </cell>
          <cell r="CE472">
            <v>980.93799999999999</v>
          </cell>
          <cell r="CF472">
            <v>1217.5809999999999</v>
          </cell>
          <cell r="CG472">
            <v>0</v>
          </cell>
          <cell r="CH472">
            <v>1217.5809999999999</v>
          </cell>
          <cell r="CI472">
            <v>1217.5809999999999</v>
          </cell>
          <cell r="CJ472">
            <v>507.32499999999999</v>
          </cell>
          <cell r="CK472">
            <v>507.32499999999999</v>
          </cell>
        </row>
        <row r="473">
          <cell r="B473" t="str">
            <v>UNAMORTIZED ITC - UPS</v>
          </cell>
          <cell r="CA473">
            <v>311</v>
          </cell>
          <cell r="CB473">
            <v>311.1915538560001</v>
          </cell>
          <cell r="CC473">
            <v>311.1915538560001</v>
          </cell>
          <cell r="CD473">
            <v>311.1915538560001</v>
          </cell>
          <cell r="CE473">
            <v>311.1915538560001</v>
          </cell>
          <cell r="CF473">
            <v>311.1915538560001</v>
          </cell>
          <cell r="CG473">
            <v>0</v>
          </cell>
          <cell r="CH473">
            <v>311.1915538560001</v>
          </cell>
          <cell r="CI473">
            <v>311.1915538560001</v>
          </cell>
          <cell r="CJ473">
            <v>311.1915538560001</v>
          </cell>
          <cell r="CK473">
            <v>311.1915538560001</v>
          </cell>
        </row>
        <row r="474">
          <cell r="B474" t="str">
            <v>TOTAL UPS REVENUES</v>
          </cell>
          <cell r="CA474">
            <v>42192.186999999998</v>
          </cell>
          <cell r="CB474">
            <v>39578.988090000006</v>
          </cell>
          <cell r="CC474">
            <v>43315.305259999994</v>
          </cell>
          <cell r="CD474">
            <v>42827.660640000002</v>
          </cell>
          <cell r="CE474">
            <v>42483.091119999997</v>
          </cell>
          <cell r="CF474">
            <v>43034.219939999995</v>
          </cell>
          <cell r="CG474">
            <v>0</v>
          </cell>
          <cell r="CH474">
            <v>43978.890780000002</v>
          </cell>
          <cell r="CI474">
            <v>43054.55806000001</v>
          </cell>
          <cell r="CJ474">
            <v>18687.932089999998</v>
          </cell>
          <cell r="CK474">
            <v>18687.932089999998</v>
          </cell>
        </row>
        <row r="476">
          <cell r="B476" t="str">
            <v>RETAIL FUEL PRICE</v>
          </cell>
          <cell r="O476">
            <v>2.8310986350464864</v>
          </cell>
          <cell r="P476">
            <v>2.8352101966391778</v>
          </cell>
          <cell r="Q476">
            <v>2.8376506205558467</v>
          </cell>
          <cell r="R476">
            <v>2.8660714957329461</v>
          </cell>
          <cell r="S476">
            <v>2.8904426270787695</v>
          </cell>
          <cell r="T476">
            <v>2.8816296024198702</v>
          </cell>
          <cell r="U476">
            <v>2.9016910784933692</v>
          </cell>
          <cell r="V476">
            <v>2.9471689627863906</v>
          </cell>
          <cell r="W476">
            <v>2.9937957025176583</v>
          </cell>
          <cell r="X476">
            <v>3.0020796882218943</v>
          </cell>
          <cell r="Y476">
            <v>3.0103675800519052</v>
          </cell>
          <cell r="Z476">
            <v>2.9886571706869991</v>
          </cell>
          <cell r="AA476">
            <v>2.9691745893117067</v>
          </cell>
          <cell r="AB476">
            <v>2.9603383762490827</v>
          </cell>
          <cell r="AC476">
            <v>2.9794382087674718</v>
          </cell>
          <cell r="AD476">
            <v>2.9535450475002847</v>
          </cell>
          <cell r="AE476">
            <v>2.9211863345148812</v>
          </cell>
          <cell r="AF476">
            <v>2.9474456940265505</v>
          </cell>
          <cell r="AG476">
            <v>2.9826223497303164</v>
          </cell>
          <cell r="AH476">
            <v>3.0150943700007438</v>
          </cell>
          <cell r="AI476">
            <v>3.0457519139268237</v>
          </cell>
          <cell r="AJ476">
            <v>3.0652759941718228</v>
          </cell>
          <cell r="AK476">
            <v>3.0919361029709069</v>
          </cell>
          <cell r="AL476">
            <v>3.1099209883864942</v>
          </cell>
          <cell r="AM476">
            <v>3.1316529559477688</v>
          </cell>
          <cell r="AN476">
            <v>3.1813654963463831</v>
          </cell>
          <cell r="AO476">
            <v>3.1996683107948591</v>
          </cell>
          <cell r="AP476">
            <v>3.2233096742044021</v>
          </cell>
          <cell r="AQ476">
            <v>3.275224775585909</v>
          </cell>
          <cell r="AR476">
            <v>3.3210709526296109</v>
          </cell>
          <cell r="AS476">
            <v>3.3648084801813001</v>
          </cell>
          <cell r="AT476">
            <v>3.4042656049086948</v>
          </cell>
          <cell r="AU476">
            <v>3.4443540562614352</v>
          </cell>
          <cell r="AV476">
            <v>3.497169315415686</v>
          </cell>
          <cell r="AW476">
            <v>3.5315027617954122</v>
          </cell>
          <cell r="AX476">
            <v>3.5414758994169202</v>
          </cell>
          <cell r="AY476">
            <v>3.5654481987294853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>
            <v>0</v>
          </cell>
          <cell r="BF476">
            <v>0</v>
          </cell>
          <cell r="BG476">
            <v>0</v>
          </cell>
          <cell r="BH476">
            <v>0</v>
          </cell>
          <cell r="BI476">
            <v>0</v>
          </cell>
          <cell r="BJ476">
            <v>0</v>
          </cell>
          <cell r="BK476">
            <v>0</v>
          </cell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P476">
            <v>0</v>
          </cell>
          <cell r="BQ476">
            <v>0</v>
          </cell>
          <cell r="BR476">
            <v>0</v>
          </cell>
          <cell r="BS476">
            <v>0</v>
          </cell>
          <cell r="BT476">
            <v>0</v>
          </cell>
          <cell r="BU476">
            <v>0</v>
          </cell>
          <cell r="BV476">
            <v>0</v>
          </cell>
          <cell r="BW476">
            <v>0</v>
          </cell>
          <cell r="BX476">
            <v>0</v>
          </cell>
          <cell r="BY476">
            <v>0</v>
          </cell>
          <cell r="BZ476">
            <v>0</v>
          </cell>
          <cell r="CA476">
            <v>2.8310986350464864</v>
          </cell>
          <cell r="CB476">
            <v>2.9691745893117067</v>
          </cell>
          <cell r="CC476">
            <v>3.1316529559477688</v>
          </cell>
          <cell r="CD476">
            <v>3.5654481987294853</v>
          </cell>
          <cell r="CE476">
            <v>3.5531970276395999</v>
          </cell>
          <cell r="CF476">
            <v>3.7357612176874424</v>
          </cell>
          <cell r="CG476">
            <v>3.6794390390085261</v>
          </cell>
          <cell r="CH476">
            <v>3.7002982547442298</v>
          </cell>
          <cell r="CI476">
            <v>3.6871988245735481</v>
          </cell>
          <cell r="CJ476">
            <v>3.6866909951780698</v>
          </cell>
          <cell r="CK476">
            <v>3.629888463187493</v>
          </cell>
        </row>
        <row r="477">
          <cell r="B477" t="str">
            <v>RETAIL NON-FUEL PRICE</v>
          </cell>
          <cell r="O477">
            <v>4.6671310629380169</v>
          </cell>
          <cell r="P477">
            <v>4.6810155173064683</v>
          </cell>
          <cell r="Q477">
            <v>4.6903890406336126</v>
          </cell>
          <cell r="R477">
            <v>4.6921643356499336</v>
          </cell>
          <cell r="S477">
            <v>4.6789797212265789</v>
          </cell>
          <cell r="T477">
            <v>4.6517067021035965</v>
          </cell>
          <cell r="U477">
            <v>4.648575727268935</v>
          </cell>
          <cell r="V477">
            <v>4.6756950784843427</v>
          </cell>
          <cell r="W477">
            <v>4.7153270901147186</v>
          </cell>
          <cell r="X477">
            <v>4.7267455128395541</v>
          </cell>
          <cell r="Y477">
            <v>4.7208711243483572</v>
          </cell>
          <cell r="Z477">
            <v>4.7095575287421658</v>
          </cell>
          <cell r="AA477">
            <v>4.6848027911435564</v>
          </cell>
          <cell r="AB477">
            <v>4.694892058061483</v>
          </cell>
          <cell r="AC477">
            <v>4.7067199634906842</v>
          </cell>
          <cell r="AD477">
            <v>4.714370504542063</v>
          </cell>
          <cell r="AE477">
            <v>4.721684758448049</v>
          </cell>
          <cell r="AF477">
            <v>4.7290364208821174</v>
          </cell>
          <cell r="AG477">
            <v>4.7416274655356059</v>
          </cell>
          <cell r="AH477">
            <v>4.7552463661623028</v>
          </cell>
          <cell r="AI477">
            <v>4.7724100495741126</v>
          </cell>
          <cell r="AJ477">
            <v>4.782518586952782</v>
          </cell>
          <cell r="AK477">
            <v>4.7941566131689131</v>
          </cell>
          <cell r="AL477">
            <v>4.804551549757945</v>
          </cell>
          <cell r="AM477">
            <v>4.8126975763144513</v>
          </cell>
          <cell r="AN477">
            <v>4.8138051700295739</v>
          </cell>
          <cell r="AO477">
            <v>4.8125536993680011</v>
          </cell>
          <cell r="AP477">
            <v>4.8089535307864368</v>
          </cell>
          <cell r="AQ477">
            <v>4.8068569862422885</v>
          </cell>
          <cell r="AR477">
            <v>4.8056334844593405</v>
          </cell>
          <cell r="AS477">
            <v>4.8011060360043585</v>
          </cell>
          <cell r="AT477">
            <v>4.7961341266531337</v>
          </cell>
          <cell r="AU477">
            <v>4.7873267275271507</v>
          </cell>
          <cell r="AV477">
            <v>4.783396531554363</v>
          </cell>
          <cell r="AW477">
            <v>4.7781157491362087</v>
          </cell>
          <cell r="AX477">
            <v>4.7720113610361459</v>
          </cell>
          <cell r="AY477">
            <v>4.7705724241006378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>
            <v>0</v>
          </cell>
          <cell r="BF477">
            <v>0</v>
          </cell>
          <cell r="BG477">
            <v>0</v>
          </cell>
          <cell r="BH477">
            <v>0</v>
          </cell>
          <cell r="BI477">
            <v>0</v>
          </cell>
          <cell r="BJ477">
            <v>0</v>
          </cell>
          <cell r="BK477">
            <v>0</v>
          </cell>
          <cell r="BL477">
            <v>0</v>
          </cell>
          <cell r="BM477">
            <v>0</v>
          </cell>
          <cell r="BN477">
            <v>0</v>
          </cell>
          <cell r="BO477">
            <v>0</v>
          </cell>
          <cell r="BP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U477">
            <v>0</v>
          </cell>
          <cell r="BV477">
            <v>0</v>
          </cell>
          <cell r="BW477">
            <v>0</v>
          </cell>
          <cell r="BX477">
            <v>0</v>
          </cell>
          <cell r="BY477">
            <v>0</v>
          </cell>
          <cell r="BZ477">
            <v>0</v>
          </cell>
          <cell r="CA477">
            <v>4.6671310629380169</v>
          </cell>
          <cell r="CB477">
            <v>4.6848027911435564</v>
          </cell>
          <cell r="CC477">
            <v>4.8126975763144513</v>
          </cell>
          <cell r="CD477">
            <v>4.7705724241006378</v>
          </cell>
          <cell r="CE477">
            <v>5.1641582947993223</v>
          </cell>
          <cell r="CF477">
            <v>5.5791286163270319</v>
          </cell>
          <cell r="CG477">
            <v>5.5810376099792514</v>
          </cell>
          <cell r="CH477">
            <v>5.5776711791299611</v>
          </cell>
          <cell r="CI477">
            <v>5.6460353497901181</v>
          </cell>
          <cell r="CJ477">
            <v>5.6281001196811307</v>
          </cell>
          <cell r="CK477">
            <v>5.9225887459307796</v>
          </cell>
        </row>
        <row r="478">
          <cell r="B478" t="str">
            <v>TOTAL NON-FUEL O&amp;M</v>
          </cell>
          <cell r="D478">
            <v>14667.039109999998</v>
          </cell>
          <cell r="E478">
            <v>16975.959880000002</v>
          </cell>
          <cell r="F478">
            <v>20891.968719999997</v>
          </cell>
          <cell r="G478">
            <v>19907.526410000002</v>
          </cell>
          <cell r="H478">
            <v>19383.584920000001</v>
          </cell>
          <cell r="I478">
            <v>19213.779929999997</v>
          </cell>
          <cell r="J478">
            <v>18200.717250000002</v>
          </cell>
          <cell r="K478">
            <v>19084.424609999995</v>
          </cell>
          <cell r="L478">
            <v>23080.649509999999</v>
          </cell>
          <cell r="M478">
            <v>20337.374670000001</v>
          </cell>
          <cell r="N478">
            <v>21839.925169999995</v>
          </cell>
          <cell r="O478">
            <v>41693.009450000012</v>
          </cell>
          <cell r="P478">
            <v>17206.164000000001</v>
          </cell>
          <cell r="Q478">
            <v>17775.495999999999</v>
          </cell>
          <cell r="R478">
            <v>20812.474999999999</v>
          </cell>
          <cell r="S478">
            <v>18811.635999999999</v>
          </cell>
          <cell r="T478">
            <v>18259.306999999997</v>
          </cell>
          <cell r="U478">
            <v>18172.93</v>
          </cell>
          <cell r="V478">
            <v>17359.398999999998</v>
          </cell>
          <cell r="W478">
            <v>19455.877</v>
          </cell>
          <cell r="X478">
            <v>20364.420000000002</v>
          </cell>
          <cell r="Y478">
            <v>21810.129000000001</v>
          </cell>
          <cell r="Z478">
            <v>21637.267999999996</v>
          </cell>
          <cell r="AA478">
            <v>27875.919999999998</v>
          </cell>
          <cell r="AB478">
            <v>17284.478999999999</v>
          </cell>
          <cell r="AC478">
            <v>18474.182000000001</v>
          </cell>
          <cell r="AD478">
            <v>21140.934000000001</v>
          </cell>
          <cell r="AE478">
            <v>20000.899000000001</v>
          </cell>
          <cell r="AF478">
            <v>18345.650000000001</v>
          </cell>
          <cell r="AG478">
            <v>19327.641</v>
          </cell>
          <cell r="AH478">
            <v>18617.547999999999</v>
          </cell>
          <cell r="AI478">
            <v>18452.824000000001</v>
          </cell>
          <cell r="AJ478">
            <v>21696.511999999999</v>
          </cell>
          <cell r="AK478">
            <v>21688.862000000001</v>
          </cell>
          <cell r="AL478">
            <v>22521.976999999999</v>
          </cell>
          <cell r="AM478">
            <v>27149.722000000002</v>
          </cell>
          <cell r="AN478">
            <v>17910.162</v>
          </cell>
          <cell r="AO478">
            <v>22489.543000000001</v>
          </cell>
          <cell r="AP478">
            <v>27078.989000000001</v>
          </cell>
          <cell r="AQ478">
            <v>19954.400999999998</v>
          </cell>
          <cell r="AR478">
            <v>17077.019</v>
          </cell>
          <cell r="AS478">
            <v>19821.437999999998</v>
          </cell>
          <cell r="AT478">
            <v>18621.290999999997</v>
          </cell>
          <cell r="AU478">
            <v>22467.398000000001</v>
          </cell>
          <cell r="AV478">
            <v>22363.739000000001</v>
          </cell>
          <cell r="AW478">
            <v>19480.866999999998</v>
          </cell>
          <cell r="AX478">
            <v>19893.505999999998</v>
          </cell>
          <cell r="AY478">
            <v>20566.885999999999</v>
          </cell>
          <cell r="AZ478">
            <v>0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E478">
            <v>0</v>
          </cell>
          <cell r="BF478">
            <v>0</v>
          </cell>
          <cell r="BG478">
            <v>0</v>
          </cell>
          <cell r="BH478">
            <v>0</v>
          </cell>
          <cell r="BI478">
            <v>0</v>
          </cell>
          <cell r="BJ478">
            <v>0</v>
          </cell>
          <cell r="BK478">
            <v>0</v>
          </cell>
          <cell r="BL478">
            <v>0</v>
          </cell>
          <cell r="BM478">
            <v>0</v>
          </cell>
          <cell r="BN478">
            <v>0</v>
          </cell>
          <cell r="BO478">
            <v>0</v>
          </cell>
          <cell r="BP478">
            <v>0</v>
          </cell>
          <cell r="BQ478">
            <v>0</v>
          </cell>
          <cell r="BR478">
            <v>0</v>
          </cell>
          <cell r="BS478">
            <v>0</v>
          </cell>
          <cell r="BT478">
            <v>0</v>
          </cell>
          <cell r="BU478">
            <v>0</v>
          </cell>
          <cell r="BV478">
            <v>0</v>
          </cell>
          <cell r="BW478">
            <v>0</v>
          </cell>
          <cell r="BX478">
            <v>0</v>
          </cell>
          <cell r="BY478">
            <v>0</v>
          </cell>
          <cell r="BZ478">
            <v>0</v>
          </cell>
          <cell r="CA478">
            <v>255275.95963</v>
          </cell>
          <cell r="CB478">
            <v>239541.02100000001</v>
          </cell>
          <cell r="CC478">
            <v>244701.22999999998</v>
          </cell>
          <cell r="CD478">
            <v>247725.23899999997</v>
          </cell>
          <cell r="CE478">
            <v>259448.04200000002</v>
          </cell>
          <cell r="CF478">
            <v>278562.42000000004</v>
          </cell>
          <cell r="CG478">
            <v>284347.66840000002</v>
          </cell>
          <cell r="CH478">
            <v>288442.30769440002</v>
          </cell>
          <cell r="CI478">
            <v>296848.85384828801</v>
          </cell>
          <cell r="CJ478">
            <v>302469.77092525375</v>
          </cell>
          <cell r="CK478">
            <v>319107.28634375887</v>
          </cell>
        </row>
        <row r="479">
          <cell r="B479" t="str">
            <v>RETAIL COST - FUEL (NUM)</v>
          </cell>
          <cell r="O479">
            <v>318184.22739999997</v>
          </cell>
          <cell r="P479">
            <v>320468.54259000003</v>
          </cell>
          <cell r="Q479">
            <v>322393.89705999993</v>
          </cell>
          <cell r="R479">
            <v>325422.10224999994</v>
          </cell>
          <cell r="S479">
            <v>329690.41751999996</v>
          </cell>
          <cell r="T479">
            <v>330397.31083999993</v>
          </cell>
          <cell r="U479">
            <v>332105.72735999996</v>
          </cell>
          <cell r="V479">
            <v>337576.22475999995</v>
          </cell>
          <cell r="W479">
            <v>344433.41359000001</v>
          </cell>
          <cell r="X479">
            <v>340445.40090999997</v>
          </cell>
          <cell r="Y479">
            <v>340699.25030999997</v>
          </cell>
          <cell r="Z479">
            <v>337677.01119999995</v>
          </cell>
          <cell r="AA479">
            <v>334314.61199999996</v>
          </cell>
          <cell r="AB479">
            <v>334043.56099999999</v>
          </cell>
          <cell r="AC479">
            <v>336841.51</v>
          </cell>
          <cell r="AD479">
            <v>334549.45900000003</v>
          </cell>
          <cell r="AE479">
            <v>331491.40800000005</v>
          </cell>
          <cell r="AF479">
            <v>335463.35700000002</v>
          </cell>
          <cell r="AG479">
            <v>340302.30599999998</v>
          </cell>
          <cell r="AH479">
            <v>344993.255</v>
          </cell>
          <cell r="AI479">
            <v>349129.20400000003</v>
          </cell>
          <cell r="AJ479">
            <v>352494.15299999999</v>
          </cell>
          <cell r="AK479">
            <v>356024.10200000001</v>
          </cell>
          <cell r="AL479">
            <v>357983.05099999998</v>
          </cell>
          <cell r="AM479">
            <v>361157</v>
          </cell>
          <cell r="AN479">
            <v>367682</v>
          </cell>
          <cell r="AO479">
            <v>370440</v>
          </cell>
          <cell r="AP479">
            <v>373870</v>
          </cell>
          <cell r="AQ479">
            <v>380847</v>
          </cell>
          <cell r="AR479">
            <v>386483</v>
          </cell>
          <cell r="AS479">
            <v>392842</v>
          </cell>
          <cell r="AT479">
            <v>398278</v>
          </cell>
          <cell r="AU479">
            <v>404439</v>
          </cell>
          <cell r="AV479">
            <v>410959</v>
          </cell>
          <cell r="AW479">
            <v>415994</v>
          </cell>
          <cell r="AX479">
            <v>418734</v>
          </cell>
          <cell r="AY479">
            <v>422502</v>
          </cell>
          <cell r="AZ479">
            <v>0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E479">
            <v>0</v>
          </cell>
          <cell r="BF479">
            <v>0</v>
          </cell>
          <cell r="BG479">
            <v>0</v>
          </cell>
          <cell r="BH479">
            <v>0</v>
          </cell>
          <cell r="BI479">
            <v>0</v>
          </cell>
          <cell r="BJ479">
            <v>0</v>
          </cell>
          <cell r="BK479">
            <v>0</v>
          </cell>
          <cell r="BL479">
            <v>0</v>
          </cell>
          <cell r="BM479">
            <v>0</v>
          </cell>
          <cell r="BN479">
            <v>0</v>
          </cell>
          <cell r="BO479">
            <v>0</v>
          </cell>
          <cell r="BP479">
            <v>0</v>
          </cell>
          <cell r="BQ479">
            <v>0</v>
          </cell>
          <cell r="BR479">
            <v>0</v>
          </cell>
          <cell r="BS479">
            <v>0</v>
          </cell>
          <cell r="BT479">
            <v>0</v>
          </cell>
          <cell r="BU479">
            <v>0</v>
          </cell>
          <cell r="BV479">
            <v>0</v>
          </cell>
          <cell r="BW479">
            <v>0</v>
          </cell>
          <cell r="BX479">
            <v>0</v>
          </cell>
          <cell r="BY479">
            <v>0</v>
          </cell>
          <cell r="BZ479">
            <v>0</v>
          </cell>
          <cell r="CA479">
            <v>318184.22739999997</v>
          </cell>
          <cell r="CB479">
            <v>334314.61199999996</v>
          </cell>
          <cell r="CC479">
            <v>361157</v>
          </cell>
          <cell r="CD479">
            <v>422502</v>
          </cell>
          <cell r="CE479">
            <v>429956</v>
          </cell>
          <cell r="CF479">
            <v>459632</v>
          </cell>
          <cell r="CG479">
            <v>458272</v>
          </cell>
          <cell r="CH479">
            <v>468997</v>
          </cell>
          <cell r="CI479">
            <v>474190</v>
          </cell>
          <cell r="CJ479">
            <v>480895</v>
          </cell>
          <cell r="CK479">
            <v>480541</v>
          </cell>
        </row>
        <row r="480">
          <cell r="B480" t="str">
            <v>RETAIL COST - PRODUCTION (NUM)</v>
          </cell>
          <cell r="O480">
            <v>81240.22109262053</v>
          </cell>
          <cell r="P480">
            <v>82177.645587664985</v>
          </cell>
          <cell r="Q480">
            <v>81990.505656066118</v>
          </cell>
          <cell r="R480">
            <v>80928.847493802852</v>
          </cell>
          <cell r="S480">
            <v>80156.974502293859</v>
          </cell>
          <cell r="T480">
            <v>80628.867740842252</v>
          </cell>
          <cell r="U480">
            <v>80743.011580222912</v>
          </cell>
          <cell r="V480">
            <v>81680.273946928122</v>
          </cell>
          <cell r="W480">
            <v>83171.195236182117</v>
          </cell>
          <cell r="X480">
            <v>83912.908395232269</v>
          </cell>
          <cell r="Y480">
            <v>85017.366251498141</v>
          </cell>
          <cell r="Z480">
            <v>85590.145365030374</v>
          </cell>
          <cell r="AA480">
            <v>80763.247633013641</v>
          </cell>
          <cell r="AB480">
            <v>80870.157121631433</v>
          </cell>
          <cell r="AC480">
            <v>81282.970675060133</v>
          </cell>
          <cell r="AD480">
            <v>81050.404745277498</v>
          </cell>
          <cell r="AE480">
            <v>81719.568740724208</v>
          </cell>
          <cell r="AF480">
            <v>81475.534386991218</v>
          </cell>
          <cell r="AG480">
            <v>81646.920285487824</v>
          </cell>
          <cell r="AH480">
            <v>81951.924723464603</v>
          </cell>
          <cell r="AI480">
            <v>81774.606286758266</v>
          </cell>
          <cell r="AJ480">
            <v>81378.464310447802</v>
          </cell>
          <cell r="AK480">
            <v>81528.926226729644</v>
          </cell>
          <cell r="AL480">
            <v>82529.857367102406</v>
          </cell>
          <cell r="AM480">
            <v>84642.325725125571</v>
          </cell>
          <cell r="AN480">
            <v>85024.867047160631</v>
          </cell>
          <cell r="AO480">
            <v>87641.268278053394</v>
          </cell>
          <cell r="AP480">
            <v>91014.106032661177</v>
          </cell>
          <cell r="AQ480">
            <v>90797.151707766447</v>
          </cell>
          <cell r="AR480">
            <v>90037.567401377397</v>
          </cell>
          <cell r="AS480">
            <v>90010.688857272151</v>
          </cell>
          <cell r="AT480">
            <v>89758.867463741408</v>
          </cell>
          <cell r="AU480">
            <v>91142.321513935589</v>
          </cell>
          <cell r="AV480">
            <v>91418.678586532609</v>
          </cell>
          <cell r="AW480">
            <v>89917.214970834131</v>
          </cell>
          <cell r="AX480">
            <v>87328.74394797071</v>
          </cell>
          <cell r="AY480">
            <v>84655.198663696166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>
            <v>0</v>
          </cell>
          <cell r="BF480">
            <v>0</v>
          </cell>
          <cell r="BG480">
            <v>0</v>
          </cell>
          <cell r="BH480">
            <v>0</v>
          </cell>
          <cell r="BI480">
            <v>0</v>
          </cell>
          <cell r="BJ480">
            <v>0</v>
          </cell>
          <cell r="BK480">
            <v>0</v>
          </cell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P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U480">
            <v>0</v>
          </cell>
          <cell r="BV480">
            <v>0</v>
          </cell>
          <cell r="BW480">
            <v>0</v>
          </cell>
          <cell r="BX480">
            <v>0</v>
          </cell>
          <cell r="BY480">
            <v>0</v>
          </cell>
          <cell r="BZ480">
            <v>0</v>
          </cell>
          <cell r="CA480">
            <v>81240.22109262053</v>
          </cell>
          <cell r="CB480">
            <v>80763.247633013641</v>
          </cell>
          <cell r="CC480">
            <v>84642.325725125571</v>
          </cell>
          <cell r="CD480">
            <v>84655.198663696166</v>
          </cell>
          <cell r="CE480">
            <v>94235.562157477616</v>
          </cell>
          <cell r="CF480">
            <v>110567.48848360905</v>
          </cell>
          <cell r="CG480">
            <v>110857.293021789</v>
          </cell>
          <cell r="CH480">
            <v>110297.17687449613</v>
          </cell>
          <cell r="CI480">
            <v>113351.97064217911</v>
          </cell>
          <cell r="CJ480">
            <v>114289.79462821996</v>
          </cell>
          <cell r="CK480">
            <v>122682.70280192928</v>
          </cell>
        </row>
        <row r="481">
          <cell r="B481" t="str">
            <v>RETAIL COST - OTHER (NUM)</v>
          </cell>
          <cell r="O481">
            <v>199637.22719176937</v>
          </cell>
          <cell r="P481">
            <v>201391.80359859864</v>
          </cell>
          <cell r="Q481">
            <v>202781.28544582156</v>
          </cell>
          <cell r="R481">
            <v>203213.18497067768</v>
          </cell>
          <cell r="S481">
            <v>203391.6437737543</v>
          </cell>
          <cell r="T481">
            <v>202469.60062387935</v>
          </cell>
          <cell r="U481">
            <v>202325.15182922827</v>
          </cell>
          <cell r="V481">
            <v>204286.27195178287</v>
          </cell>
          <cell r="W481">
            <v>206907.00467757176</v>
          </cell>
          <cell r="X481">
            <v>203368.78312795961</v>
          </cell>
          <cell r="Y481">
            <v>203787.97255646344</v>
          </cell>
          <cell r="Z481">
            <v>202635.2223194977</v>
          </cell>
          <cell r="AA481">
            <v>194704.51656672129</v>
          </cell>
          <cell r="AB481">
            <v>194868.93443148135</v>
          </cell>
          <cell r="AC481">
            <v>195495.84974935051</v>
          </cell>
          <cell r="AD481">
            <v>196051.44088089137</v>
          </cell>
          <cell r="AE481">
            <v>196234.73447271809</v>
          </cell>
          <cell r="AF481">
            <v>196935.23060204339</v>
          </cell>
          <cell r="AG481">
            <v>198362.73162039302</v>
          </cell>
          <cell r="AH481">
            <v>199945.62881480748</v>
          </cell>
          <cell r="AI481">
            <v>200002.64003253647</v>
          </cell>
          <cell r="AJ481">
            <v>202320.26260783646</v>
          </cell>
          <cell r="AK481">
            <v>202698.53476559516</v>
          </cell>
          <cell r="AL481">
            <v>203052.88933953416</v>
          </cell>
          <cell r="AM481">
            <v>200941.66212838585</v>
          </cell>
          <cell r="AN481">
            <v>201010.19219945176</v>
          </cell>
          <cell r="AO481">
            <v>201415.70940377962</v>
          </cell>
          <cell r="AP481">
            <v>202630.85669353514</v>
          </cell>
          <cell r="AQ481">
            <v>202478.06490869756</v>
          </cell>
          <cell r="AR481">
            <v>201642.64315015054</v>
          </cell>
          <cell r="AS481">
            <v>201759.65933856217</v>
          </cell>
          <cell r="AT481">
            <v>201515.90899725017</v>
          </cell>
          <cell r="AU481">
            <v>203168.03042596843</v>
          </cell>
          <cell r="AV481">
            <v>203071.38183126113</v>
          </cell>
          <cell r="AW481">
            <v>202243.85166886105</v>
          </cell>
          <cell r="AX481">
            <v>202171.16434064959</v>
          </cell>
          <cell r="AY481">
            <v>198763.72379104121</v>
          </cell>
          <cell r="AZ481">
            <v>0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E481">
            <v>0</v>
          </cell>
          <cell r="BF481">
            <v>0</v>
          </cell>
          <cell r="BG481">
            <v>0</v>
          </cell>
          <cell r="BH481">
            <v>0</v>
          </cell>
          <cell r="BI481">
            <v>0</v>
          </cell>
          <cell r="BJ481">
            <v>0</v>
          </cell>
          <cell r="BK481">
            <v>0</v>
          </cell>
          <cell r="BL481">
            <v>0</v>
          </cell>
          <cell r="BM481">
            <v>0</v>
          </cell>
          <cell r="BN481">
            <v>0</v>
          </cell>
          <cell r="BO481">
            <v>0</v>
          </cell>
          <cell r="BP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U481">
            <v>0</v>
          </cell>
          <cell r="BV481">
            <v>0</v>
          </cell>
          <cell r="BW481">
            <v>0</v>
          </cell>
          <cell r="BX481">
            <v>0</v>
          </cell>
          <cell r="BY481">
            <v>0</v>
          </cell>
          <cell r="BZ481">
            <v>0</v>
          </cell>
          <cell r="CA481">
            <v>199637.22719176937</v>
          </cell>
          <cell r="CB481">
            <v>194704.51656672129</v>
          </cell>
          <cell r="CC481">
            <v>200941.66212838585</v>
          </cell>
          <cell r="CD481">
            <v>198763.72379104121</v>
          </cell>
          <cell r="CE481">
            <v>216997.95673908884</v>
          </cell>
          <cell r="CF481">
            <v>227475.90388871788</v>
          </cell>
          <cell r="CG481">
            <v>226969.12854292319</v>
          </cell>
          <cell r="CH481">
            <v>227875.1335436595</v>
          </cell>
          <cell r="CI481">
            <v>235066.38866216509</v>
          </cell>
          <cell r="CJ481">
            <v>236275.85228126094</v>
          </cell>
          <cell r="CK481">
            <v>257281.06084786623</v>
          </cell>
        </row>
        <row r="482">
          <cell r="B482" t="str">
            <v>RETAIL COST - CAPITAL (NUM)</v>
          </cell>
          <cell r="O482">
            <v>243656.55171561011</v>
          </cell>
          <cell r="P482">
            <v>245533.55081373639</v>
          </cell>
          <cell r="Q482">
            <v>248117.20889811235</v>
          </cell>
          <cell r="R482">
            <v>248619.96753551942</v>
          </cell>
          <cell r="S482">
            <v>250146.3817239519</v>
          </cell>
          <cell r="T482">
            <v>250249.53163527843</v>
          </cell>
          <cell r="U482">
            <v>248972.83659054886</v>
          </cell>
          <cell r="V482">
            <v>249599.45410128901</v>
          </cell>
          <cell r="W482">
            <v>252415.80008624616</v>
          </cell>
          <cell r="X482">
            <v>248746.30847680807</v>
          </cell>
          <cell r="Y482">
            <v>245480.66119203842</v>
          </cell>
          <cell r="Z482">
            <v>243889.63231547194</v>
          </cell>
          <cell r="AA482">
            <v>252018.23580026513</v>
          </cell>
          <cell r="AB482">
            <v>254030.90844688722</v>
          </cell>
          <cell r="AC482">
            <v>255341.17957558931</v>
          </cell>
          <cell r="AD482">
            <v>256897.15437383114</v>
          </cell>
          <cell r="AE482">
            <v>257854.69678655776</v>
          </cell>
          <cell r="AF482">
            <v>259824.23501096541</v>
          </cell>
          <cell r="AG482">
            <v>260986.34809411908</v>
          </cell>
          <cell r="AH482">
            <v>262207.44646172796</v>
          </cell>
          <cell r="AI482">
            <v>265275.75368070533</v>
          </cell>
          <cell r="AJ482">
            <v>266271.27308171574</v>
          </cell>
          <cell r="AK482">
            <v>267800.53900767525</v>
          </cell>
          <cell r="AL482">
            <v>267469.25329336344</v>
          </cell>
          <cell r="AM482">
            <v>269439.01214648865</v>
          </cell>
          <cell r="AN482">
            <v>270313.94075338758</v>
          </cell>
          <cell r="AO482">
            <v>268114.02231816697</v>
          </cell>
          <cell r="AP482">
            <v>264143.03727380378</v>
          </cell>
          <cell r="AQ482">
            <v>265671.78338353592</v>
          </cell>
          <cell r="AR482">
            <v>267565.78944847209</v>
          </cell>
          <cell r="AS482">
            <v>268759.65180416568</v>
          </cell>
          <cell r="AT482">
            <v>269843.22353900847</v>
          </cell>
          <cell r="AU482">
            <v>267821.64806009602</v>
          </cell>
          <cell r="AV482">
            <v>267615.93958220619</v>
          </cell>
          <cell r="AW482">
            <v>270677.93336030486</v>
          </cell>
          <cell r="AX482">
            <v>274729.09171137965</v>
          </cell>
          <cell r="AY482">
            <v>281889.07754526264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>
            <v>0</v>
          </cell>
          <cell r="BF482">
            <v>0</v>
          </cell>
          <cell r="BG482">
            <v>0</v>
          </cell>
          <cell r="BH482">
            <v>0</v>
          </cell>
          <cell r="BI482">
            <v>0</v>
          </cell>
          <cell r="BJ482">
            <v>0</v>
          </cell>
          <cell r="BK482">
            <v>0</v>
          </cell>
          <cell r="BL482">
            <v>0</v>
          </cell>
          <cell r="BM482">
            <v>0</v>
          </cell>
          <cell r="BN482">
            <v>0</v>
          </cell>
          <cell r="BO482">
            <v>0</v>
          </cell>
          <cell r="BP482">
            <v>0</v>
          </cell>
          <cell r="BQ482">
            <v>0</v>
          </cell>
          <cell r="BR482">
            <v>0</v>
          </cell>
          <cell r="BS482">
            <v>0</v>
          </cell>
          <cell r="BT482">
            <v>0</v>
          </cell>
          <cell r="BU482">
            <v>0</v>
          </cell>
          <cell r="BV482">
            <v>0</v>
          </cell>
          <cell r="BW482">
            <v>0</v>
          </cell>
          <cell r="BX482">
            <v>0</v>
          </cell>
          <cell r="BY482">
            <v>0</v>
          </cell>
          <cell r="BZ482">
            <v>0</v>
          </cell>
          <cell r="CA482">
            <v>243656.55171561011</v>
          </cell>
          <cell r="CB482">
            <v>252018.23580026513</v>
          </cell>
          <cell r="CC482">
            <v>269439.01214648865</v>
          </cell>
          <cell r="CD482">
            <v>281889.07754526264</v>
          </cell>
          <cell r="CE482">
            <v>313657.48110343353</v>
          </cell>
          <cell r="CF482">
            <v>348388.60762767296</v>
          </cell>
          <cell r="CG482">
            <v>357288.57843528781</v>
          </cell>
          <cell r="CH482">
            <v>368773.68958184437</v>
          </cell>
          <cell r="CI482">
            <v>377686.64069565583</v>
          </cell>
          <cell r="CJ482">
            <v>383568.3530905192</v>
          </cell>
          <cell r="CK482">
            <v>404095.2363502045</v>
          </cell>
        </row>
        <row r="483">
          <cell r="B483" t="str">
            <v>STREET LIGHTING FUEL REVENUES</v>
          </cell>
          <cell r="CA483">
            <v>638.23164999999995</v>
          </cell>
          <cell r="CB483">
            <v>657</v>
          </cell>
          <cell r="CC483">
            <v>724</v>
          </cell>
          <cell r="CD483">
            <v>834</v>
          </cell>
          <cell r="CE483">
            <v>848</v>
          </cell>
          <cell r="CF483">
            <v>901</v>
          </cell>
          <cell r="CG483">
            <v>897</v>
          </cell>
          <cell r="CH483">
            <v>912</v>
          </cell>
          <cell r="CI483">
            <v>918</v>
          </cell>
          <cell r="CJ483">
            <v>927</v>
          </cell>
          <cell r="CK483">
            <v>922</v>
          </cell>
        </row>
        <row r="484">
          <cell r="B484" t="str">
            <v>STREET LIGHTING TOTAL REVENUES</v>
          </cell>
          <cell r="CA484">
            <v>3210.4259999999995</v>
          </cell>
          <cell r="CB484">
            <v>3648.62</v>
          </cell>
          <cell r="CC484">
            <v>3866.4480000000003</v>
          </cell>
          <cell r="CD484">
            <v>3968.3090000000007</v>
          </cell>
          <cell r="CE484">
            <v>4436.1550000000007</v>
          </cell>
          <cell r="CF484">
            <v>4981.0059999999994</v>
          </cell>
          <cell r="CG484">
            <v>4980.5249999999996</v>
          </cell>
          <cell r="CH484">
            <v>4984.0439999999999</v>
          </cell>
          <cell r="CI484">
            <v>5092.5630000000001</v>
          </cell>
          <cell r="CJ484">
            <v>5096.0820000000003</v>
          </cell>
          <cell r="CK484">
            <v>5444.6010000000006</v>
          </cell>
        </row>
        <row r="485">
          <cell r="B485" t="str">
            <v>OTHER TOTAL REVENUES</v>
          </cell>
          <cell r="CA485">
            <v>0</v>
          </cell>
          <cell r="CB485">
            <v>0</v>
          </cell>
          <cell r="CC485">
            <v>0</v>
          </cell>
          <cell r="CD485">
            <v>0</v>
          </cell>
          <cell r="CE485">
            <v>0</v>
          </cell>
          <cell r="CF485">
            <v>0</v>
          </cell>
          <cell r="CG485">
            <v>0</v>
          </cell>
          <cell r="CH485">
            <v>0</v>
          </cell>
          <cell r="CI485">
            <v>0</v>
          </cell>
          <cell r="CJ485">
            <v>0</v>
          </cell>
          <cell r="CK485">
            <v>0</v>
          </cell>
        </row>
        <row r="486">
          <cell r="B486" t="str">
            <v>AMORT. DEBT. DISC. &amp; PREM.</v>
          </cell>
          <cell r="D486">
            <v>252</v>
          </cell>
          <cell r="E486">
            <v>238</v>
          </cell>
          <cell r="F486">
            <v>247</v>
          </cell>
          <cell r="G486">
            <v>254</v>
          </cell>
          <cell r="H486">
            <v>238</v>
          </cell>
          <cell r="I486">
            <v>248</v>
          </cell>
          <cell r="J486">
            <v>233</v>
          </cell>
          <cell r="K486">
            <v>248</v>
          </cell>
          <cell r="L486">
            <v>256</v>
          </cell>
          <cell r="M486">
            <v>338</v>
          </cell>
          <cell r="N486">
            <v>163</v>
          </cell>
          <cell r="O486">
            <v>249</v>
          </cell>
          <cell r="P486">
            <v>241</v>
          </cell>
          <cell r="Q486">
            <v>241</v>
          </cell>
          <cell r="R486">
            <v>241</v>
          </cell>
          <cell r="S486">
            <v>237</v>
          </cell>
          <cell r="T486">
            <v>235</v>
          </cell>
          <cell r="U486">
            <v>235</v>
          </cell>
          <cell r="V486">
            <v>225</v>
          </cell>
          <cell r="W486">
            <v>225</v>
          </cell>
          <cell r="X486">
            <v>225</v>
          </cell>
          <cell r="Y486">
            <v>225</v>
          </cell>
          <cell r="Z486">
            <v>221</v>
          </cell>
          <cell r="AA486">
            <v>221</v>
          </cell>
          <cell r="AB486">
            <v>229</v>
          </cell>
          <cell r="AC486">
            <v>229</v>
          </cell>
          <cell r="AD486">
            <v>220</v>
          </cell>
          <cell r="AE486">
            <v>220</v>
          </cell>
          <cell r="AF486">
            <v>220</v>
          </cell>
          <cell r="AG486">
            <v>220</v>
          </cell>
          <cell r="AH486">
            <v>220</v>
          </cell>
          <cell r="AI486">
            <v>220</v>
          </cell>
          <cell r="AJ486">
            <v>215</v>
          </cell>
          <cell r="AK486">
            <v>215</v>
          </cell>
          <cell r="AL486">
            <v>215</v>
          </cell>
          <cell r="AM486">
            <v>215</v>
          </cell>
          <cell r="AN486">
            <v>220</v>
          </cell>
          <cell r="AO486">
            <v>220</v>
          </cell>
          <cell r="AP486">
            <v>220</v>
          </cell>
          <cell r="AQ486">
            <v>220</v>
          </cell>
          <cell r="AR486">
            <v>220</v>
          </cell>
          <cell r="AS486">
            <v>220</v>
          </cell>
          <cell r="AT486">
            <v>206</v>
          </cell>
          <cell r="AU486">
            <v>206</v>
          </cell>
          <cell r="AV486">
            <v>206</v>
          </cell>
          <cell r="AW486">
            <v>206</v>
          </cell>
          <cell r="AX486">
            <v>206</v>
          </cell>
          <cell r="AY486">
            <v>206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>
            <v>0</v>
          </cell>
          <cell r="BF486">
            <v>0</v>
          </cell>
          <cell r="BG486">
            <v>0</v>
          </cell>
          <cell r="BH486">
            <v>0</v>
          </cell>
          <cell r="BI486">
            <v>0</v>
          </cell>
          <cell r="BJ486">
            <v>0</v>
          </cell>
          <cell r="BK486">
            <v>0</v>
          </cell>
          <cell r="BL486">
            <v>0</v>
          </cell>
          <cell r="BM486">
            <v>0</v>
          </cell>
          <cell r="BN486">
            <v>0</v>
          </cell>
          <cell r="BO486">
            <v>0</v>
          </cell>
          <cell r="BP486">
            <v>0</v>
          </cell>
          <cell r="BQ486">
            <v>0</v>
          </cell>
          <cell r="BR486">
            <v>0</v>
          </cell>
          <cell r="BS486">
            <v>0</v>
          </cell>
          <cell r="BT486">
            <v>0</v>
          </cell>
          <cell r="BU486">
            <v>0</v>
          </cell>
          <cell r="BV486">
            <v>0</v>
          </cell>
          <cell r="BW486">
            <v>0</v>
          </cell>
          <cell r="BX486">
            <v>0</v>
          </cell>
          <cell r="BY486">
            <v>0</v>
          </cell>
          <cell r="BZ486">
            <v>0</v>
          </cell>
          <cell r="CA486">
            <v>2963</v>
          </cell>
          <cell r="CB486">
            <v>2774</v>
          </cell>
          <cell r="CC486">
            <v>2640</v>
          </cell>
          <cell r="CD486">
            <v>2558</v>
          </cell>
          <cell r="CE486">
            <v>2507</v>
          </cell>
          <cell r="CF486">
            <v>2249</v>
          </cell>
          <cell r="CG486">
            <v>2249</v>
          </cell>
          <cell r="CH486">
            <v>2249</v>
          </cell>
          <cell r="CI486">
            <v>2249</v>
          </cell>
          <cell r="CJ486">
            <v>2249</v>
          </cell>
          <cell r="CK486">
            <v>2249</v>
          </cell>
        </row>
        <row r="487">
          <cell r="B487" t="str">
            <v>AMORT DEBT DISC &amp; PREMIUMS</v>
          </cell>
          <cell r="CA487">
            <v>0</v>
          </cell>
          <cell r="CB487">
            <v>384</v>
          </cell>
          <cell r="CC487">
            <v>348</v>
          </cell>
          <cell r="CD487">
            <v>348</v>
          </cell>
          <cell r="CE487">
            <v>348</v>
          </cell>
          <cell r="CF487">
            <v>348</v>
          </cell>
          <cell r="CG487">
            <v>348</v>
          </cell>
          <cell r="CH487">
            <v>348</v>
          </cell>
          <cell r="CI487">
            <v>348</v>
          </cell>
          <cell r="CJ487">
            <v>348</v>
          </cell>
          <cell r="CK487">
            <v>348</v>
          </cell>
        </row>
        <row r="488">
          <cell r="B488" t="str">
            <v>DEPRECIATION - OTHER</v>
          </cell>
          <cell r="CA488">
            <v>-3356.8147700000163</v>
          </cell>
          <cell r="CB488">
            <v>5134.2312837396275</v>
          </cell>
          <cell r="CC488">
            <v>5224.7947308783805</v>
          </cell>
          <cell r="CD488">
            <v>4432.8396660484223</v>
          </cell>
          <cell r="CE488">
            <v>4431.5019242464805</v>
          </cell>
          <cell r="CF488">
            <v>4324.1930980004609</v>
          </cell>
          <cell r="CG488">
            <v>4203.9430447711102</v>
          </cell>
          <cell r="CH488">
            <v>3834.0912277805282</v>
          </cell>
          <cell r="CI488">
            <v>3466.0974762848305</v>
          </cell>
          <cell r="CJ488">
            <v>3245.3362157608053</v>
          </cell>
          <cell r="CK488">
            <v>3313.6033393822372</v>
          </cell>
        </row>
        <row r="489">
          <cell r="B489" t="str">
            <v>ACCTS PAY - SCS CHARGES</v>
          </cell>
          <cell r="C489">
            <v>0</v>
          </cell>
          <cell r="CA489">
            <v>0</v>
          </cell>
          <cell r="CB489">
            <v>0</v>
          </cell>
          <cell r="CC489">
            <v>0</v>
          </cell>
          <cell r="CD489">
            <v>0</v>
          </cell>
          <cell r="CE489">
            <v>0</v>
          </cell>
          <cell r="CF489">
            <v>0</v>
          </cell>
          <cell r="CG489">
            <v>0</v>
          </cell>
          <cell r="CH489">
            <v>0</v>
          </cell>
          <cell r="CI489">
            <v>0</v>
          </cell>
          <cell r="CJ489">
            <v>0</v>
          </cell>
          <cell r="CK489">
            <v>0</v>
          </cell>
        </row>
        <row r="490">
          <cell r="B490" t="str">
            <v>FUEL BUYOUT PRINCIPAL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>
            <v>0</v>
          </cell>
          <cell r="BF490">
            <v>0</v>
          </cell>
          <cell r="BG490">
            <v>0</v>
          </cell>
          <cell r="BH490">
            <v>0</v>
          </cell>
          <cell r="BI490">
            <v>0</v>
          </cell>
          <cell r="BJ490">
            <v>0</v>
          </cell>
          <cell r="BK490">
            <v>0</v>
          </cell>
          <cell r="BL490">
            <v>0</v>
          </cell>
          <cell r="BM490">
            <v>0</v>
          </cell>
          <cell r="BN490">
            <v>0</v>
          </cell>
          <cell r="BO490">
            <v>0</v>
          </cell>
          <cell r="BP490">
            <v>0</v>
          </cell>
          <cell r="BQ490">
            <v>0</v>
          </cell>
          <cell r="BR490">
            <v>0</v>
          </cell>
          <cell r="BS490">
            <v>0</v>
          </cell>
          <cell r="BT490">
            <v>0</v>
          </cell>
          <cell r="BU490">
            <v>0</v>
          </cell>
          <cell r="BV490">
            <v>0</v>
          </cell>
          <cell r="BW490">
            <v>0</v>
          </cell>
          <cell r="BX490">
            <v>0</v>
          </cell>
          <cell r="BY490">
            <v>0</v>
          </cell>
          <cell r="BZ490">
            <v>0</v>
          </cell>
          <cell r="CA490">
            <v>0</v>
          </cell>
          <cell r="CB490">
            <v>0</v>
          </cell>
          <cell r="CC490">
            <v>0</v>
          </cell>
          <cell r="CD490">
            <v>0</v>
          </cell>
          <cell r="CE490">
            <v>0</v>
          </cell>
          <cell r="CF490">
            <v>0</v>
          </cell>
          <cell r="CG490">
            <v>0</v>
          </cell>
          <cell r="CH490">
            <v>0</v>
          </cell>
          <cell r="CI490">
            <v>0</v>
          </cell>
          <cell r="CJ490">
            <v>0</v>
          </cell>
          <cell r="CK490">
            <v>0</v>
          </cell>
        </row>
        <row r="491">
          <cell r="B491" t="str">
            <v>DEFERRAL OF DEBT DISC &amp; PREMS</v>
          </cell>
          <cell r="CA491">
            <v>0</v>
          </cell>
          <cell r="CB491">
            <v>0</v>
          </cell>
          <cell r="CC491">
            <v>0</v>
          </cell>
          <cell r="CD491">
            <v>0</v>
          </cell>
          <cell r="CE491">
            <v>0</v>
          </cell>
          <cell r="CF491">
            <v>0</v>
          </cell>
          <cell r="CG491">
            <v>0</v>
          </cell>
          <cell r="CH491">
            <v>0</v>
          </cell>
          <cell r="CI491">
            <v>0</v>
          </cell>
          <cell r="CJ491">
            <v>0</v>
          </cell>
          <cell r="CK491">
            <v>0</v>
          </cell>
        </row>
        <row r="492">
          <cell r="B492" t="str">
            <v>MIPS Issues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>
            <v>0</v>
          </cell>
          <cell r="BF492">
            <v>0</v>
          </cell>
          <cell r="BG492">
            <v>0</v>
          </cell>
          <cell r="BH492">
            <v>0</v>
          </cell>
          <cell r="BI492">
            <v>0</v>
          </cell>
          <cell r="BJ492">
            <v>0</v>
          </cell>
          <cell r="BK492">
            <v>0</v>
          </cell>
          <cell r="BL492">
            <v>0</v>
          </cell>
          <cell r="BM492">
            <v>0</v>
          </cell>
          <cell r="BN492">
            <v>0</v>
          </cell>
          <cell r="BO492">
            <v>0</v>
          </cell>
          <cell r="BP492">
            <v>0</v>
          </cell>
          <cell r="BQ492">
            <v>0</v>
          </cell>
          <cell r="BR492">
            <v>0</v>
          </cell>
          <cell r="BS492">
            <v>0</v>
          </cell>
          <cell r="BT492">
            <v>0</v>
          </cell>
          <cell r="BU492">
            <v>0</v>
          </cell>
          <cell r="BV492">
            <v>0</v>
          </cell>
          <cell r="BW492">
            <v>0</v>
          </cell>
          <cell r="BX492">
            <v>0</v>
          </cell>
          <cell r="BY492">
            <v>0</v>
          </cell>
          <cell r="BZ492">
            <v>0</v>
          </cell>
          <cell r="CA492">
            <v>0</v>
          </cell>
          <cell r="CB492">
            <v>0</v>
          </cell>
          <cell r="CC492">
            <v>0</v>
          </cell>
          <cell r="CD492">
            <v>0</v>
          </cell>
          <cell r="CE492">
            <v>0</v>
          </cell>
          <cell r="CF492">
            <v>0</v>
          </cell>
          <cell r="CG492">
            <v>0</v>
          </cell>
          <cell r="CH492">
            <v>20000</v>
          </cell>
          <cell r="CI492">
            <v>0</v>
          </cell>
          <cell r="CJ492">
            <v>0</v>
          </cell>
          <cell r="CK492">
            <v>0</v>
          </cell>
        </row>
        <row r="493">
          <cell r="B493" t="str">
            <v>MIPS Retirements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>
            <v>0</v>
          </cell>
          <cell r="BF493">
            <v>0</v>
          </cell>
          <cell r="BG493">
            <v>0</v>
          </cell>
          <cell r="BH493">
            <v>0</v>
          </cell>
          <cell r="BI493">
            <v>0</v>
          </cell>
          <cell r="BJ493">
            <v>0</v>
          </cell>
          <cell r="BK493">
            <v>0</v>
          </cell>
          <cell r="BL493">
            <v>0</v>
          </cell>
          <cell r="BM493">
            <v>0</v>
          </cell>
          <cell r="BN493">
            <v>0</v>
          </cell>
          <cell r="BO493">
            <v>0</v>
          </cell>
          <cell r="BP493">
            <v>0</v>
          </cell>
          <cell r="BQ493">
            <v>0</v>
          </cell>
          <cell r="BR493">
            <v>0</v>
          </cell>
          <cell r="BS493">
            <v>0</v>
          </cell>
          <cell r="BT493">
            <v>0</v>
          </cell>
          <cell r="BU493">
            <v>0</v>
          </cell>
          <cell r="BV493">
            <v>0</v>
          </cell>
          <cell r="BW493">
            <v>0</v>
          </cell>
          <cell r="BX493">
            <v>0</v>
          </cell>
          <cell r="BY493">
            <v>0</v>
          </cell>
          <cell r="BZ493">
            <v>0</v>
          </cell>
          <cell r="CA493">
            <v>0</v>
          </cell>
          <cell r="CB493">
            <v>0</v>
          </cell>
          <cell r="CC493">
            <v>0</v>
          </cell>
          <cell r="CD493">
            <v>0</v>
          </cell>
          <cell r="CE493">
            <v>0</v>
          </cell>
          <cell r="CF493">
            <v>0</v>
          </cell>
          <cell r="CG493">
            <v>0</v>
          </cell>
          <cell r="CH493">
            <v>0</v>
          </cell>
          <cell r="CI493">
            <v>0</v>
          </cell>
          <cell r="CJ493">
            <v>0</v>
          </cell>
          <cell r="CK493">
            <v>0</v>
          </cell>
        </row>
        <row r="494">
          <cell r="B494" t="str">
            <v>PURCHASE POWER MWH</v>
          </cell>
          <cell r="CA494">
            <v>1172428.5030000003</v>
          </cell>
          <cell r="CB494">
            <v>602557</v>
          </cell>
          <cell r="CC494">
            <v>647661</v>
          </cell>
          <cell r="CD494">
            <v>717839</v>
          </cell>
          <cell r="CE494">
            <v>665471</v>
          </cell>
          <cell r="CF494">
            <v>1132592</v>
          </cell>
          <cell r="CG494">
            <v>980510</v>
          </cell>
          <cell r="CH494">
            <v>1650911</v>
          </cell>
          <cell r="CI494">
            <v>1378152</v>
          </cell>
          <cell r="CJ494">
            <v>1583085</v>
          </cell>
          <cell r="CK494">
            <v>1602041</v>
          </cell>
        </row>
        <row r="495">
          <cell r="B495" t="str">
            <v>CWIP BALANCE - F/H</v>
          </cell>
          <cell r="CA495">
            <v>6256</v>
          </cell>
          <cell r="CB495">
            <v>39277</v>
          </cell>
          <cell r="CC495">
            <v>59235</v>
          </cell>
          <cell r="CD495">
            <v>24225</v>
          </cell>
          <cell r="CE495">
            <v>47175</v>
          </cell>
          <cell r="CF495">
            <v>4744</v>
          </cell>
          <cell r="CG495">
            <v>60726</v>
          </cell>
          <cell r="CH495">
            <v>181276</v>
          </cell>
          <cell r="CI495">
            <v>238765</v>
          </cell>
          <cell r="CJ495">
            <v>60264</v>
          </cell>
          <cell r="CK495">
            <v>60264</v>
          </cell>
        </row>
        <row r="496">
          <cell r="B496" t="str">
            <v>CWIP BALANCE - NU</v>
          </cell>
          <cell r="CA496">
            <v>0</v>
          </cell>
          <cell r="CB496">
            <v>0</v>
          </cell>
          <cell r="CC496">
            <v>0</v>
          </cell>
          <cell r="CD496">
            <v>0</v>
          </cell>
          <cell r="CE496">
            <v>0</v>
          </cell>
          <cell r="CF496">
            <v>0</v>
          </cell>
          <cell r="CG496">
            <v>1</v>
          </cell>
          <cell r="CH496">
            <v>2</v>
          </cell>
          <cell r="CI496">
            <v>3</v>
          </cell>
          <cell r="CJ496">
            <v>4</v>
          </cell>
          <cell r="CK496">
            <v>4</v>
          </cell>
        </row>
        <row r="497">
          <cell r="B497" t="str">
            <v>CWIP BALANCE - TR</v>
          </cell>
          <cell r="CA497">
            <v>12452</v>
          </cell>
          <cell r="CB497">
            <v>4090</v>
          </cell>
          <cell r="CC497">
            <v>404</v>
          </cell>
          <cell r="CD497">
            <v>900</v>
          </cell>
          <cell r="CE497">
            <v>4407</v>
          </cell>
          <cell r="CF497">
            <v>58467</v>
          </cell>
          <cell r="CG497">
            <v>4993</v>
          </cell>
          <cell r="CH497">
            <v>7</v>
          </cell>
          <cell r="CI497">
            <v>7</v>
          </cell>
          <cell r="CJ497">
            <v>7</v>
          </cell>
          <cell r="CK497">
            <v>7</v>
          </cell>
        </row>
        <row r="498">
          <cell r="B498" t="str">
            <v>CWIP BALANCE - DR</v>
          </cell>
          <cell r="CA498">
            <v>11465</v>
          </cell>
          <cell r="CB498">
            <v>1256</v>
          </cell>
          <cell r="CC498">
            <v>1668</v>
          </cell>
          <cell r="CD498">
            <v>2441</v>
          </cell>
          <cell r="CE498">
            <v>3226</v>
          </cell>
          <cell r="CF498">
            <v>5192</v>
          </cell>
          <cell r="CG498">
            <v>4354</v>
          </cell>
          <cell r="CH498">
            <v>4954</v>
          </cell>
          <cell r="CI498">
            <v>5554</v>
          </cell>
          <cell r="CJ498">
            <v>6164</v>
          </cell>
          <cell r="CK498">
            <v>6164</v>
          </cell>
        </row>
        <row r="499">
          <cell r="B499" t="str">
            <v>CWIP BALANCE - SALES</v>
          </cell>
          <cell r="CA499">
            <v>0</v>
          </cell>
          <cell r="CB499">
            <v>0</v>
          </cell>
          <cell r="CC499">
            <v>0</v>
          </cell>
          <cell r="CD499">
            <v>0</v>
          </cell>
          <cell r="CE499">
            <v>0</v>
          </cell>
          <cell r="CF499">
            <v>0</v>
          </cell>
          <cell r="CG499">
            <v>0</v>
          </cell>
          <cell r="CH499">
            <v>0</v>
          </cell>
          <cell r="CI499">
            <v>0</v>
          </cell>
          <cell r="CJ499">
            <v>0</v>
          </cell>
          <cell r="CK499">
            <v>0</v>
          </cell>
        </row>
        <row r="500">
          <cell r="B500" t="str">
            <v>CWIP BALANCE - CAS</v>
          </cell>
          <cell r="CA500">
            <v>0</v>
          </cell>
          <cell r="CB500">
            <v>0</v>
          </cell>
          <cell r="CC500">
            <v>0</v>
          </cell>
          <cell r="CD500">
            <v>0</v>
          </cell>
          <cell r="CE500">
            <v>0</v>
          </cell>
          <cell r="CF500">
            <v>0</v>
          </cell>
          <cell r="CG500">
            <v>0</v>
          </cell>
          <cell r="CH500">
            <v>0</v>
          </cell>
          <cell r="CI500">
            <v>0</v>
          </cell>
          <cell r="CJ500">
            <v>0</v>
          </cell>
          <cell r="CK500">
            <v>0</v>
          </cell>
        </row>
        <row r="501">
          <cell r="B501" t="str">
            <v>CWIP BALANCE - ADMIN</v>
          </cell>
          <cell r="CA501">
            <v>0</v>
          </cell>
          <cell r="CB501">
            <v>0</v>
          </cell>
          <cell r="CC501">
            <v>0</v>
          </cell>
          <cell r="CD501">
            <v>0</v>
          </cell>
          <cell r="CE501">
            <v>0</v>
          </cell>
          <cell r="CF501">
            <v>0</v>
          </cell>
          <cell r="CG501">
            <v>0</v>
          </cell>
          <cell r="CH501">
            <v>0</v>
          </cell>
          <cell r="CI501">
            <v>0</v>
          </cell>
          <cell r="CJ501">
            <v>0</v>
          </cell>
          <cell r="CK501">
            <v>0</v>
          </cell>
        </row>
        <row r="502">
          <cell r="B502" t="str">
            <v>CWIP BALANCE - OTH</v>
          </cell>
          <cell r="CA502">
            <v>0</v>
          </cell>
          <cell r="CB502">
            <v>0</v>
          </cell>
          <cell r="CC502">
            <v>0</v>
          </cell>
          <cell r="CD502">
            <v>0</v>
          </cell>
          <cell r="CE502">
            <v>0</v>
          </cell>
          <cell r="CF502">
            <v>0</v>
          </cell>
          <cell r="CG502">
            <v>0</v>
          </cell>
          <cell r="CH502">
            <v>0</v>
          </cell>
          <cell r="CI502">
            <v>0</v>
          </cell>
          <cell r="CJ502">
            <v>0</v>
          </cell>
          <cell r="CK502">
            <v>0</v>
          </cell>
        </row>
        <row r="503">
          <cell r="B503" t="str">
            <v>CWIP BALANCE - PP</v>
          </cell>
          <cell r="CA503">
            <v>0</v>
          </cell>
          <cell r="CB503">
            <v>0</v>
          </cell>
          <cell r="CC503">
            <v>0</v>
          </cell>
          <cell r="CD503">
            <v>0</v>
          </cell>
          <cell r="CE503">
            <v>0</v>
          </cell>
          <cell r="CF503">
            <v>0</v>
          </cell>
          <cell r="CG503">
            <v>0</v>
          </cell>
          <cell r="CH503">
            <v>0</v>
          </cell>
          <cell r="CI503">
            <v>0</v>
          </cell>
          <cell r="CJ503">
            <v>0</v>
          </cell>
          <cell r="CK503">
            <v>0</v>
          </cell>
        </row>
        <row r="504">
          <cell r="B504" t="str">
            <v>Other Income - Net</v>
          </cell>
          <cell r="CA504">
            <v>0</v>
          </cell>
          <cell r="CB504">
            <v>0</v>
          </cell>
          <cell r="CC504">
            <v>0</v>
          </cell>
          <cell r="CD504">
            <v>0</v>
          </cell>
          <cell r="CE504">
            <v>0</v>
          </cell>
          <cell r="CF504">
            <v>0</v>
          </cell>
          <cell r="CG504">
            <v>0</v>
          </cell>
          <cell r="CH504">
            <v>0</v>
          </cell>
          <cell r="CI504">
            <v>0</v>
          </cell>
          <cell r="CJ504">
            <v>0</v>
          </cell>
          <cell r="CK504">
            <v>0</v>
          </cell>
        </row>
        <row r="505">
          <cell r="B505" t="str">
            <v>RETAIL ALLOC - slcr</v>
          </cell>
          <cell r="C505">
            <v>0.76500000000000001</v>
          </cell>
          <cell r="CA505">
            <v>0.75</v>
          </cell>
          <cell r="CB505">
            <v>0.75</v>
          </cell>
          <cell r="CC505">
            <v>0.75</v>
          </cell>
          <cell r="CD505">
            <v>0.75</v>
          </cell>
          <cell r="CE505">
            <v>0.75</v>
          </cell>
          <cell r="CF505">
            <v>0.75</v>
          </cell>
          <cell r="CG505">
            <v>0.75</v>
          </cell>
          <cell r="CH505">
            <v>0.75</v>
          </cell>
          <cell r="CI505">
            <v>0.75</v>
          </cell>
          <cell r="CJ505">
            <v>0.75</v>
          </cell>
          <cell r="CK505">
            <v>0.75</v>
          </cell>
        </row>
        <row r="506">
          <cell r="B506" t="str">
            <v>CAPACITY LOSS ADJUSTMENT FACTOR</v>
          </cell>
          <cell r="CA506">
            <v>0.03</v>
          </cell>
          <cell r="CB506">
            <v>0.03</v>
          </cell>
          <cell r="CC506">
            <v>0.03</v>
          </cell>
          <cell r="CD506">
            <v>0.03</v>
          </cell>
          <cell r="CE506">
            <v>0.03</v>
          </cell>
          <cell r="CF506">
            <v>0.03</v>
          </cell>
          <cell r="CG506">
            <v>0.03</v>
          </cell>
          <cell r="CH506">
            <v>0.03</v>
          </cell>
          <cell r="CI506">
            <v>0.03</v>
          </cell>
          <cell r="CJ506">
            <v>0.03</v>
          </cell>
          <cell r="CK506">
            <v>0.03</v>
          </cell>
        </row>
        <row r="507">
          <cell r="B507" t="str">
            <v xml:space="preserve">CHANGE IN RETAINED EARNINGS </v>
          </cell>
          <cell r="D507">
            <v>7327.1620200000179</v>
          </cell>
          <cell r="E507">
            <v>-12749.797779999994</v>
          </cell>
          <cell r="F507">
            <v>2969.1118599999754</v>
          </cell>
          <cell r="G507">
            <v>-15138.601250000007</v>
          </cell>
          <cell r="H507">
            <v>7793.0979400000069</v>
          </cell>
          <cell r="I507">
            <v>11790.143590000022</v>
          </cell>
          <cell r="J507">
            <v>-3137.4340600000287</v>
          </cell>
          <cell r="K507">
            <v>12824.594960000017</v>
          </cell>
          <cell r="L507">
            <v>10473.209550000029</v>
          </cell>
          <cell r="M507">
            <v>-12527.986020000011</v>
          </cell>
          <cell r="N507">
            <v>2775.0228399999905</v>
          </cell>
          <cell r="O507">
            <v>-5550.6982599999756</v>
          </cell>
          <cell r="P507">
            <v>7090.0799612125556</v>
          </cell>
          <cell r="Q507">
            <v>-12181.671399687213</v>
          </cell>
          <cell r="R507">
            <v>2713.7103477916389</v>
          </cell>
          <cell r="S507">
            <v>-14910.221134097112</v>
          </cell>
          <cell r="T507">
            <v>8252.3686112862488</v>
          </cell>
          <cell r="U507">
            <v>10922.550442995154</v>
          </cell>
          <cell r="V507">
            <v>-5098.9980836092145</v>
          </cell>
          <cell r="W507">
            <v>12458.220456987998</v>
          </cell>
          <cell r="X507">
            <v>7866.5623038330232</v>
          </cell>
          <cell r="Y507">
            <v>-15139.862117902987</v>
          </cell>
          <cell r="Z507">
            <v>2896.2577946923848</v>
          </cell>
          <cell r="AA507">
            <v>918.52766473623342</v>
          </cell>
          <cell r="AB507">
            <v>8006.9315011511499</v>
          </cell>
          <cell r="AC507">
            <v>-12514.621770302474</v>
          </cell>
          <cell r="AD507">
            <v>3612.365969094215</v>
          </cell>
          <cell r="AE507">
            <v>-15081.696310094441</v>
          </cell>
          <cell r="AF507">
            <v>9497.851361653069</v>
          </cell>
          <cell r="AG507">
            <v>11104.679214112955</v>
          </cell>
          <cell r="AH507">
            <v>-5989.0900893124344</v>
          </cell>
          <cell r="AI507">
            <v>13628.872925611271</v>
          </cell>
          <cell r="AJ507">
            <v>7957.8493778419506</v>
          </cell>
          <cell r="AK507">
            <v>-15232.237917509163</v>
          </cell>
          <cell r="AL507">
            <v>2225.1677847660612</v>
          </cell>
          <cell r="AM507">
            <v>1854.5319442933833</v>
          </cell>
          <cell r="AN507">
            <v>8695.6344602879835</v>
          </cell>
          <cell r="AO507">
            <v>-15293.57074689315</v>
          </cell>
          <cell r="AP507">
            <v>1218.647480333253</v>
          </cell>
          <cell r="AQ507">
            <v>-15119.592807244568</v>
          </cell>
          <cell r="AR507">
            <v>11156.286941704486</v>
          </cell>
          <cell r="AS507">
            <v>11881.167851177743</v>
          </cell>
          <cell r="AT507">
            <v>-5978.4471595795476</v>
          </cell>
          <cell r="AU507">
            <v>13176.577015897987</v>
          </cell>
          <cell r="AV507">
            <v>7981.0714007093629</v>
          </cell>
          <cell r="AW507">
            <v>-13855.856048426038</v>
          </cell>
          <cell r="AX507">
            <v>5745.7401786241971</v>
          </cell>
          <cell r="AY507">
            <v>7615.949628551316</v>
          </cell>
          <cell r="AZ507">
            <v>-198360.89964468731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>
            <v>0</v>
          </cell>
          <cell r="BF507">
            <v>0</v>
          </cell>
          <cell r="BG507">
            <v>0</v>
          </cell>
          <cell r="BH507">
            <v>0</v>
          </cell>
          <cell r="BI507">
            <v>0</v>
          </cell>
          <cell r="BJ507">
            <v>0</v>
          </cell>
          <cell r="BK507">
            <v>0</v>
          </cell>
          <cell r="BL507">
            <v>0</v>
          </cell>
          <cell r="BM507">
            <v>0</v>
          </cell>
          <cell r="BN507">
            <v>0</v>
          </cell>
          <cell r="BO507">
            <v>0</v>
          </cell>
          <cell r="BP507">
            <v>0</v>
          </cell>
          <cell r="BQ507">
            <v>0</v>
          </cell>
          <cell r="BR507">
            <v>0</v>
          </cell>
          <cell r="BS507">
            <v>0</v>
          </cell>
          <cell r="BT507">
            <v>0</v>
          </cell>
          <cell r="BU507">
            <v>0</v>
          </cell>
          <cell r="BV507">
            <v>0</v>
          </cell>
          <cell r="BW507">
            <v>0</v>
          </cell>
          <cell r="BX507">
            <v>0</v>
          </cell>
          <cell r="BY507">
            <v>0</v>
          </cell>
          <cell r="BZ507">
            <v>0</v>
          </cell>
          <cell r="CA507">
            <v>166279.16261000003</v>
          </cell>
          <cell r="CB507">
            <v>5787.5248482387105</v>
          </cell>
          <cell r="CC507">
            <v>9070.6039913055429</v>
          </cell>
          <cell r="CD507">
            <v>17223.608195143024</v>
          </cell>
          <cell r="CE507">
            <v>16771</v>
          </cell>
          <cell r="CF507">
            <v>17043</v>
          </cell>
          <cell r="CG507">
            <v>21079</v>
          </cell>
          <cell r="CH507">
            <v>21873</v>
          </cell>
          <cell r="CI507">
            <v>20598</v>
          </cell>
          <cell r="CJ507">
            <v>20655</v>
          </cell>
          <cell r="CK507">
            <v>20977</v>
          </cell>
        </row>
        <row r="508">
          <cell r="B508" t="str">
            <v>OTHER AMORTIZATION</v>
          </cell>
          <cell r="CA508">
            <v>-1290.2543600000001</v>
          </cell>
          <cell r="CB508">
            <v>-2639.7904628571423</v>
          </cell>
          <cell r="CC508">
            <v>-2845.3567865943733</v>
          </cell>
          <cell r="CD508">
            <v>-2007.6486048269364</v>
          </cell>
          <cell r="CE508">
            <v>-1994.8627549166431</v>
          </cell>
          <cell r="CF508">
            <v>-1835.9059907206347</v>
          </cell>
          <cell r="CG508">
            <v>-2170.94353</v>
          </cell>
          <cell r="CH508">
            <v>-2170.94353</v>
          </cell>
          <cell r="CI508">
            <v>-2170.94353</v>
          </cell>
          <cell r="CJ508">
            <v>-2170.94353</v>
          </cell>
          <cell r="CK508">
            <v>-2170.94353</v>
          </cell>
        </row>
        <row r="509">
          <cell r="B509" t="str">
            <v>OTHER POWER SUPPLY - F/H</v>
          </cell>
          <cell r="CA509">
            <v>0</v>
          </cell>
          <cell r="CB509">
            <v>0</v>
          </cell>
          <cell r="CC509">
            <v>0</v>
          </cell>
          <cell r="CD509">
            <v>0</v>
          </cell>
          <cell r="CE509">
            <v>0</v>
          </cell>
          <cell r="CF509">
            <v>0</v>
          </cell>
          <cell r="CG509">
            <v>0</v>
          </cell>
          <cell r="CH509">
            <v>0</v>
          </cell>
          <cell r="CI509">
            <v>0</v>
          </cell>
          <cell r="CJ509">
            <v>0</v>
          </cell>
          <cell r="CK509">
            <v>0</v>
          </cell>
        </row>
        <row r="510">
          <cell r="B510" t="str">
            <v>OTHER POWER SUPPLY - NUCLEAR</v>
          </cell>
          <cell r="CA510">
            <v>0</v>
          </cell>
          <cell r="CB510">
            <v>0</v>
          </cell>
          <cell r="CC510">
            <v>0</v>
          </cell>
          <cell r="CD510">
            <v>0</v>
          </cell>
          <cell r="CE510">
            <v>0</v>
          </cell>
          <cell r="CF510">
            <v>0</v>
          </cell>
          <cell r="CG510">
            <v>0</v>
          </cell>
          <cell r="CH510">
            <v>0</v>
          </cell>
          <cell r="CI510">
            <v>0</v>
          </cell>
          <cell r="CJ510">
            <v>0</v>
          </cell>
          <cell r="CK510">
            <v>0</v>
          </cell>
        </row>
        <row r="511">
          <cell r="B511" t="str">
            <v>OTHER POWER SUPPLY - TRANS</v>
          </cell>
          <cell r="CA511">
            <v>0</v>
          </cell>
          <cell r="CB511">
            <v>0</v>
          </cell>
          <cell r="CC511">
            <v>0</v>
          </cell>
          <cell r="CD511">
            <v>0</v>
          </cell>
          <cell r="CE511">
            <v>0</v>
          </cell>
          <cell r="CF511">
            <v>0</v>
          </cell>
          <cell r="CG511">
            <v>0</v>
          </cell>
          <cell r="CH511">
            <v>0</v>
          </cell>
          <cell r="CI511">
            <v>0</v>
          </cell>
          <cell r="CJ511">
            <v>0</v>
          </cell>
          <cell r="CK511">
            <v>0</v>
          </cell>
        </row>
        <row r="512">
          <cell r="B512" t="str">
            <v>OTHER POWER SUPPLY - DIST</v>
          </cell>
          <cell r="CA512">
            <v>0</v>
          </cell>
          <cell r="CB512">
            <v>0</v>
          </cell>
          <cell r="CC512">
            <v>0</v>
          </cell>
          <cell r="CD512">
            <v>0</v>
          </cell>
          <cell r="CE512">
            <v>0</v>
          </cell>
          <cell r="CF512">
            <v>0</v>
          </cell>
          <cell r="CG512">
            <v>0</v>
          </cell>
          <cell r="CH512">
            <v>0</v>
          </cell>
          <cell r="CI512">
            <v>0</v>
          </cell>
          <cell r="CJ512">
            <v>0</v>
          </cell>
          <cell r="CK512">
            <v>0</v>
          </cell>
        </row>
        <row r="513">
          <cell r="B513" t="str">
            <v>OTHER POWER SUPPLY - SUPPLY</v>
          </cell>
          <cell r="CA513">
            <v>0</v>
          </cell>
          <cell r="CB513">
            <v>0</v>
          </cell>
          <cell r="CC513">
            <v>0</v>
          </cell>
          <cell r="CD513">
            <v>0</v>
          </cell>
          <cell r="CE513">
            <v>0</v>
          </cell>
          <cell r="CF513">
            <v>0</v>
          </cell>
          <cell r="CG513">
            <v>0</v>
          </cell>
          <cell r="CH513">
            <v>0</v>
          </cell>
          <cell r="CI513">
            <v>0</v>
          </cell>
          <cell r="CJ513">
            <v>0</v>
          </cell>
          <cell r="CK513">
            <v>0</v>
          </cell>
        </row>
        <row r="514">
          <cell r="B514" t="str">
            <v>ADMIN &amp; GENERAL O&amp;M - SUPPLY</v>
          </cell>
          <cell r="CA514">
            <v>0</v>
          </cell>
          <cell r="CB514">
            <v>0</v>
          </cell>
          <cell r="CC514">
            <v>0</v>
          </cell>
          <cell r="CD514">
            <v>0</v>
          </cell>
          <cell r="CE514">
            <v>0</v>
          </cell>
          <cell r="CF514">
            <v>0</v>
          </cell>
          <cell r="CG514">
            <v>0</v>
          </cell>
          <cell r="CH514">
            <v>0</v>
          </cell>
          <cell r="CI514">
            <v>0</v>
          </cell>
          <cell r="CJ514">
            <v>0</v>
          </cell>
          <cell r="CK514">
            <v>0</v>
          </cell>
        </row>
        <row r="515">
          <cell r="B515" t="str">
            <v>CUST ACCT/SERV/SALES - SUPPLY</v>
          </cell>
          <cell r="CA515">
            <v>0</v>
          </cell>
          <cell r="CB515">
            <v>0</v>
          </cell>
          <cell r="CC515">
            <v>0</v>
          </cell>
          <cell r="CD515">
            <v>0</v>
          </cell>
          <cell r="CE515">
            <v>0</v>
          </cell>
          <cell r="CF515">
            <v>0</v>
          </cell>
          <cell r="CG515">
            <v>0</v>
          </cell>
          <cell r="CH515">
            <v>0</v>
          </cell>
          <cell r="CI515">
            <v>0</v>
          </cell>
          <cell r="CJ515">
            <v>0</v>
          </cell>
          <cell r="CK515">
            <v>0</v>
          </cell>
        </row>
        <row r="516">
          <cell r="B516" t="str">
            <v>AFUDC EQUITY - SUPPLY</v>
          </cell>
          <cell r="CA516">
            <v>0</v>
          </cell>
          <cell r="CB516">
            <v>0</v>
          </cell>
          <cell r="CC516">
            <v>0</v>
          </cell>
          <cell r="CD516">
            <v>0</v>
          </cell>
          <cell r="CE516">
            <v>0</v>
          </cell>
          <cell r="CF516">
            <v>0</v>
          </cell>
          <cell r="CG516">
            <v>0</v>
          </cell>
          <cell r="CH516">
            <v>0</v>
          </cell>
          <cell r="CI516">
            <v>0</v>
          </cell>
          <cell r="CJ516">
            <v>0</v>
          </cell>
          <cell r="CK516">
            <v>0</v>
          </cell>
        </row>
        <row r="517">
          <cell r="B517" t="str">
            <v>AFUDC DEBT - SUPPLY</v>
          </cell>
          <cell r="CA517">
            <v>0</v>
          </cell>
          <cell r="CB517">
            <v>0</v>
          </cell>
          <cell r="CC517">
            <v>0</v>
          </cell>
          <cell r="CD517">
            <v>0</v>
          </cell>
          <cell r="CE517">
            <v>0</v>
          </cell>
          <cell r="CF517">
            <v>0</v>
          </cell>
          <cell r="CG517">
            <v>0</v>
          </cell>
          <cell r="CH517">
            <v>0</v>
          </cell>
          <cell r="CI517">
            <v>0</v>
          </cell>
          <cell r="CJ517">
            <v>0</v>
          </cell>
          <cell r="CK517">
            <v>0</v>
          </cell>
        </row>
        <row r="518">
          <cell r="B518" t="str">
            <v>SUPPLY NET PLANT BALANCE</v>
          </cell>
          <cell r="CA518">
            <v>0</v>
          </cell>
          <cell r="CB518">
            <v>0</v>
          </cell>
          <cell r="CC518">
            <v>0</v>
          </cell>
          <cell r="CD518">
            <v>0</v>
          </cell>
          <cell r="CE518">
            <v>0</v>
          </cell>
          <cell r="CF518">
            <v>0</v>
          </cell>
          <cell r="CG518">
            <v>0</v>
          </cell>
          <cell r="CH518">
            <v>0</v>
          </cell>
          <cell r="CI518">
            <v>0</v>
          </cell>
          <cell r="CJ518">
            <v>0</v>
          </cell>
          <cell r="CK518">
            <v>0</v>
          </cell>
        </row>
        <row r="519">
          <cell r="B519" t="str">
            <v>SUPPLY DEPRECIATION EXPENSE</v>
          </cell>
          <cell r="CA519">
            <v>0</v>
          </cell>
          <cell r="CB519">
            <v>0</v>
          </cell>
          <cell r="CC519">
            <v>0</v>
          </cell>
          <cell r="CD519">
            <v>0</v>
          </cell>
          <cell r="CE519">
            <v>0</v>
          </cell>
          <cell r="CF519">
            <v>0</v>
          </cell>
          <cell r="CG519">
            <v>0</v>
          </cell>
          <cell r="CH519">
            <v>0</v>
          </cell>
          <cell r="CI519">
            <v>0</v>
          </cell>
          <cell r="CJ519">
            <v>0</v>
          </cell>
          <cell r="CK519">
            <v>0</v>
          </cell>
        </row>
        <row r="520">
          <cell r="B520" t="str">
            <v>CONSTRUCTION EXPENDS - SUPPLY</v>
          </cell>
          <cell r="CA520">
            <v>0</v>
          </cell>
          <cell r="CB520">
            <v>0</v>
          </cell>
          <cell r="CC520">
            <v>0</v>
          </cell>
          <cell r="CD520">
            <v>0</v>
          </cell>
          <cell r="CE520">
            <v>0</v>
          </cell>
          <cell r="CF520">
            <v>0</v>
          </cell>
          <cell r="CG520">
            <v>0</v>
          </cell>
          <cell r="CH520">
            <v>0</v>
          </cell>
          <cell r="CI520">
            <v>0</v>
          </cell>
          <cell r="CJ520">
            <v>0</v>
          </cell>
          <cell r="CK520">
            <v>0</v>
          </cell>
        </row>
        <row r="521">
          <cell r="B521" t="str">
            <v>ACCUM DEPR - SUPPLY</v>
          </cell>
          <cell r="CA521">
            <v>0</v>
          </cell>
          <cell r="CB521">
            <v>0</v>
          </cell>
          <cell r="CC521">
            <v>0</v>
          </cell>
          <cell r="CD521">
            <v>0</v>
          </cell>
          <cell r="CE521">
            <v>0</v>
          </cell>
          <cell r="CF521">
            <v>0</v>
          </cell>
          <cell r="CG521">
            <v>0</v>
          </cell>
          <cell r="CH521">
            <v>0</v>
          </cell>
          <cell r="CI521">
            <v>0</v>
          </cell>
          <cell r="CJ521">
            <v>0</v>
          </cell>
          <cell r="CK521">
            <v>0</v>
          </cell>
        </row>
        <row r="522">
          <cell r="B522" t="str">
            <v>LIAB ADITS - SUPPLY</v>
          </cell>
          <cell r="CA522">
            <v>0</v>
          </cell>
          <cell r="CB522">
            <v>0</v>
          </cell>
          <cell r="CC522">
            <v>0</v>
          </cell>
          <cell r="CD522">
            <v>0</v>
          </cell>
          <cell r="CE522">
            <v>0</v>
          </cell>
          <cell r="CF522">
            <v>0</v>
          </cell>
          <cell r="CG522">
            <v>0</v>
          </cell>
          <cell r="CH522">
            <v>0</v>
          </cell>
          <cell r="CI522">
            <v>0</v>
          </cell>
          <cell r="CJ522">
            <v>0</v>
          </cell>
          <cell r="CK522">
            <v>0</v>
          </cell>
        </row>
        <row r="523">
          <cell r="B523" t="str">
            <v>M&amp;S - SUPPLY</v>
          </cell>
          <cell r="CA523">
            <v>0</v>
          </cell>
          <cell r="CB523">
            <v>0</v>
          </cell>
          <cell r="CC523">
            <v>0</v>
          </cell>
          <cell r="CD523">
            <v>0</v>
          </cell>
          <cell r="CE523">
            <v>0</v>
          </cell>
          <cell r="CF523">
            <v>0</v>
          </cell>
          <cell r="CG523">
            <v>0</v>
          </cell>
          <cell r="CH523">
            <v>0</v>
          </cell>
          <cell r="CI523">
            <v>0</v>
          </cell>
          <cell r="CJ523">
            <v>0</v>
          </cell>
          <cell r="CK523">
            <v>0</v>
          </cell>
        </row>
        <row r="524">
          <cell r="B524" t="str">
            <v>DEF DEBIT - SUPPLY</v>
          </cell>
          <cell r="CA524">
            <v>0</v>
          </cell>
          <cell r="CB524">
            <v>0</v>
          </cell>
          <cell r="CC524">
            <v>0</v>
          </cell>
          <cell r="CD524">
            <v>0</v>
          </cell>
          <cell r="CE524">
            <v>0</v>
          </cell>
          <cell r="CF524">
            <v>0</v>
          </cell>
          <cell r="CG524">
            <v>0</v>
          </cell>
          <cell r="CH524">
            <v>0</v>
          </cell>
          <cell r="CI524">
            <v>0</v>
          </cell>
          <cell r="CJ524">
            <v>0</v>
          </cell>
          <cell r="CK524">
            <v>0</v>
          </cell>
        </row>
        <row r="525">
          <cell r="B525" t="str">
            <v>DEF CREDIT - SUPPLY</v>
          </cell>
          <cell r="CA525">
            <v>0</v>
          </cell>
          <cell r="CB525">
            <v>0</v>
          </cell>
          <cell r="CC525">
            <v>0</v>
          </cell>
          <cell r="CD525">
            <v>0</v>
          </cell>
          <cell r="CE525">
            <v>0</v>
          </cell>
          <cell r="CF525">
            <v>0</v>
          </cell>
          <cell r="CG525">
            <v>0</v>
          </cell>
          <cell r="CH525">
            <v>0</v>
          </cell>
          <cell r="CI525">
            <v>0</v>
          </cell>
          <cell r="CJ525">
            <v>0</v>
          </cell>
          <cell r="CK525">
            <v>0</v>
          </cell>
        </row>
        <row r="526">
          <cell r="B526" t="str">
            <v>UNAMORTIZED ITC - SUPPLY</v>
          </cell>
          <cell r="CA526">
            <v>0</v>
          </cell>
          <cell r="CB526">
            <v>0</v>
          </cell>
          <cell r="CC526">
            <v>0</v>
          </cell>
          <cell r="CD526">
            <v>0</v>
          </cell>
          <cell r="CE526">
            <v>0</v>
          </cell>
          <cell r="CF526">
            <v>0</v>
          </cell>
          <cell r="CG526">
            <v>0</v>
          </cell>
          <cell r="CH526">
            <v>0</v>
          </cell>
          <cell r="CI526">
            <v>0</v>
          </cell>
          <cell r="CJ526">
            <v>0</v>
          </cell>
          <cell r="CK526">
            <v>0</v>
          </cell>
        </row>
        <row r="527">
          <cell r="B527" t="str">
            <v>REG ASSET 109 - SUPPLY</v>
          </cell>
          <cell r="CA527">
            <v>0</v>
          </cell>
          <cell r="CB527">
            <v>0</v>
          </cell>
          <cell r="CC527">
            <v>0</v>
          </cell>
          <cell r="CD527">
            <v>0</v>
          </cell>
          <cell r="CE527">
            <v>0</v>
          </cell>
          <cell r="CF527">
            <v>0</v>
          </cell>
          <cell r="CG527">
            <v>0</v>
          </cell>
          <cell r="CH527">
            <v>0</v>
          </cell>
          <cell r="CI527">
            <v>0</v>
          </cell>
          <cell r="CJ527">
            <v>0</v>
          </cell>
          <cell r="CK527">
            <v>0</v>
          </cell>
        </row>
        <row r="528">
          <cell r="B528" t="str">
            <v>REG LIABILITY 109 - SUPPLY</v>
          </cell>
          <cell r="CA528">
            <v>0</v>
          </cell>
          <cell r="CB528">
            <v>0</v>
          </cell>
          <cell r="CC528">
            <v>0</v>
          </cell>
          <cell r="CD528">
            <v>0</v>
          </cell>
          <cell r="CE528">
            <v>0</v>
          </cell>
          <cell r="CF528">
            <v>0</v>
          </cell>
          <cell r="CG528">
            <v>0</v>
          </cell>
          <cell r="CH528">
            <v>0</v>
          </cell>
          <cell r="CI528">
            <v>0</v>
          </cell>
          <cell r="CJ528">
            <v>0</v>
          </cell>
          <cell r="CK528">
            <v>0</v>
          </cell>
        </row>
        <row r="529">
          <cell r="B529" t="str">
            <v>ASSET ADITS 109 - SUPPLY</v>
          </cell>
          <cell r="CA529">
            <v>0</v>
          </cell>
          <cell r="CB529">
            <v>0</v>
          </cell>
          <cell r="CC529">
            <v>0</v>
          </cell>
          <cell r="CD529">
            <v>0</v>
          </cell>
          <cell r="CE529">
            <v>0</v>
          </cell>
          <cell r="CF529">
            <v>0</v>
          </cell>
          <cell r="CG529">
            <v>0</v>
          </cell>
          <cell r="CH529">
            <v>0</v>
          </cell>
          <cell r="CI529">
            <v>0</v>
          </cell>
          <cell r="CJ529">
            <v>0</v>
          </cell>
          <cell r="CK529">
            <v>0</v>
          </cell>
        </row>
        <row r="530">
          <cell r="B530" t="str">
            <v>LIABILITY ADITS 109 - SUPPLY</v>
          </cell>
          <cell r="CA530">
            <v>0</v>
          </cell>
          <cell r="CB530">
            <v>0</v>
          </cell>
          <cell r="CC530">
            <v>0</v>
          </cell>
          <cell r="CD530">
            <v>0</v>
          </cell>
          <cell r="CE530">
            <v>0</v>
          </cell>
          <cell r="CF530">
            <v>0</v>
          </cell>
          <cell r="CG530">
            <v>0</v>
          </cell>
          <cell r="CH530">
            <v>0</v>
          </cell>
          <cell r="CI530">
            <v>0</v>
          </cell>
          <cell r="CJ530">
            <v>0</v>
          </cell>
          <cell r="CK530">
            <v>0</v>
          </cell>
        </row>
        <row r="531">
          <cell r="B531" t="str">
            <v>COR/SALVAGE &amp; ADJS - SUPPLY</v>
          </cell>
          <cell r="CA531">
            <v>0</v>
          </cell>
          <cell r="CB531">
            <v>0</v>
          </cell>
          <cell r="CC531">
            <v>0</v>
          </cell>
          <cell r="CD531">
            <v>0</v>
          </cell>
          <cell r="CE531">
            <v>0</v>
          </cell>
          <cell r="CF531">
            <v>0</v>
          </cell>
          <cell r="CG531">
            <v>0</v>
          </cell>
          <cell r="CH531">
            <v>0</v>
          </cell>
          <cell r="CI531">
            <v>0</v>
          </cell>
          <cell r="CJ531">
            <v>0</v>
          </cell>
          <cell r="CK531">
            <v>0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  <row r="8">
          <cell r="B8" t="str">
            <v>RETAIL FUEL REVENUES</v>
          </cell>
          <cell r="D8">
            <v>24083.735810000002</v>
          </cell>
          <cell r="E8">
            <v>20493.696529999997</v>
          </cell>
          <cell r="F8">
            <v>22501.845809999999</v>
          </cell>
          <cell r="G8">
            <v>21179.735730000004</v>
          </cell>
          <cell r="H8">
            <v>26448.157680000004</v>
          </cell>
          <cell r="I8">
            <v>31689.634479999997</v>
          </cell>
          <cell r="J8">
            <v>32916.553599999999</v>
          </cell>
          <cell r="K8">
            <v>32345.862169999997</v>
          </cell>
          <cell r="L8">
            <v>32176.063679999996</v>
          </cell>
          <cell r="M8">
            <v>24805.201599999997</v>
          </cell>
          <cell r="N8">
            <v>22775.290110000002</v>
          </cell>
          <cell r="O8">
            <v>26768.450200000003</v>
          </cell>
          <cell r="P8">
            <v>26368.050999999999</v>
          </cell>
          <cell r="Q8">
            <v>22419.050999999999</v>
          </cell>
          <cell r="R8">
            <v>25530.050999999999</v>
          </cell>
          <cell r="S8">
            <v>25448.050999999999</v>
          </cell>
          <cell r="T8">
            <v>27155.050999999999</v>
          </cell>
          <cell r="U8">
            <v>33398.050999999999</v>
          </cell>
          <cell r="V8">
            <v>38387.050999999999</v>
          </cell>
          <cell r="W8">
            <v>39203.050999999999</v>
          </cell>
          <cell r="X8">
            <v>28188.050999999999</v>
          </cell>
          <cell r="Y8">
            <v>25059.050999999999</v>
          </cell>
          <cell r="Z8">
            <v>19753.050999999999</v>
          </cell>
          <cell r="AA8">
            <v>23406.050999999999</v>
          </cell>
          <cell r="AB8">
            <v>26097</v>
          </cell>
          <cell r="AC8">
            <v>25217</v>
          </cell>
          <cell r="AD8">
            <v>23238</v>
          </cell>
          <cell r="AE8">
            <v>22390</v>
          </cell>
          <cell r="AF8">
            <v>31127</v>
          </cell>
          <cell r="AG8">
            <v>38237</v>
          </cell>
          <cell r="AH8">
            <v>43078</v>
          </cell>
          <cell r="AI8">
            <v>43339</v>
          </cell>
          <cell r="AJ8">
            <v>31553</v>
          </cell>
          <cell r="AK8">
            <v>28589</v>
          </cell>
          <cell r="AL8">
            <v>21712</v>
          </cell>
          <cell r="AM8">
            <v>26580</v>
          </cell>
          <cell r="AN8">
            <v>32622</v>
          </cell>
          <cell r="AO8">
            <v>27975</v>
          </cell>
          <cell r="AP8">
            <v>26668</v>
          </cell>
          <cell r="AQ8">
            <v>29367</v>
          </cell>
          <cell r="AR8">
            <v>36763</v>
          </cell>
          <cell r="AS8">
            <v>44596</v>
          </cell>
          <cell r="AT8">
            <v>48514</v>
          </cell>
          <cell r="AU8">
            <v>49500</v>
          </cell>
          <cell r="AV8">
            <v>38073</v>
          </cell>
          <cell r="AW8">
            <v>33624</v>
          </cell>
          <cell r="AX8">
            <v>24452</v>
          </cell>
          <cell r="AY8">
            <v>30348</v>
          </cell>
          <cell r="CA8">
            <v>318184.22740000003</v>
          </cell>
          <cell r="CB8">
            <v>334314.61200000002</v>
          </cell>
          <cell r="CC8">
            <v>361157</v>
          </cell>
          <cell r="CD8">
            <v>422502</v>
          </cell>
          <cell r="CE8">
            <v>429956</v>
          </cell>
          <cell r="CF8">
            <v>459632</v>
          </cell>
          <cell r="CG8">
            <v>458272</v>
          </cell>
          <cell r="CH8">
            <v>468997</v>
          </cell>
          <cell r="CI8">
            <v>474190</v>
          </cell>
          <cell r="CJ8">
            <v>480895</v>
          </cell>
          <cell r="CK8">
            <v>480541</v>
          </cell>
        </row>
        <row r="9">
          <cell r="B9" t="str">
            <v>TOTAL RETAIL REVENUES</v>
          </cell>
          <cell r="D9">
            <v>61910</v>
          </cell>
          <cell r="E9">
            <v>54226</v>
          </cell>
          <cell r="F9">
            <v>59391</v>
          </cell>
          <cell r="G9">
            <v>56065</v>
          </cell>
          <cell r="H9">
            <v>70053</v>
          </cell>
          <cell r="I9">
            <v>83831</v>
          </cell>
          <cell r="J9">
            <v>87538</v>
          </cell>
          <cell r="K9">
            <v>86081</v>
          </cell>
          <cell r="L9">
            <v>86131</v>
          </cell>
          <cell r="M9">
            <v>65065</v>
          </cell>
          <cell r="N9">
            <v>60903</v>
          </cell>
          <cell r="O9">
            <v>71523</v>
          </cell>
          <cell r="P9">
            <v>68765</v>
          </cell>
          <cell r="Q9">
            <v>59937</v>
          </cell>
          <cell r="R9">
            <v>62293</v>
          </cell>
          <cell r="S9">
            <v>61266</v>
          </cell>
          <cell r="T9">
            <v>70412</v>
          </cell>
          <cell r="U9">
            <v>84233</v>
          </cell>
          <cell r="V9">
            <v>96533</v>
          </cell>
          <cell r="W9">
            <v>99866</v>
          </cell>
          <cell r="X9">
            <v>75677</v>
          </cell>
          <cell r="Y9">
            <v>63577</v>
          </cell>
          <cell r="Z9">
            <v>55711</v>
          </cell>
          <cell r="AA9">
            <v>63532</v>
          </cell>
          <cell r="AB9">
            <v>70778</v>
          </cell>
          <cell r="AC9">
            <v>65085</v>
          </cell>
          <cell r="AD9">
            <v>61878</v>
          </cell>
          <cell r="AE9">
            <v>60018</v>
          </cell>
          <cell r="AF9">
            <v>76810</v>
          </cell>
          <cell r="AG9">
            <v>91833</v>
          </cell>
          <cell r="AH9">
            <v>104334</v>
          </cell>
          <cell r="AI9">
            <v>106950</v>
          </cell>
          <cell r="AJ9">
            <v>81959</v>
          </cell>
          <cell r="AK9">
            <v>69165</v>
          </cell>
          <cell r="AL9">
            <v>58694</v>
          </cell>
          <cell r="AM9">
            <v>68676</v>
          </cell>
          <cell r="AN9">
            <v>78629</v>
          </cell>
          <cell r="AO9">
            <v>68665</v>
          </cell>
          <cell r="AP9">
            <v>65925</v>
          </cell>
          <cell r="AQ9">
            <v>68153</v>
          </cell>
          <cell r="AR9">
            <v>82745</v>
          </cell>
          <cell r="AS9">
            <v>99477</v>
          </cell>
          <cell r="AT9">
            <v>110358</v>
          </cell>
          <cell r="AU9">
            <v>114124</v>
          </cell>
          <cell r="AV9">
            <v>88453</v>
          </cell>
          <cell r="AW9">
            <v>74934</v>
          </cell>
          <cell r="AX9">
            <v>62823</v>
          </cell>
          <cell r="AY9">
            <v>73523</v>
          </cell>
          <cell r="CA9">
            <v>842718</v>
          </cell>
          <cell r="CB9">
            <v>861801</v>
          </cell>
          <cell r="CC9">
            <v>916180</v>
          </cell>
          <cell r="CD9">
            <v>987810</v>
          </cell>
          <cell r="CE9">
            <v>1054847</v>
          </cell>
          <cell r="CF9">
            <v>1146064</v>
          </cell>
          <cell r="CG9">
            <v>1153387</v>
          </cell>
          <cell r="CH9">
            <v>1175943</v>
          </cell>
          <cell r="CI9">
            <v>1200295</v>
          </cell>
          <cell r="CJ9">
            <v>1215029</v>
          </cell>
          <cell r="CK9">
            <v>1264600</v>
          </cell>
        </row>
        <row r="10">
          <cell r="B10" t="str">
            <v>TOTAL WHOLESALE REVENUES</v>
          </cell>
          <cell r="D10">
            <v>1325.6299099999999</v>
          </cell>
          <cell r="E10">
            <v>1356.0409799999998</v>
          </cell>
          <cell r="F10">
            <v>1172.7841700000001</v>
          </cell>
          <cell r="G10">
            <v>993.74828000000002</v>
          </cell>
          <cell r="H10">
            <v>1294.6110200000001</v>
          </cell>
          <cell r="I10">
            <v>1433.2597800000001</v>
          </cell>
          <cell r="J10">
            <v>1516.0923</v>
          </cell>
          <cell r="K10">
            <v>1575.2420900000002</v>
          </cell>
          <cell r="L10">
            <v>1482.3538799999999</v>
          </cell>
          <cell r="M10">
            <v>1266.0070499999999</v>
          </cell>
          <cell r="N10">
            <v>1142.2919000000002</v>
          </cell>
          <cell r="O10">
            <v>1414.8655999999999</v>
          </cell>
          <cell r="P10">
            <v>1471.078</v>
          </cell>
          <cell r="Q10">
            <v>1210.8699999999999</v>
          </cell>
          <cell r="R10">
            <v>1210.634</v>
          </cell>
          <cell r="S10">
            <v>1140.7860000000001</v>
          </cell>
          <cell r="T10">
            <v>1351.0320000000002</v>
          </cell>
          <cell r="U10">
            <v>1502.8709999999999</v>
          </cell>
          <cell r="V10">
            <v>1608.0539999999999</v>
          </cell>
          <cell r="W10">
            <v>1611.0029999999999</v>
          </cell>
          <cell r="X10">
            <v>1418.6070000000004</v>
          </cell>
          <cell r="Y10">
            <v>1267.8440000000001</v>
          </cell>
          <cell r="Z10">
            <v>1187.693</v>
          </cell>
          <cell r="AA10">
            <v>1354.6960000000001</v>
          </cell>
          <cell r="AB10">
            <v>1593.7470000000003</v>
          </cell>
          <cell r="AC10">
            <v>1329.181</v>
          </cell>
          <cell r="AD10">
            <v>1333.6399999999999</v>
          </cell>
          <cell r="AE10">
            <v>1257.364</v>
          </cell>
          <cell r="AF10">
            <v>1470.6100000000004</v>
          </cell>
          <cell r="AG10">
            <v>1624.3170000000002</v>
          </cell>
          <cell r="AH10">
            <v>1730.248</v>
          </cell>
          <cell r="AI10">
            <v>1733.9439999999997</v>
          </cell>
          <cell r="AJ10">
            <v>1538.395</v>
          </cell>
          <cell r="AK10">
            <v>1386.5929999999998</v>
          </cell>
          <cell r="AL10">
            <v>1308.33</v>
          </cell>
          <cell r="AM10">
            <v>1478.9879999999998</v>
          </cell>
          <cell r="AN10">
            <v>2475.16</v>
          </cell>
          <cell r="AO10">
            <v>2224.5839999999998</v>
          </cell>
          <cell r="AP10">
            <v>2233.5659999999998</v>
          </cell>
          <cell r="AQ10">
            <v>2160.3250000000003</v>
          </cell>
          <cell r="AR10">
            <v>2400.7049999999999</v>
          </cell>
          <cell r="AS10">
            <v>2570.9570000000003</v>
          </cell>
          <cell r="AT10">
            <v>2705.6749999999997</v>
          </cell>
          <cell r="AU10">
            <v>2718.8679999999999</v>
          </cell>
          <cell r="AV10">
            <v>2475.3149999999996</v>
          </cell>
          <cell r="AW10">
            <v>2305.9109999999996</v>
          </cell>
          <cell r="AX10">
            <v>2216.5819999999999</v>
          </cell>
          <cell r="AY10">
            <v>2393.7660000000005</v>
          </cell>
          <cell r="CA10">
            <v>15972.926959999999</v>
          </cell>
          <cell r="CB10">
            <v>16335.168000000001</v>
          </cell>
          <cell r="CC10">
            <v>17785.357</v>
          </cell>
          <cell r="CD10">
            <v>28881.413999999997</v>
          </cell>
          <cell r="CE10">
            <v>31432.328000000001</v>
          </cell>
          <cell r="CF10">
            <v>33563.625999999997</v>
          </cell>
          <cell r="CG10">
            <v>34445.588000000003</v>
          </cell>
          <cell r="CH10">
            <v>35178.013999999996</v>
          </cell>
          <cell r="CI10">
            <v>36250.197</v>
          </cell>
          <cell r="CJ10">
            <v>37396.007999999994</v>
          </cell>
          <cell r="CK10">
            <v>38551.377</v>
          </cell>
        </row>
        <row r="11">
          <cell r="B11" t="str">
            <v>TOTAL NON-TERR REVENUES</v>
          </cell>
          <cell r="D11">
            <v>4889.4820100000034</v>
          </cell>
          <cell r="E11">
            <v>5277.4655000000039</v>
          </cell>
          <cell r="F11">
            <v>5781.3105399999986</v>
          </cell>
          <cell r="G11">
            <v>5676.5960599999989</v>
          </cell>
          <cell r="H11">
            <v>4887.9080499999982</v>
          </cell>
          <cell r="I11">
            <v>5414.2450600000029</v>
          </cell>
          <cell r="J11">
            <v>6142.2729400000026</v>
          </cell>
          <cell r="K11">
            <v>7328.3305499999997</v>
          </cell>
          <cell r="L11">
            <v>5322.05501</v>
          </cell>
          <cell r="M11">
            <v>5364.231319999999</v>
          </cell>
          <cell r="N11">
            <v>4704.1522299999961</v>
          </cell>
          <cell r="O11">
            <v>7807.9089499999973</v>
          </cell>
          <cell r="P11">
            <v>6210</v>
          </cell>
          <cell r="Q11">
            <v>5987</v>
          </cell>
          <cell r="R11">
            <v>7234</v>
          </cell>
          <cell r="S11">
            <v>5902</v>
          </cell>
          <cell r="T11">
            <v>5846</v>
          </cell>
          <cell r="U11">
            <v>6943</v>
          </cell>
          <cell r="V11">
            <v>7241</v>
          </cell>
          <cell r="W11">
            <v>6432</v>
          </cell>
          <cell r="X11">
            <v>6429</v>
          </cell>
          <cell r="Y11">
            <v>3604</v>
          </cell>
          <cell r="Z11">
            <v>4421</v>
          </cell>
          <cell r="AA11">
            <v>5706</v>
          </cell>
          <cell r="AB11">
            <v>7128</v>
          </cell>
          <cell r="AC11">
            <v>6720</v>
          </cell>
          <cell r="AD11">
            <v>7330</v>
          </cell>
          <cell r="AE11">
            <v>6296</v>
          </cell>
          <cell r="AF11">
            <v>6185</v>
          </cell>
          <cell r="AG11">
            <v>7305</v>
          </cell>
          <cell r="AH11">
            <v>7718</v>
          </cell>
          <cell r="AI11">
            <v>6869</v>
          </cell>
          <cell r="AJ11">
            <v>6624</v>
          </cell>
          <cell r="AK11">
            <v>5968</v>
          </cell>
          <cell r="AL11">
            <v>6065</v>
          </cell>
          <cell r="AM11">
            <v>6087</v>
          </cell>
          <cell r="AN11">
            <v>7292</v>
          </cell>
          <cell r="AO11">
            <v>6460</v>
          </cell>
          <cell r="AP11">
            <v>7750</v>
          </cell>
          <cell r="AQ11">
            <v>7132.9999999999982</v>
          </cell>
          <cell r="AR11">
            <v>6091</v>
          </cell>
          <cell r="AS11">
            <v>7151</v>
          </cell>
          <cell r="AT11">
            <v>7569.9999999999982</v>
          </cell>
          <cell r="AU11">
            <v>6732.9999999999982</v>
          </cell>
          <cell r="AV11">
            <v>6450</v>
          </cell>
          <cell r="AW11">
            <v>3614.9999999999982</v>
          </cell>
          <cell r="AX11">
            <v>5296</v>
          </cell>
          <cell r="AY11">
            <v>6012</v>
          </cell>
          <cell r="CA11">
            <v>68595.958219999971</v>
          </cell>
          <cell r="CB11">
            <v>71955</v>
          </cell>
          <cell r="CC11">
            <v>80295</v>
          </cell>
          <cell r="CD11">
            <v>77553</v>
          </cell>
          <cell r="CE11">
            <v>78277.93553256747</v>
          </cell>
          <cell r="CF11">
            <v>84113.163410532812</v>
          </cell>
          <cell r="CG11">
            <v>78570.762324897078</v>
          </cell>
          <cell r="CH11">
            <v>81056.70658303333</v>
          </cell>
          <cell r="CI11">
            <v>78209.087488757737</v>
          </cell>
          <cell r="CJ11">
            <v>84966.393389008066</v>
          </cell>
          <cell r="CK11">
            <v>79670.540425970728</v>
          </cell>
        </row>
        <row r="12">
          <cell r="B12" t="str">
            <v>TOTAL ASSOC REVENUES</v>
          </cell>
          <cell r="D12">
            <v>20607.85944</v>
          </cell>
          <cell r="E12">
            <v>8373.90877</v>
          </cell>
          <cell r="F12">
            <v>3527.8426400000003</v>
          </cell>
          <cell r="G12">
            <v>4970.6244899999992</v>
          </cell>
          <cell r="H12">
            <v>5721.2721000000001</v>
          </cell>
          <cell r="I12">
            <v>3664.5058300000001</v>
          </cell>
          <cell r="J12">
            <v>3513.4490100000003</v>
          </cell>
          <cell r="K12">
            <v>6773.7018799999996</v>
          </cell>
          <cell r="L12">
            <v>3804.6576200000004</v>
          </cell>
          <cell r="M12">
            <v>9516.6373800000001</v>
          </cell>
          <cell r="N12">
            <v>10845.470190000002</v>
          </cell>
          <cell r="O12">
            <v>9809.6952500000007</v>
          </cell>
          <cell r="P12">
            <v>13410</v>
          </cell>
          <cell r="Q12">
            <v>11102</v>
          </cell>
          <cell r="R12">
            <v>10916</v>
          </cell>
          <cell r="S12">
            <v>3527</v>
          </cell>
          <cell r="T12">
            <v>8055</v>
          </cell>
          <cell r="U12">
            <v>10159</v>
          </cell>
          <cell r="V12">
            <v>12223</v>
          </cell>
          <cell r="W12">
            <v>12749</v>
          </cell>
          <cell r="X12">
            <v>13904</v>
          </cell>
          <cell r="Y12">
            <v>9971</v>
          </cell>
          <cell r="Z12">
            <v>14817</v>
          </cell>
          <cell r="AA12">
            <v>12296</v>
          </cell>
          <cell r="AB12">
            <v>18072</v>
          </cell>
          <cell r="AC12">
            <v>12952</v>
          </cell>
          <cell r="AD12">
            <v>17249</v>
          </cell>
          <cell r="AE12">
            <v>14997</v>
          </cell>
          <cell r="AF12">
            <v>11399</v>
          </cell>
          <cell r="AG12">
            <v>11161</v>
          </cell>
          <cell r="AH12">
            <v>13494</v>
          </cell>
          <cell r="AI12">
            <v>14570</v>
          </cell>
          <cell r="AJ12">
            <v>15483</v>
          </cell>
          <cell r="AK12">
            <v>9933</v>
          </cell>
          <cell r="AL12">
            <v>13480</v>
          </cell>
          <cell r="AM12">
            <v>11183</v>
          </cell>
          <cell r="AN12">
            <v>11380.842655</v>
          </cell>
          <cell r="AO12">
            <v>11681.842655</v>
          </cell>
          <cell r="AP12">
            <v>18736.908957744985</v>
          </cell>
          <cell r="AQ12">
            <v>14890.845628021207</v>
          </cell>
          <cell r="AR12">
            <v>11660.842655</v>
          </cell>
          <cell r="AS12">
            <v>9591.5290775422</v>
          </cell>
          <cell r="AT12">
            <v>12525.475125951491</v>
          </cell>
          <cell r="AU12">
            <v>12881.898650310652</v>
          </cell>
          <cell r="AV12">
            <v>11029.679385353764</v>
          </cell>
          <cell r="AW12">
            <v>13281.296657237328</v>
          </cell>
          <cell r="AX12">
            <v>11371.012394875175</v>
          </cell>
          <cell r="AY12">
            <v>14769</v>
          </cell>
          <cell r="CA12">
            <v>91129.62460000001</v>
          </cell>
          <cell r="CB12">
            <v>133129</v>
          </cell>
          <cell r="CC12">
            <v>163973</v>
          </cell>
          <cell r="CD12">
            <v>153801.17384203681</v>
          </cell>
          <cell r="CE12">
            <v>161147.06446743253</v>
          </cell>
          <cell r="CF12">
            <v>123700.83658946719</v>
          </cell>
          <cell r="CG12">
            <v>121939.23767510292</v>
          </cell>
          <cell r="CH12">
            <v>95597.29341696667</v>
          </cell>
          <cell r="CI12">
            <v>104220.91251124226</v>
          </cell>
          <cell r="CJ12">
            <v>113966.60661099193</v>
          </cell>
          <cell r="CK12">
            <v>110244.45957402927</v>
          </cell>
        </row>
        <row r="13">
          <cell r="B13" t="str">
            <v>OTHER OPER REVENUES</v>
          </cell>
          <cell r="D13">
            <v>-8763.2133700000013</v>
          </cell>
          <cell r="E13">
            <v>87.06111999999905</v>
          </cell>
          <cell r="F13">
            <v>5433.4362799999999</v>
          </cell>
          <cell r="G13">
            <v>1962.82097</v>
          </cell>
          <cell r="H13">
            <v>855.0647300000004</v>
          </cell>
          <cell r="I13">
            <v>4474.3233999999993</v>
          </cell>
          <cell r="J13">
            <v>13246.068019999999</v>
          </cell>
          <cell r="K13">
            <v>14556.637850000003</v>
          </cell>
          <cell r="L13">
            <v>19185.375200000002</v>
          </cell>
          <cell r="M13">
            <v>7951.5416799999994</v>
          </cell>
          <cell r="N13">
            <v>6764.0149899999988</v>
          </cell>
          <cell r="O13">
            <v>-321.62856999999974</v>
          </cell>
          <cell r="P13">
            <v>2515.536100669171</v>
          </cell>
          <cell r="Q13">
            <v>2242.4514758446194</v>
          </cell>
          <cell r="R13">
            <v>2266.2669110132924</v>
          </cell>
          <cell r="S13">
            <v>2237.3292550252936</v>
          </cell>
          <cell r="T13">
            <v>2556.9718978632845</v>
          </cell>
          <cell r="U13">
            <v>3071.5997058951125</v>
          </cell>
          <cell r="V13">
            <v>3434.1261366787221</v>
          </cell>
          <cell r="W13">
            <v>3615.2077338547178</v>
          </cell>
          <cell r="X13">
            <v>2750.0511563908894</v>
          </cell>
          <cell r="Y13">
            <v>2315.7636124730029</v>
          </cell>
          <cell r="Z13">
            <v>2084.265657498373</v>
          </cell>
          <cell r="AA13">
            <v>2321.1111307502938</v>
          </cell>
          <cell r="AB13">
            <v>3471.1796848697791</v>
          </cell>
          <cell r="AC13">
            <v>3292.4839966346085</v>
          </cell>
          <cell r="AD13">
            <v>3148.2549041836687</v>
          </cell>
          <cell r="AE13">
            <v>3102.7193765453085</v>
          </cell>
          <cell r="AF13">
            <v>3698.7151450723104</v>
          </cell>
          <cell r="AG13">
            <v>4257.0088182472555</v>
          </cell>
          <cell r="AH13">
            <v>4681.9856444835632</v>
          </cell>
          <cell r="AI13">
            <v>4833.3649744555596</v>
          </cell>
          <cell r="AJ13">
            <v>3911.698455021582</v>
          </cell>
          <cell r="AK13">
            <v>3417.0593467234212</v>
          </cell>
          <cell r="AL13">
            <v>3088.0270992525111</v>
          </cell>
          <cell r="AM13">
            <v>3410.3195807897791</v>
          </cell>
          <cell r="AN13">
            <v>3753.4760332201577</v>
          </cell>
          <cell r="AO13">
            <v>3438.0385584789551</v>
          </cell>
          <cell r="AP13">
            <v>3302.6429364688815</v>
          </cell>
          <cell r="AQ13">
            <v>3389.6937735486163</v>
          </cell>
          <cell r="AR13">
            <v>3908.9319088331131</v>
          </cell>
          <cell r="AS13">
            <v>4543.8845165706944</v>
          </cell>
          <cell r="AT13">
            <v>4909.6547406529398</v>
          </cell>
          <cell r="AU13">
            <v>5108.6203777718929</v>
          </cell>
          <cell r="AV13">
            <v>4147.2036847504141</v>
          </cell>
          <cell r="AW13">
            <v>3630.338549204052</v>
          </cell>
          <cell r="AX13">
            <v>3258.420409494558</v>
          </cell>
          <cell r="AY13">
            <v>3592.0802036044779</v>
          </cell>
          <cell r="CA13">
            <v>65431.502300000007</v>
          </cell>
          <cell r="CB13">
            <v>31410.680773956774</v>
          </cell>
          <cell r="CC13">
            <v>44312.817026279343</v>
          </cell>
          <cell r="CD13">
            <v>46982.985692598755</v>
          </cell>
          <cell r="CE13">
            <v>49327.572021512715</v>
          </cell>
          <cell r="CF13">
            <v>52659.612719901757</v>
          </cell>
          <cell r="CG13">
            <v>53306.695298421975</v>
          </cell>
          <cell r="CH13">
            <v>53655.643302979748</v>
          </cell>
          <cell r="CI13">
            <v>54421.624278535019</v>
          </cell>
          <cell r="CJ13">
            <v>55161.132318233358</v>
          </cell>
          <cell r="CK13">
            <v>56869.96678077172</v>
          </cell>
        </row>
        <row r="14">
          <cell r="B14" t="str">
            <v>FOSSIL FUEL EXPENSE</v>
          </cell>
          <cell r="D14">
            <v>35455.250709999993</v>
          </cell>
          <cell r="E14">
            <v>26517.65165</v>
          </cell>
          <cell r="F14">
            <v>29490.841110000001</v>
          </cell>
          <cell r="G14">
            <v>27541.156050000001</v>
          </cell>
          <cell r="H14">
            <v>30218.927199999998</v>
          </cell>
          <cell r="I14">
            <v>35839.964310000003</v>
          </cell>
          <cell r="J14">
            <v>38355.168840000006</v>
          </cell>
          <cell r="K14">
            <v>42698.528579999998</v>
          </cell>
          <cell r="L14">
            <v>36537.216549999997</v>
          </cell>
          <cell r="M14">
            <v>37963.805590000004</v>
          </cell>
          <cell r="N14">
            <v>35773.04739</v>
          </cell>
          <cell r="O14">
            <v>34118.745869999999</v>
          </cell>
          <cell r="P14">
            <v>41197.315999999999</v>
          </cell>
          <cell r="Q14">
            <v>34693.315999999999</v>
          </cell>
          <cell r="R14">
            <v>37673.315999999999</v>
          </cell>
          <cell r="S14">
            <v>28428.315999999999</v>
          </cell>
          <cell r="T14">
            <v>36283.315999999999</v>
          </cell>
          <cell r="U14">
            <v>45076.315999999999</v>
          </cell>
          <cell r="V14">
            <v>51047.315999999999</v>
          </cell>
          <cell r="W14">
            <v>50932.315999999999</v>
          </cell>
          <cell r="X14">
            <v>43467.315999999999</v>
          </cell>
          <cell r="Y14">
            <v>34463.315999999999</v>
          </cell>
          <cell r="Z14">
            <v>34311.315999999999</v>
          </cell>
          <cell r="AA14">
            <v>37100.315999999999</v>
          </cell>
          <cell r="AB14">
            <v>47147.357000000004</v>
          </cell>
          <cell r="AC14">
            <v>41289.357000000004</v>
          </cell>
          <cell r="AD14">
            <v>43183.357000000004</v>
          </cell>
          <cell r="AE14">
            <v>40092.357000000004</v>
          </cell>
          <cell r="AF14">
            <v>45646.357000000004</v>
          </cell>
          <cell r="AG14">
            <v>52452.357000000004</v>
          </cell>
          <cell r="AH14">
            <v>58319.357000000004</v>
          </cell>
          <cell r="AI14">
            <v>58404.357000000004</v>
          </cell>
          <cell r="AJ14">
            <v>50688.357000000004</v>
          </cell>
          <cell r="AK14">
            <v>41849.357000000004</v>
          </cell>
          <cell r="AL14">
            <v>37870.357000000004</v>
          </cell>
          <cell r="AM14">
            <v>39766.357000000004</v>
          </cell>
          <cell r="AN14">
            <v>45876.6</v>
          </cell>
          <cell r="AO14">
            <v>41638.6</v>
          </cell>
          <cell r="AP14">
            <v>48451.6</v>
          </cell>
          <cell r="AQ14">
            <v>47763.6</v>
          </cell>
          <cell r="AR14">
            <v>50408.6</v>
          </cell>
          <cell r="AS14">
            <v>56549.599999999999</v>
          </cell>
          <cell r="AT14">
            <v>61960.6</v>
          </cell>
          <cell r="AU14">
            <v>62120.6</v>
          </cell>
          <cell r="AV14">
            <v>51922.6</v>
          </cell>
          <cell r="AW14">
            <v>46539.6</v>
          </cell>
          <cell r="AX14">
            <v>37247.599999999999</v>
          </cell>
          <cell r="AY14">
            <v>47227.6</v>
          </cell>
          <cell r="CA14">
            <v>410510.30385000003</v>
          </cell>
          <cell r="CB14">
            <v>474673.79200000002</v>
          </cell>
          <cell r="CC14">
            <v>556709.28399999999</v>
          </cell>
          <cell r="CD14">
            <v>597707.19999999995</v>
          </cell>
          <cell r="CE14">
            <v>646189.03599999996</v>
          </cell>
          <cell r="CF14">
            <v>620141.26199999999</v>
          </cell>
          <cell r="CG14">
            <v>609281.68099999998</v>
          </cell>
          <cell r="CH14">
            <v>551293.89199999999</v>
          </cell>
          <cell r="CI14">
            <v>568525.87699999998</v>
          </cell>
          <cell r="CJ14">
            <v>572185.28799999994</v>
          </cell>
          <cell r="CK14">
            <v>564046.049</v>
          </cell>
        </row>
        <row r="15">
          <cell r="B15" t="str">
            <v>TOTAL NUCLEAR FUEL</v>
          </cell>
        </row>
        <row r="16">
          <cell r="B16" t="str">
            <v>FOSSIL PRODUCTION O&amp;M</v>
          </cell>
          <cell r="D16">
            <v>4871.8740499999985</v>
          </cell>
          <cell r="E16">
            <v>6974.1737500000036</v>
          </cell>
          <cell r="F16">
            <v>8902.1398299999983</v>
          </cell>
          <cell r="G16">
            <v>7328.7423300000028</v>
          </cell>
          <cell r="H16">
            <v>5772.4106500000007</v>
          </cell>
          <cell r="I16">
            <v>5441.0042899999999</v>
          </cell>
          <cell r="J16">
            <v>4924.8269900000005</v>
          </cell>
          <cell r="K16">
            <v>5197.8433899999964</v>
          </cell>
          <cell r="L16">
            <v>6392.7665899999974</v>
          </cell>
          <cell r="M16">
            <v>6579.2862800000012</v>
          </cell>
          <cell r="N16">
            <v>7824.8794599999965</v>
          </cell>
          <cell r="O16">
            <v>12683.529930000012</v>
          </cell>
          <cell r="P16">
            <v>5731.4840000000004</v>
          </cell>
          <cell r="Q16">
            <v>6485.4479999999994</v>
          </cell>
          <cell r="R16">
            <v>7558.9459999999999</v>
          </cell>
          <cell r="S16">
            <v>6771.027</v>
          </cell>
          <cell r="T16">
            <v>6721.87</v>
          </cell>
          <cell r="U16">
            <v>6008.0990000000002</v>
          </cell>
          <cell r="V16">
            <v>5666.9159999999993</v>
          </cell>
          <cell r="W16">
            <v>6347.7340000000004</v>
          </cell>
          <cell r="X16">
            <v>7714.6180000000004</v>
          </cell>
          <cell r="Y16">
            <v>8366.9830000000002</v>
          </cell>
          <cell r="Z16">
            <v>8852.235999999999</v>
          </cell>
          <cell r="AA16">
            <v>7731.9449999999997</v>
          </cell>
          <cell r="AB16">
            <v>5812.3590000000004</v>
          </cell>
          <cell r="AC16">
            <v>6884.7669999999998</v>
          </cell>
          <cell r="AD16">
            <v>7271.0729999999994</v>
          </cell>
          <cell r="AE16">
            <v>7576.3250000000007</v>
          </cell>
          <cell r="AF16">
            <v>6402.6149999999998</v>
          </cell>
          <cell r="AG16">
            <v>6112.5339999999997</v>
          </cell>
          <cell r="AH16">
            <v>5862.4380000000001</v>
          </cell>
          <cell r="AI16">
            <v>5965.59</v>
          </cell>
          <cell r="AJ16">
            <v>7143.2979999999998</v>
          </cell>
          <cell r="AK16">
            <v>8410.8080000000009</v>
          </cell>
          <cell r="AL16">
            <v>9831.9</v>
          </cell>
          <cell r="AM16">
            <v>9936.0691910944806</v>
          </cell>
          <cell r="AN16">
            <v>6417.741</v>
          </cell>
          <cell r="AO16">
            <v>10065.661</v>
          </cell>
          <cell r="AP16">
            <v>11441.25</v>
          </cell>
          <cell r="AQ16">
            <v>7578.0499999999993</v>
          </cell>
          <cell r="AR16">
            <v>5790.9839999999995</v>
          </cell>
          <cell r="AS16">
            <v>6329.9</v>
          </cell>
          <cell r="AT16">
            <v>5848.9989999999998</v>
          </cell>
          <cell r="AU16">
            <v>7837.0420000000004</v>
          </cell>
          <cell r="AV16">
            <v>7720.9110000000001</v>
          </cell>
          <cell r="AW16">
            <v>6913.8649999999998</v>
          </cell>
          <cell r="AX16">
            <v>7010.75</v>
          </cell>
          <cell r="AY16">
            <v>7140.1630839938862</v>
          </cell>
          <cell r="CA16">
            <v>82893.477540000007</v>
          </cell>
          <cell r="CB16">
            <v>83957.305999999997</v>
          </cell>
          <cell r="CC16">
            <v>87209.776191094483</v>
          </cell>
          <cell r="CD16">
            <v>90095.316083993879</v>
          </cell>
          <cell r="CE16">
            <v>96165.115163963259</v>
          </cell>
          <cell r="CF16">
            <v>112683.61304544231</v>
          </cell>
          <cell r="CG16">
            <v>115025.96830210107</v>
          </cell>
          <cell r="CH16">
            <v>116666.75248480728</v>
          </cell>
          <cell r="CI16">
            <v>120093.29194005617</v>
          </cell>
          <cell r="CJ16">
            <v>122405.64597006296</v>
          </cell>
          <cell r="CK16">
            <v>129199.22568121029</v>
          </cell>
        </row>
        <row r="17">
          <cell r="B17" t="str">
            <v>NUCLEAR O&amp;M</v>
          </cell>
        </row>
        <row r="18">
          <cell r="B18" t="str">
            <v>OTHER O&amp;M</v>
          </cell>
          <cell r="D18">
            <v>488.79409999999996</v>
          </cell>
          <cell r="E18">
            <v>560.26223000000005</v>
          </cell>
          <cell r="F18">
            <v>530.80570999999998</v>
          </cell>
          <cell r="G18">
            <v>526.04372000000001</v>
          </cell>
          <cell r="H18">
            <v>614.45409000000006</v>
          </cell>
          <cell r="I18">
            <v>561.65530000000001</v>
          </cell>
          <cell r="J18">
            <v>559.84793999999999</v>
          </cell>
          <cell r="K18">
            <v>593.44302000000005</v>
          </cell>
          <cell r="L18">
            <v>510.5326</v>
          </cell>
          <cell r="M18">
            <v>841.61383999999998</v>
          </cell>
          <cell r="N18">
            <v>592.40699999999993</v>
          </cell>
          <cell r="O18">
            <v>858.17921999999999</v>
          </cell>
          <cell r="P18">
            <v>625.44499999999994</v>
          </cell>
          <cell r="Q18">
            <v>718.76199999999994</v>
          </cell>
          <cell r="R18">
            <v>947.76199999999994</v>
          </cell>
          <cell r="S18">
            <v>723.55500000000006</v>
          </cell>
          <cell r="T18">
            <v>726.31899999999996</v>
          </cell>
          <cell r="U18">
            <v>719.35699999999997</v>
          </cell>
          <cell r="V18">
            <v>701.94899999999996</v>
          </cell>
          <cell r="W18">
            <v>904.04600000000005</v>
          </cell>
          <cell r="X18">
            <v>763.43499999999995</v>
          </cell>
          <cell r="Y18">
            <v>767.47</v>
          </cell>
          <cell r="Z18">
            <v>757.52099999999996</v>
          </cell>
          <cell r="AA18">
            <v>765.37900000000002</v>
          </cell>
          <cell r="AB18">
            <v>648.23400000000004</v>
          </cell>
          <cell r="AC18">
            <v>750.96499999999992</v>
          </cell>
          <cell r="AD18">
            <v>962.65700000000004</v>
          </cell>
          <cell r="AE18">
            <v>748.5</v>
          </cell>
          <cell r="AF18">
            <v>749.87699999999995</v>
          </cell>
          <cell r="AG18">
            <v>749.24199999999996</v>
          </cell>
          <cell r="AH18">
            <v>733.81299999999999</v>
          </cell>
          <cell r="AI18">
            <v>961.03700000000003</v>
          </cell>
          <cell r="AJ18">
            <v>752.01700000000005</v>
          </cell>
          <cell r="AK18">
            <v>795.52099999999996</v>
          </cell>
          <cell r="AL18">
            <v>789.66300000000001</v>
          </cell>
          <cell r="AM18">
            <v>852.65882323682069</v>
          </cell>
          <cell r="AN18">
            <v>680.10899999999992</v>
          </cell>
          <cell r="AO18">
            <v>830.40699999999993</v>
          </cell>
          <cell r="AP18">
            <v>975.09299999999996</v>
          </cell>
          <cell r="AQ18">
            <v>788.64499999999998</v>
          </cell>
          <cell r="AR18">
            <v>790.096</v>
          </cell>
          <cell r="AS18">
            <v>789.25099999999998</v>
          </cell>
          <cell r="AT18">
            <v>772.69200000000001</v>
          </cell>
          <cell r="AU18">
            <v>1011.575</v>
          </cell>
          <cell r="AV18">
            <v>791.89300000000003</v>
          </cell>
          <cell r="AW18">
            <v>836.03</v>
          </cell>
          <cell r="AX18">
            <v>824.60300000000007</v>
          </cell>
          <cell r="AY18">
            <v>788.45993681857635</v>
          </cell>
          <cell r="CA18">
            <v>7238.0387699999992</v>
          </cell>
          <cell r="CB18">
            <v>9121</v>
          </cell>
          <cell r="CC18">
            <v>9494.1848232368193</v>
          </cell>
          <cell r="CD18">
            <v>9878.8539368185757</v>
          </cell>
          <cell r="CE18">
            <v>10135.997506738222</v>
          </cell>
          <cell r="CF18">
            <v>10450.032539221304</v>
          </cell>
          <cell r="CG18">
            <v>10662.026380097208</v>
          </cell>
          <cell r="CH18">
            <v>10852.685737717684</v>
          </cell>
          <cell r="CI18">
            <v>11106.336814440829</v>
          </cell>
          <cell r="CJ18">
            <v>11325.382386898993</v>
          </cell>
          <cell r="CK18">
            <v>11698.676349119436</v>
          </cell>
        </row>
        <row r="19">
          <cell r="B19" t="str">
            <v>TOTAL PURCHASED POWER</v>
          </cell>
          <cell r="D19">
            <v>2115.5835499999998</v>
          </cell>
          <cell r="E19">
            <v>3442.6008300000003</v>
          </cell>
          <cell r="F19">
            <v>5561.412409999999</v>
          </cell>
          <cell r="G19">
            <v>3749.36474</v>
          </cell>
          <cell r="H19">
            <v>4309.4703099999997</v>
          </cell>
          <cell r="I19">
            <v>7728.7115599999997</v>
          </cell>
          <cell r="J19">
            <v>16310.299749999998</v>
          </cell>
          <cell r="K19">
            <v>16552.700219999999</v>
          </cell>
          <cell r="L19">
            <v>21918.850379999996</v>
          </cell>
          <cell r="M19">
            <v>6001.83194</v>
          </cell>
          <cell r="N19">
            <v>5524.67634</v>
          </cell>
          <cell r="O19">
            <v>5180.5239900000006</v>
          </cell>
          <cell r="P19">
            <v>3886</v>
          </cell>
          <cell r="Q19">
            <v>2684</v>
          </cell>
          <cell r="R19">
            <v>4047</v>
          </cell>
          <cell r="S19">
            <v>4442</v>
          </cell>
          <cell r="T19">
            <v>3056</v>
          </cell>
          <cell r="U19">
            <v>6971</v>
          </cell>
          <cell r="V19">
            <v>12986</v>
          </cell>
          <cell r="W19">
            <v>15021</v>
          </cell>
          <cell r="X19">
            <v>6196</v>
          </cell>
          <cell r="Y19">
            <v>2042</v>
          </cell>
          <cell r="Z19">
            <v>1815</v>
          </cell>
          <cell r="AA19">
            <v>1868</v>
          </cell>
          <cell r="AB19">
            <v>4958</v>
          </cell>
          <cell r="AC19">
            <v>3587</v>
          </cell>
          <cell r="AD19">
            <v>4233</v>
          </cell>
          <cell r="AE19">
            <v>2763</v>
          </cell>
          <cell r="AF19">
            <v>3226</v>
          </cell>
          <cell r="AG19">
            <v>8104</v>
          </cell>
          <cell r="AH19">
            <v>14522</v>
          </cell>
          <cell r="AI19">
            <v>16923</v>
          </cell>
          <cell r="AJ19">
            <v>6470</v>
          </cell>
          <cell r="AK19">
            <v>2511</v>
          </cell>
          <cell r="AL19">
            <v>2783</v>
          </cell>
          <cell r="AM19">
            <v>3870</v>
          </cell>
          <cell r="AN19">
            <v>6612</v>
          </cell>
          <cell r="AO19">
            <v>4262</v>
          </cell>
          <cell r="AP19">
            <v>3778</v>
          </cell>
          <cell r="AQ19">
            <v>2483</v>
          </cell>
          <cell r="AR19">
            <v>4029</v>
          </cell>
          <cell r="AS19">
            <v>8280</v>
          </cell>
          <cell r="AT19">
            <v>14706</v>
          </cell>
          <cell r="AU19">
            <v>16590</v>
          </cell>
          <cell r="AV19">
            <v>6682</v>
          </cell>
          <cell r="AW19">
            <v>3395</v>
          </cell>
          <cell r="AX19">
            <v>2846</v>
          </cell>
          <cell r="AY19">
            <v>3065</v>
          </cell>
          <cell r="CA19">
            <v>98396.026020000005</v>
          </cell>
          <cell r="CB19">
            <v>65014</v>
          </cell>
          <cell r="CC19">
            <v>73950</v>
          </cell>
          <cell r="CD19">
            <v>76728</v>
          </cell>
          <cell r="CE19">
            <v>76762.886144513584</v>
          </cell>
          <cell r="CF19">
            <v>96023.441226469178</v>
          </cell>
          <cell r="CG19">
            <v>92455.173914968123</v>
          </cell>
          <cell r="CH19">
            <v>130011.2636256784</v>
          </cell>
          <cell r="CI19">
            <v>124061.07827112218</v>
          </cell>
          <cell r="CJ19">
            <v>140912.86728550741</v>
          </cell>
          <cell r="CK19">
            <v>150660.99357985111</v>
          </cell>
        </row>
        <row r="20">
          <cell r="B20" t="str">
            <v>TRANSMISSION O&amp;M</v>
          </cell>
          <cell r="D20">
            <v>556.92034000000001</v>
          </cell>
          <cell r="E20">
            <v>638.30865000000006</v>
          </cell>
          <cell r="F20">
            <v>796.8438000000001</v>
          </cell>
          <cell r="G20">
            <v>685.76256000000001</v>
          </cell>
          <cell r="H20">
            <v>769.50043000000005</v>
          </cell>
          <cell r="I20">
            <v>690.63472999999999</v>
          </cell>
          <cell r="J20">
            <v>565.84824000000003</v>
          </cell>
          <cell r="K20">
            <v>679.05417</v>
          </cell>
          <cell r="L20">
            <v>853.23252000000002</v>
          </cell>
          <cell r="M20">
            <v>776.01516000000004</v>
          </cell>
          <cell r="N20">
            <v>990.19925000000001</v>
          </cell>
          <cell r="O20">
            <v>1545.9318899999998</v>
          </cell>
          <cell r="P20">
            <v>633.25300000000004</v>
          </cell>
          <cell r="Q20">
            <v>660.41</v>
          </cell>
          <cell r="R20">
            <v>828.01199999999994</v>
          </cell>
          <cell r="S20">
            <v>711.21699999999998</v>
          </cell>
          <cell r="T20">
            <v>656.08199999999999</v>
          </cell>
          <cell r="U20">
            <v>697.03499999999997</v>
          </cell>
          <cell r="V20">
            <v>697.61500000000001</v>
          </cell>
          <cell r="W20">
            <v>904.95500000000004</v>
          </cell>
          <cell r="X20">
            <v>864.61900000000003</v>
          </cell>
          <cell r="Y20">
            <v>865.55399999999997</v>
          </cell>
          <cell r="Z20">
            <v>817.47400000000005</v>
          </cell>
          <cell r="AA20">
            <v>968.96400000000006</v>
          </cell>
          <cell r="AB20">
            <v>662.77</v>
          </cell>
          <cell r="AC20">
            <v>695.88300000000004</v>
          </cell>
          <cell r="AD20">
            <v>1073.4570000000001</v>
          </cell>
          <cell r="AE20">
            <v>757.70500000000004</v>
          </cell>
          <cell r="AF20">
            <v>696.48</v>
          </cell>
          <cell r="AG20">
            <v>967.13499999999999</v>
          </cell>
          <cell r="AH20">
            <v>768</v>
          </cell>
          <cell r="AI20">
            <v>768.67399999999998</v>
          </cell>
          <cell r="AJ20">
            <v>1032.7449999999999</v>
          </cell>
          <cell r="AK20">
            <v>759.46100000000001</v>
          </cell>
          <cell r="AL20">
            <v>723.29499999999996</v>
          </cell>
          <cell r="AM20">
            <v>1400.5855985029425</v>
          </cell>
          <cell r="AN20">
            <v>684.38099999999997</v>
          </cell>
          <cell r="AO20">
            <v>793.851</v>
          </cell>
          <cell r="AP20">
            <v>1185.6089999999999</v>
          </cell>
          <cell r="AQ20">
            <v>761.07299999999998</v>
          </cell>
          <cell r="AR20">
            <v>687.45299999999997</v>
          </cell>
          <cell r="AS20">
            <v>1027.942</v>
          </cell>
          <cell r="AT20">
            <v>794.26300000000003</v>
          </cell>
          <cell r="AU20">
            <v>909.56399999999996</v>
          </cell>
          <cell r="AV20">
            <v>1077.615</v>
          </cell>
          <cell r="AW20">
            <v>747.16700000000003</v>
          </cell>
          <cell r="AX20">
            <v>751.41200000000003</v>
          </cell>
          <cell r="AY20">
            <v>1184.6124209047248</v>
          </cell>
          <cell r="CA20">
            <v>9548.2517399999997</v>
          </cell>
          <cell r="CB20">
            <v>9305.1899999999987</v>
          </cell>
          <cell r="CC20">
            <v>10306.190598502943</v>
          </cell>
          <cell r="CD20">
            <v>10604.942420904725</v>
          </cell>
          <cell r="CE20">
            <v>10797.994011837976</v>
          </cell>
          <cell r="CF20">
            <v>11247.447072561143</v>
          </cell>
          <cell r="CG20">
            <v>11481.247853902616</v>
          </cell>
          <cell r="CH20">
            <v>11645.021740395241</v>
          </cell>
          <cell r="CI20">
            <v>11987.039715532517</v>
          </cell>
          <cell r="CJ20">
            <v>12217.845942477306</v>
          </cell>
          <cell r="CK20">
            <v>12895.943015949209</v>
          </cell>
        </row>
        <row r="21">
          <cell r="B21" t="str">
            <v>DISTRIBUTION O&amp;M</v>
          </cell>
          <cell r="D21">
            <v>2387.57296</v>
          </cell>
          <cell r="E21">
            <v>2613.6382999999996</v>
          </cell>
          <cell r="F21">
            <v>2960.40807</v>
          </cell>
          <cell r="G21">
            <v>2726.99125</v>
          </cell>
          <cell r="H21">
            <v>2631.1082200000001</v>
          </cell>
          <cell r="I21">
            <v>2675.2366200000001</v>
          </cell>
          <cell r="J21">
            <v>2105.9327400000002</v>
          </cell>
          <cell r="K21">
            <v>2582.0990499999998</v>
          </cell>
          <cell r="L21">
            <v>3628.0154600000001</v>
          </cell>
          <cell r="M21">
            <v>2244.84809</v>
          </cell>
          <cell r="N21">
            <v>2967.63535</v>
          </cell>
          <cell r="O21">
            <v>6365.1458200000006</v>
          </cell>
          <cell r="P21">
            <v>2573.5050000000001</v>
          </cell>
          <cell r="Q21">
            <v>2356.2469999999998</v>
          </cell>
          <cell r="R21">
            <v>2460.643</v>
          </cell>
          <cell r="S21">
            <v>2545.277</v>
          </cell>
          <cell r="T21">
            <v>2465.5039999999999</v>
          </cell>
          <cell r="U21">
            <v>2487.4290000000001</v>
          </cell>
          <cell r="V21">
            <v>2324.1529999999998</v>
          </cell>
          <cell r="W21">
            <v>2756.9250000000002</v>
          </cell>
          <cell r="X21">
            <v>2910.2620000000002</v>
          </cell>
          <cell r="Y21">
            <v>3204.518</v>
          </cell>
          <cell r="Z21">
            <v>2847.7640000000001</v>
          </cell>
          <cell r="AA21">
            <v>3056.665</v>
          </cell>
          <cell r="AB21">
            <v>2509.9879999999998</v>
          </cell>
          <cell r="AC21">
            <v>2370.4989999999998</v>
          </cell>
          <cell r="AD21">
            <v>2465.7910000000002</v>
          </cell>
          <cell r="AE21">
            <v>2602.6770000000001</v>
          </cell>
          <cell r="AF21">
            <v>2466.739</v>
          </cell>
          <cell r="AG21">
            <v>3046.674</v>
          </cell>
          <cell r="AH21">
            <v>2934.7139999999999</v>
          </cell>
          <cell r="AI21">
            <v>2413.0639999999999</v>
          </cell>
          <cell r="AJ21">
            <v>3421.8629999999998</v>
          </cell>
          <cell r="AK21">
            <v>2984.6379999999999</v>
          </cell>
          <cell r="AL21">
            <v>2589.7379999999998</v>
          </cell>
          <cell r="AM21">
            <v>3501.1667685929378</v>
          </cell>
          <cell r="AN21">
            <v>2277.6210000000001</v>
          </cell>
          <cell r="AO21">
            <v>2439.3180000000002</v>
          </cell>
          <cell r="AP21">
            <v>3226.6869999999999</v>
          </cell>
          <cell r="AQ21">
            <v>2542.8820000000001</v>
          </cell>
          <cell r="AR21">
            <v>2174.8409999999999</v>
          </cell>
          <cell r="AS21">
            <v>3064.86</v>
          </cell>
          <cell r="AT21">
            <v>2695.3780000000002</v>
          </cell>
          <cell r="AU21">
            <v>3163.7159999999999</v>
          </cell>
          <cell r="AV21">
            <v>3423.07</v>
          </cell>
          <cell r="AW21">
            <v>2717.4270000000001</v>
          </cell>
          <cell r="AX21">
            <v>2564.306</v>
          </cell>
          <cell r="AY21">
            <v>2669.8762762970637</v>
          </cell>
          <cell r="CA21">
            <v>35888.631930000003</v>
          </cell>
          <cell r="CB21">
            <v>31988.891999999996</v>
          </cell>
          <cell r="CC21">
            <v>33307.551768592937</v>
          </cell>
          <cell r="CD21">
            <v>32959.982276297065</v>
          </cell>
          <cell r="CE21">
            <v>33906.187638354568</v>
          </cell>
          <cell r="CF21">
            <v>34458.616195603354</v>
          </cell>
          <cell r="CG21">
            <v>35174.907753901265</v>
          </cell>
          <cell r="CH21">
            <v>35676.659081211721</v>
          </cell>
          <cell r="CI21">
            <v>36724.493853068896</v>
          </cell>
          <cell r="CJ21">
            <v>37431.611044955782</v>
          </cell>
          <cell r="CK21">
            <v>39509.085750761129</v>
          </cell>
        </row>
        <row r="22">
          <cell r="B22" t="str">
            <v>ECO O&amp;M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</row>
        <row r="23">
          <cell r="B23" t="str">
            <v>CUST ACCTS. SERV &amp; SALES</v>
          </cell>
          <cell r="D23">
            <v>2338.0720200000001</v>
          </cell>
          <cell r="E23">
            <v>2412.8392100000001</v>
          </cell>
          <cell r="F23">
            <v>2799.80962</v>
          </cell>
          <cell r="G23">
            <v>2614.4432000000002</v>
          </cell>
          <cell r="H23">
            <v>2979.8323800000003</v>
          </cell>
          <cell r="I23">
            <v>2792.7606999999998</v>
          </cell>
          <cell r="J23">
            <v>2879.23549</v>
          </cell>
          <cell r="K23">
            <v>2885.2004200000006</v>
          </cell>
          <cell r="L23">
            <v>3571.1353100000001</v>
          </cell>
          <cell r="M23">
            <v>2851.6581000000001</v>
          </cell>
          <cell r="N23">
            <v>3286.9658899999999</v>
          </cell>
          <cell r="O23">
            <v>5573.6257599999999</v>
          </cell>
          <cell r="P23">
            <v>3261.8599999999997</v>
          </cell>
          <cell r="Q23">
            <v>3082.125</v>
          </cell>
          <cell r="R23">
            <v>3626.3790000000004</v>
          </cell>
          <cell r="S23">
            <v>3262.9</v>
          </cell>
          <cell r="T23">
            <v>3144.8439999999996</v>
          </cell>
          <cell r="U23">
            <v>3351.49</v>
          </cell>
          <cell r="V23">
            <v>3295.6559999999999</v>
          </cell>
          <cell r="W23">
            <v>3443.4440000000004</v>
          </cell>
          <cell r="X23">
            <v>3302.4840000000004</v>
          </cell>
          <cell r="Y23">
            <v>3688.9339999999997</v>
          </cell>
          <cell r="Z23">
            <v>3630.1669999999999</v>
          </cell>
          <cell r="AA23">
            <v>3531.5230000000001</v>
          </cell>
          <cell r="AB23">
            <v>3127.5609999999997</v>
          </cell>
          <cell r="AC23">
            <v>3157.6969999999997</v>
          </cell>
          <cell r="AD23">
            <v>3735.6340000000005</v>
          </cell>
          <cell r="AE23">
            <v>3377.7509999999997</v>
          </cell>
          <cell r="AF23">
            <v>3264.1640000000002</v>
          </cell>
          <cell r="AG23">
            <v>3366.62</v>
          </cell>
          <cell r="AH23">
            <v>3440.8939999999993</v>
          </cell>
          <cell r="AI23">
            <v>3073.7849999999999</v>
          </cell>
          <cell r="AJ23">
            <v>4100.4549999999999</v>
          </cell>
          <cell r="AK23">
            <v>3473.4409999999998</v>
          </cell>
          <cell r="AL23">
            <v>3496.5140000000001</v>
          </cell>
          <cell r="AM23">
            <v>4481.9996949735205</v>
          </cell>
          <cell r="AN23">
            <v>3203.5899999999997</v>
          </cell>
          <cell r="AO23">
            <v>3292.047</v>
          </cell>
          <cell r="AP23">
            <v>4369.2950000000001</v>
          </cell>
          <cell r="AQ23">
            <v>3311.6130000000003</v>
          </cell>
          <cell r="AR23">
            <v>2998.509</v>
          </cell>
          <cell r="AS23">
            <v>3436.2130000000002</v>
          </cell>
          <cell r="AT23">
            <v>3522.0769999999998</v>
          </cell>
          <cell r="AU23">
            <v>3741.4639999999999</v>
          </cell>
          <cell r="AV23">
            <v>4082.3559999999998</v>
          </cell>
          <cell r="AW23">
            <v>3168.4290000000001</v>
          </cell>
          <cell r="AX23">
            <v>3562.5129999999999</v>
          </cell>
          <cell r="AY23">
            <v>3405.5179496284745</v>
          </cell>
          <cell r="CA23">
            <v>36985.578099999999</v>
          </cell>
          <cell r="CB23">
            <v>40621.805999999997</v>
          </cell>
          <cell r="CC23">
            <v>42096.515694973525</v>
          </cell>
          <cell r="CD23">
            <v>42093.623949628483</v>
          </cell>
          <cell r="CE23">
            <v>43280.655789631426</v>
          </cell>
          <cell r="CF23">
            <v>44350.529220982266</v>
          </cell>
          <cell r="CG23">
            <v>45272.444062446135</v>
          </cell>
          <cell r="CH23">
            <v>45918.231367926746</v>
          </cell>
          <cell r="CI23">
            <v>47266.864360157648</v>
          </cell>
          <cell r="CJ23">
            <v>48176.971182306806</v>
          </cell>
          <cell r="CK23">
            <v>50850.819201120379</v>
          </cell>
        </row>
        <row r="24">
          <cell r="B24" t="str">
            <v>ADMINISTRATIVE &amp; GENERAL</v>
          </cell>
          <cell r="D24">
            <v>4023.80564</v>
          </cell>
          <cell r="E24">
            <v>3776.73774</v>
          </cell>
          <cell r="F24">
            <v>4901.9616900000001</v>
          </cell>
          <cell r="G24">
            <v>4163.9003499999999</v>
          </cell>
          <cell r="H24">
            <v>4569.5191500000001</v>
          </cell>
          <cell r="I24">
            <v>4499.2142899999999</v>
          </cell>
          <cell r="J24">
            <v>4493.68685</v>
          </cell>
          <cell r="K24">
            <v>4541.895559999999</v>
          </cell>
          <cell r="L24">
            <v>5529.6760300000005</v>
          </cell>
          <cell r="M24">
            <v>5119.6031999999996</v>
          </cell>
          <cell r="N24">
            <v>4438.45622</v>
          </cell>
          <cell r="O24">
            <v>12618.92583</v>
          </cell>
          <cell r="P24">
            <v>4380.6170000000002</v>
          </cell>
          <cell r="Q24">
            <v>4472.5039999999999</v>
          </cell>
          <cell r="R24">
            <v>5390.7330000000002</v>
          </cell>
          <cell r="S24">
            <v>4797.66</v>
          </cell>
          <cell r="T24">
            <v>4544.6880000000001</v>
          </cell>
          <cell r="U24">
            <v>4909.5200000000004</v>
          </cell>
          <cell r="V24">
            <v>4673.1099999999997</v>
          </cell>
          <cell r="W24">
            <v>5098.7730000000001</v>
          </cell>
          <cell r="X24">
            <v>4809.0020000000004</v>
          </cell>
          <cell r="Y24">
            <v>4916.67</v>
          </cell>
          <cell r="Z24">
            <v>4732.1059999999998</v>
          </cell>
          <cell r="AA24">
            <v>11821.444</v>
          </cell>
          <cell r="AB24">
            <v>4523.567</v>
          </cell>
          <cell r="AC24">
            <v>4614.3710000000001</v>
          </cell>
          <cell r="AD24">
            <v>5632.3220000000001</v>
          </cell>
          <cell r="AE24">
            <v>4937.9409999999998</v>
          </cell>
          <cell r="AF24">
            <v>4765.7749999999996</v>
          </cell>
          <cell r="AG24">
            <v>5085.4359999999997</v>
          </cell>
          <cell r="AH24">
            <v>4877.6890000000003</v>
          </cell>
          <cell r="AI24">
            <v>5270.674</v>
          </cell>
          <cell r="AJ24">
            <v>5246.134</v>
          </cell>
          <cell r="AK24">
            <v>5264.9930000000004</v>
          </cell>
          <cell r="AL24">
            <v>5090.8670000000002</v>
          </cell>
          <cell r="AM24">
            <v>6977.2419235992984</v>
          </cell>
          <cell r="AN24">
            <v>4646.72</v>
          </cell>
          <cell r="AO24">
            <v>5068.259</v>
          </cell>
          <cell r="AP24">
            <v>5881.0550000000003</v>
          </cell>
          <cell r="AQ24">
            <v>4972.1379999999999</v>
          </cell>
          <cell r="AR24">
            <v>4635.1360000000004</v>
          </cell>
          <cell r="AS24">
            <v>5173.2719999999999</v>
          </cell>
          <cell r="AT24">
            <v>4987.8819999999996</v>
          </cell>
          <cell r="AU24">
            <v>5804.0370000000003</v>
          </cell>
          <cell r="AV24">
            <v>5267.8940000000002</v>
          </cell>
          <cell r="AW24">
            <v>5097.9489999999996</v>
          </cell>
          <cell r="AX24">
            <v>5179.9219999999996</v>
          </cell>
          <cell r="AY24">
            <v>5378.2563323572731</v>
          </cell>
          <cell r="CA24">
            <v>62677.382549999995</v>
          </cell>
          <cell r="CB24">
            <v>64546.82699999999</v>
          </cell>
          <cell r="CC24">
            <v>62287.0109235993</v>
          </cell>
          <cell r="CD24">
            <v>62092.520332357271</v>
          </cell>
          <cell r="CE24">
            <v>65162.091889474548</v>
          </cell>
          <cell r="CF24">
            <v>65372.181926189638</v>
          </cell>
          <cell r="CG24">
            <v>66731.074047551709</v>
          </cell>
          <cell r="CH24">
            <v>67682.957282341362</v>
          </cell>
          <cell r="CI24">
            <v>69670.827165031966</v>
          </cell>
          <cell r="CJ24">
            <v>70912.314398551898</v>
          </cell>
          <cell r="CK24">
            <v>74953.536345598433</v>
          </cell>
        </row>
        <row r="25">
          <cell r="B25" t="str">
            <v>SCG BU O&amp;M EXPENSE</v>
          </cell>
          <cell r="CA25">
            <v>90131.516310000006</v>
          </cell>
          <cell r="CB25">
            <v>93078.305999999997</v>
          </cell>
          <cell r="CC25">
            <v>96703.961014331304</v>
          </cell>
          <cell r="CD25">
            <v>99974.170020812453</v>
          </cell>
          <cell r="CE25">
            <v>106301.11267070148</v>
          </cell>
          <cell r="CF25">
            <v>123133.64558466361</v>
          </cell>
          <cell r="CG25">
            <v>125687.99468219827</v>
          </cell>
          <cell r="CH25">
            <v>127519.75229612496</v>
          </cell>
          <cell r="CI25">
            <v>131200.24910956901</v>
          </cell>
          <cell r="CJ25">
            <v>133731.72111913541</v>
          </cell>
          <cell r="CK25">
            <v>140898.48864774662</v>
          </cell>
        </row>
        <row r="26">
          <cell r="B26" t="str">
            <v>NUCLEAR BU O&amp;M EXPENSE</v>
          </cell>
        </row>
        <row r="27">
          <cell r="B27" t="str">
            <v>TRANSMISSION BU O&amp;M EXPENSE</v>
          </cell>
          <cell r="CA27">
            <v>9548.2517399999997</v>
          </cell>
          <cell r="CB27">
            <v>9305.1899999999987</v>
          </cell>
          <cell r="CC27">
            <v>10306.190598502943</v>
          </cell>
          <cell r="CD27">
            <v>10604.942420904725</v>
          </cell>
          <cell r="CE27">
            <v>10797.994011837976</v>
          </cell>
          <cell r="CF27">
            <v>11247.447072561143</v>
          </cell>
          <cell r="CG27">
            <v>11481.247853902616</v>
          </cell>
          <cell r="CH27">
            <v>11645.021740395241</v>
          </cell>
          <cell r="CI27">
            <v>11987.039715532517</v>
          </cell>
          <cell r="CJ27">
            <v>12217.845942477306</v>
          </cell>
          <cell r="CK27">
            <v>12895.943015949209</v>
          </cell>
        </row>
        <row r="28">
          <cell r="B28" t="str">
            <v>DISTRIBUTION BU O&amp;M EXPENSE</v>
          </cell>
          <cell r="CA28">
            <v>35888.631930000003</v>
          </cell>
          <cell r="CB28">
            <v>31988.891999999996</v>
          </cell>
          <cell r="CC28">
            <v>33307.551768592937</v>
          </cell>
          <cell r="CD28">
            <v>32959.982276297065</v>
          </cell>
          <cell r="CE28">
            <v>33906.187638354568</v>
          </cell>
          <cell r="CF28">
            <v>34458.616195603354</v>
          </cell>
          <cell r="CG28">
            <v>35174.907753901265</v>
          </cell>
          <cell r="CH28">
            <v>35676.659081211721</v>
          </cell>
          <cell r="CI28">
            <v>36724.493853068896</v>
          </cell>
          <cell r="CJ28">
            <v>37431.611044955782</v>
          </cell>
          <cell r="CK28">
            <v>39509.085750761129</v>
          </cell>
        </row>
        <row r="29">
          <cell r="B29" t="str">
            <v>MARKETING BU O&amp;M EXPENSE</v>
          </cell>
          <cell r="CA29">
            <v>18442.227469999998</v>
          </cell>
          <cell r="CB29">
            <v>20470.46</v>
          </cell>
          <cell r="CC29">
            <v>21492.240788380877</v>
          </cell>
          <cell r="CD29">
            <v>21295.228815975035</v>
          </cell>
          <cell r="CE29">
            <v>21986.27486586339</v>
          </cell>
          <cell r="CF29">
            <v>22422.303211822898</v>
          </cell>
          <cell r="CG29">
            <v>22888.395826136126</v>
          </cell>
          <cell r="CH29">
            <v>23214.886603769999</v>
          </cell>
          <cell r="CI29">
            <v>23896.715172773027</v>
          </cell>
          <cell r="CJ29">
            <v>24356.838005122965</v>
          </cell>
          <cell r="CK29">
            <v>25708.655718987036</v>
          </cell>
        </row>
        <row r="30">
          <cell r="B30" t="str">
            <v>CUST ACCT-SVC BU O&amp;M EXPENSE</v>
          </cell>
          <cell r="CA30">
            <v>18543.350630000001</v>
          </cell>
          <cell r="CB30">
            <v>20151.345999999998</v>
          </cell>
          <cell r="CC30">
            <v>20604.27490659264</v>
          </cell>
          <cell r="CD30">
            <v>20798.395133653434</v>
          </cell>
          <cell r="CE30">
            <v>21294.380923768036</v>
          </cell>
          <cell r="CF30">
            <v>21928.22600915936</v>
          </cell>
          <cell r="CG30">
            <v>22384.048236310013</v>
          </cell>
          <cell r="CH30">
            <v>22703.344764156747</v>
          </cell>
          <cell r="CI30">
            <v>23370.149187384624</v>
          </cell>
          <cell r="CJ30">
            <v>23820.133177183845</v>
          </cell>
          <cell r="CK30">
            <v>25142.163482133346</v>
          </cell>
        </row>
        <row r="31">
          <cell r="B31" t="str">
            <v>ADMINISTRATIVE BU O&amp;M EXPENSE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</row>
        <row r="32">
          <cell r="B32" t="str">
            <v>OTHER UNCLASSIFIED BU O&amp;M EXPENSE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</row>
        <row r="33">
          <cell r="B33" t="str">
            <v>INCOME ACTUALIZATION ADJUSTMENT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</row>
        <row r="34">
          <cell r="B34" t="str">
            <v>O&amp;M INCOME ACTUALIZATION ADJUST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</row>
        <row r="35">
          <cell r="B35" t="str">
            <v>ACTUALIZATION ADJ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</row>
        <row r="36">
          <cell r="B36" t="str">
            <v>VOGTLE EXPENSES</v>
          </cell>
        </row>
        <row r="37">
          <cell r="B37" t="str">
            <v>DEPRECIATION &amp; AMORTIZATION</v>
          </cell>
          <cell r="D37">
            <v>6907.1806800000004</v>
          </cell>
          <cell r="E37">
            <v>6915.7299299999995</v>
          </cell>
          <cell r="F37">
            <v>6925.7441599999993</v>
          </cell>
          <cell r="G37">
            <v>7062.1595400000024</v>
          </cell>
          <cell r="H37">
            <v>7119.5068999999949</v>
          </cell>
          <cell r="I37">
            <v>7152.1186300000054</v>
          </cell>
          <cell r="J37">
            <v>7148.6752599999945</v>
          </cell>
          <cell r="K37">
            <v>7135.778800000001</v>
          </cell>
          <cell r="L37">
            <v>7148.4628099999991</v>
          </cell>
          <cell r="M37">
            <v>7149.0091599999969</v>
          </cell>
          <cell r="N37">
            <v>7151.0511300000071</v>
          </cell>
          <cell r="O37">
            <v>7186.3185699999904</v>
          </cell>
          <cell r="P37">
            <v>7346.9825385714284</v>
          </cell>
          <cell r="Q37">
            <v>7370.9825385714284</v>
          </cell>
          <cell r="R37">
            <v>7382.9825385714284</v>
          </cell>
          <cell r="S37">
            <v>7394.9825385714284</v>
          </cell>
          <cell r="T37">
            <v>7411.9825385714284</v>
          </cell>
          <cell r="U37">
            <v>7434.9825385714284</v>
          </cell>
          <cell r="V37">
            <v>7454.9825385714284</v>
          </cell>
          <cell r="W37">
            <v>7469.9825385714284</v>
          </cell>
          <cell r="X37">
            <v>7479.9825385714284</v>
          </cell>
          <cell r="Y37">
            <v>7489.9825385714284</v>
          </cell>
          <cell r="Z37">
            <v>7502.9825385714284</v>
          </cell>
          <cell r="AA37">
            <v>7550.8089409566601</v>
          </cell>
          <cell r="AB37">
            <v>7581.1130655495308</v>
          </cell>
          <cell r="AC37">
            <v>7588.1130655495308</v>
          </cell>
          <cell r="AD37">
            <v>7598.1130655495308</v>
          </cell>
          <cell r="AE37">
            <v>7615.1130655495308</v>
          </cell>
          <cell r="AF37">
            <v>7635.1130655495308</v>
          </cell>
          <cell r="AG37">
            <v>7690.1130655495308</v>
          </cell>
          <cell r="AH37">
            <v>7739.1130655495308</v>
          </cell>
          <cell r="AI37">
            <v>7753.1130655495308</v>
          </cell>
          <cell r="AJ37">
            <v>7767.1130655495308</v>
          </cell>
          <cell r="AK37">
            <v>7777.1130655495308</v>
          </cell>
          <cell r="AL37">
            <v>7786.1130655495308</v>
          </cell>
          <cell r="AM37">
            <v>7824.9394679347624</v>
          </cell>
          <cell r="AN37">
            <v>7762.3040504022447</v>
          </cell>
          <cell r="AO37">
            <v>7770.3040504022447</v>
          </cell>
          <cell r="AP37">
            <v>7781.3040504022447</v>
          </cell>
          <cell r="AQ37">
            <v>7799.3040504022447</v>
          </cell>
          <cell r="AR37">
            <v>7822.3040504022447</v>
          </cell>
          <cell r="AS37">
            <v>7843.3040504022447</v>
          </cell>
          <cell r="AT37">
            <v>7859.3040504022447</v>
          </cell>
          <cell r="AU37">
            <v>7870.3040504022447</v>
          </cell>
          <cell r="AV37">
            <v>7881.3040504022447</v>
          </cell>
          <cell r="AW37">
            <v>7891.3040504022447</v>
          </cell>
          <cell r="AX37">
            <v>7902.3040504022447</v>
          </cell>
          <cell r="AY37">
            <v>8018.9454527874759</v>
          </cell>
          <cell r="CA37">
            <v>85001.73556999999</v>
          </cell>
          <cell r="CB37">
            <v>89291.616865242366</v>
          </cell>
          <cell r="CC37">
            <v>92355.183188979601</v>
          </cell>
          <cell r="CD37">
            <v>94202.29000721217</v>
          </cell>
          <cell r="CE37">
            <v>98891.102487817072</v>
          </cell>
          <cell r="CF37">
            <v>111845.51172362108</v>
          </cell>
          <cell r="CG37">
            <v>116601.47448811051</v>
          </cell>
          <cell r="CH37">
            <v>121235.59754693405</v>
          </cell>
          <cell r="CI37">
            <v>124455.22954693405</v>
          </cell>
          <cell r="CJ37">
            <v>129748.5373954189</v>
          </cell>
          <cell r="CK37">
            <v>135837.51589541888</v>
          </cell>
        </row>
        <row r="38">
          <cell r="B38" t="str">
            <v>TAXES OTHER</v>
          </cell>
          <cell r="D38">
            <v>6147.2445399999997</v>
          </cell>
          <cell r="E38">
            <v>5777.9962299999997</v>
          </cell>
          <cell r="F38">
            <v>5575.9087800000016</v>
          </cell>
          <cell r="G38">
            <v>5464.5710099999978</v>
          </cell>
          <cell r="H38">
            <v>5660.8086700000022</v>
          </cell>
          <cell r="I38">
            <v>6650.4255899999998</v>
          </cell>
          <cell r="J38">
            <v>7033.0295600000027</v>
          </cell>
          <cell r="K38">
            <v>7162.7006299999948</v>
          </cell>
          <cell r="L38">
            <v>7400.0162600000058</v>
          </cell>
          <cell r="M38">
            <v>6584.7670899999957</v>
          </cell>
          <cell r="N38">
            <v>5779.2798700000048</v>
          </cell>
          <cell r="O38">
            <v>7149.8307599999907</v>
          </cell>
          <cell r="P38">
            <v>6443.7445004399597</v>
          </cell>
          <cell r="Q38">
            <v>5885.5714921658955</v>
          </cell>
          <cell r="R38">
            <v>5833.8515543420308</v>
          </cell>
          <cell r="S38">
            <v>5797.7852348660426</v>
          </cell>
          <cell r="T38">
            <v>6111.8604489302415</v>
          </cell>
          <cell r="U38">
            <v>7195.4294497394903</v>
          </cell>
          <cell r="V38">
            <v>7865.5169607233456</v>
          </cell>
          <cell r="W38">
            <v>8051.9776392199747</v>
          </cell>
          <cell r="X38">
            <v>6904.6743089285155</v>
          </cell>
          <cell r="Y38">
            <v>6480.2567806401976</v>
          </cell>
          <cell r="Z38">
            <v>5397.858033067515</v>
          </cell>
          <cell r="AA38">
            <v>5962.4909407473961</v>
          </cell>
          <cell r="AB38">
            <v>6611.4798983749279</v>
          </cell>
          <cell r="AC38">
            <v>6234.6055832411666</v>
          </cell>
          <cell r="AD38">
            <v>5859.874143048065</v>
          </cell>
          <cell r="AE38">
            <v>5792.9953891805635</v>
          </cell>
          <cell r="AF38">
            <v>6502.0468665410508</v>
          </cell>
          <cell r="AG38">
            <v>7666.3659464419361</v>
          </cell>
          <cell r="AH38">
            <v>8355.2765287074471</v>
          </cell>
          <cell r="AI38">
            <v>8498.874502312563</v>
          </cell>
          <cell r="AJ38">
            <v>7333.7158057584275</v>
          </cell>
          <cell r="AK38">
            <v>6856.9058553256946</v>
          </cell>
          <cell r="AL38">
            <v>5599.0667972597366</v>
          </cell>
          <cell r="AM38">
            <v>6267.6192761718657</v>
          </cell>
          <cell r="AN38">
            <v>7174.6565046457345</v>
          </cell>
          <cell r="AO38">
            <v>6552.7055617548767</v>
          </cell>
          <cell r="AP38">
            <v>6191.6832751429019</v>
          </cell>
          <cell r="AQ38">
            <v>6355.832604692946</v>
          </cell>
          <cell r="AR38">
            <v>6919.0204151379257</v>
          </cell>
          <cell r="AS38">
            <v>8212.1070018044957</v>
          </cell>
          <cell r="AT38">
            <v>8807.5107357233464</v>
          </cell>
          <cell r="AU38">
            <v>9023.1398166555991</v>
          </cell>
          <cell r="AV38">
            <v>7825.6874809786341</v>
          </cell>
          <cell r="AW38">
            <v>7318.9145167185234</v>
          </cell>
          <cell r="AX38">
            <v>5944.7010315623575</v>
          </cell>
          <cell r="AY38">
            <v>6654.4313357677711</v>
          </cell>
          <cell r="CA38">
            <v>76386.578989999995</v>
          </cell>
          <cell r="CB38">
            <v>77931.017343810599</v>
          </cell>
          <cell r="CC38">
            <v>81578.826592363446</v>
          </cell>
          <cell r="CD38">
            <v>86980.390280585139</v>
          </cell>
          <cell r="CE38">
            <v>91633.57742911941</v>
          </cell>
          <cell r="CF38">
            <v>97899.587980745884</v>
          </cell>
          <cell r="CG38">
            <v>98673.192999999999</v>
          </cell>
          <cell r="CH38">
            <v>102534.287369</v>
          </cell>
          <cell r="CI38">
            <v>106428.477452177</v>
          </cell>
          <cell r="CJ38">
            <v>107727.95732809884</v>
          </cell>
          <cell r="CK38">
            <v>117271.9194639261</v>
          </cell>
        </row>
        <row r="39">
          <cell r="B39" t="str">
            <v>INCOME TAXES</v>
          </cell>
          <cell r="D39">
            <v>4355.7160000000003</v>
          </cell>
          <cell r="E39">
            <v>2431.0280000000002</v>
          </cell>
          <cell r="F39">
            <v>1205.2250000000001</v>
          </cell>
          <cell r="G39">
            <v>930.45</v>
          </cell>
          <cell r="H39">
            <v>4726.4629999999997</v>
          </cell>
          <cell r="I39">
            <v>7102.9370000000008</v>
          </cell>
          <cell r="J39">
            <v>8185.1289999999981</v>
          </cell>
          <cell r="K39">
            <v>7677.5238499999996</v>
          </cell>
          <cell r="L39">
            <v>6144.3549999999996</v>
          </cell>
          <cell r="M39">
            <v>2809.3360000000002</v>
          </cell>
          <cell r="N39">
            <v>1784.9139999999998</v>
          </cell>
          <cell r="O39">
            <v>-3183.0789999999988</v>
          </cell>
          <cell r="P39">
            <v>4791</v>
          </cell>
          <cell r="Q39">
            <v>3222</v>
          </cell>
          <cell r="R39">
            <v>1577</v>
          </cell>
          <cell r="S39">
            <v>1994</v>
          </cell>
          <cell r="T39">
            <v>4979</v>
          </cell>
          <cell r="U39">
            <v>6624</v>
          </cell>
          <cell r="V39">
            <v>7927</v>
          </cell>
          <cell r="W39">
            <v>7386</v>
          </cell>
          <cell r="X39">
            <v>4503</v>
          </cell>
          <cell r="Y39">
            <v>1635</v>
          </cell>
          <cell r="Z39">
            <v>1366</v>
          </cell>
          <cell r="AA39">
            <v>123.601</v>
          </cell>
          <cell r="AB39">
            <v>5015</v>
          </cell>
          <cell r="AC39">
            <v>3141</v>
          </cell>
          <cell r="AD39">
            <v>1750</v>
          </cell>
          <cell r="AE39">
            <v>1981</v>
          </cell>
          <cell r="AF39">
            <v>5338</v>
          </cell>
          <cell r="AG39">
            <v>6385</v>
          </cell>
          <cell r="AH39">
            <v>7683</v>
          </cell>
          <cell r="AI39">
            <v>7910</v>
          </cell>
          <cell r="AJ39">
            <v>4337</v>
          </cell>
          <cell r="AK39">
            <v>1825</v>
          </cell>
          <cell r="AL39">
            <v>675</v>
          </cell>
          <cell r="AM39">
            <v>436.48599999999999</v>
          </cell>
          <cell r="AN39">
            <v>5234</v>
          </cell>
          <cell r="AO39">
            <v>2108</v>
          </cell>
          <cell r="AP39">
            <v>36</v>
          </cell>
          <cell r="AQ39">
            <v>2660</v>
          </cell>
          <cell r="AR39">
            <v>6154</v>
          </cell>
          <cell r="AS39">
            <v>7020</v>
          </cell>
          <cell r="AT39">
            <v>8345</v>
          </cell>
          <cell r="AU39">
            <v>7363</v>
          </cell>
          <cell r="AV39">
            <v>4463</v>
          </cell>
          <cell r="AW39">
            <v>3348</v>
          </cell>
          <cell r="AX39">
            <v>2625</v>
          </cell>
          <cell r="AY39">
            <v>3847.0370000000003</v>
          </cell>
          <cell r="CA39">
            <v>44169.99785</v>
          </cell>
          <cell r="CB39">
            <v>46127.601000000002</v>
          </cell>
          <cell r="CC39">
            <v>46476.485999999997</v>
          </cell>
          <cell r="CD39">
            <v>53203.036999999997</v>
          </cell>
          <cell r="CE39">
            <v>56361.247000000003</v>
          </cell>
          <cell r="CF39">
            <v>66262.592999999993</v>
          </cell>
          <cell r="CG39">
            <v>66508.411857336599</v>
          </cell>
          <cell r="CH39">
            <v>69231.812151874707</v>
          </cell>
          <cell r="CI39">
            <v>70669.261867321402</v>
          </cell>
          <cell r="CJ39">
            <v>70585.183901306809</v>
          </cell>
          <cell r="CK39">
            <v>69928.652589666002</v>
          </cell>
        </row>
        <row r="40">
          <cell r="B40" t="str">
            <v>OTH UTIL OPER INCOME</v>
          </cell>
        </row>
        <row r="41">
          <cell r="B41" t="str">
            <v>AFC EQUITY</v>
          </cell>
          <cell r="D41">
            <v>228.03279999999998</v>
          </cell>
          <cell r="E41">
            <v>236.89291</v>
          </cell>
          <cell r="F41">
            <v>253.98339000000001</v>
          </cell>
          <cell r="G41">
            <v>224.26244</v>
          </cell>
          <cell r="H41">
            <v>0</v>
          </cell>
          <cell r="I41">
            <v>86.09789999999991</v>
          </cell>
          <cell r="J41">
            <v>19.302</v>
          </cell>
          <cell r="K41">
            <v>19.904620000000111</v>
          </cell>
          <cell r="L41">
            <v>25.251109999999869</v>
          </cell>
          <cell r="M41">
            <v>38.662950000000187</v>
          </cell>
          <cell r="N41">
            <v>49.624319999999834</v>
          </cell>
          <cell r="O41">
            <v>-14.01024</v>
          </cell>
          <cell r="P41">
            <v>5</v>
          </cell>
          <cell r="Q41">
            <v>12</v>
          </cell>
          <cell r="R41">
            <v>23</v>
          </cell>
          <cell r="S41">
            <v>37</v>
          </cell>
          <cell r="T41">
            <v>51</v>
          </cell>
          <cell r="U41">
            <v>67</v>
          </cell>
          <cell r="V41">
            <v>78</v>
          </cell>
          <cell r="W41">
            <v>82</v>
          </cell>
          <cell r="X41">
            <v>95</v>
          </cell>
          <cell r="Y41">
            <v>110</v>
          </cell>
          <cell r="Z41">
            <v>120</v>
          </cell>
          <cell r="AA41">
            <v>133</v>
          </cell>
          <cell r="AB41">
            <v>160</v>
          </cell>
          <cell r="AC41">
            <v>199</v>
          </cell>
          <cell r="AD41">
            <v>241</v>
          </cell>
          <cell r="AE41">
            <v>284</v>
          </cell>
          <cell r="AF41">
            <v>326</v>
          </cell>
          <cell r="AG41">
            <v>330</v>
          </cell>
          <cell r="AH41">
            <v>333</v>
          </cell>
          <cell r="AI41">
            <v>371</v>
          </cell>
          <cell r="AJ41">
            <v>410</v>
          </cell>
          <cell r="AK41">
            <v>452</v>
          </cell>
          <cell r="AL41">
            <v>494</v>
          </cell>
          <cell r="AM41">
            <v>537</v>
          </cell>
          <cell r="AN41">
            <v>579</v>
          </cell>
          <cell r="AO41">
            <v>621</v>
          </cell>
          <cell r="AP41">
            <v>663</v>
          </cell>
          <cell r="AQ41">
            <v>704</v>
          </cell>
          <cell r="AR41">
            <v>745</v>
          </cell>
          <cell r="AS41">
            <v>787</v>
          </cell>
          <cell r="AT41">
            <v>827</v>
          </cell>
          <cell r="AU41">
            <v>866</v>
          </cell>
          <cell r="AV41">
            <v>903</v>
          </cell>
          <cell r="AW41">
            <v>941</v>
          </cell>
          <cell r="AX41">
            <v>979</v>
          </cell>
          <cell r="AY41">
            <v>941</v>
          </cell>
          <cell r="CA41">
            <v>1168.0041999999996</v>
          </cell>
          <cell r="CB41">
            <v>813</v>
          </cell>
          <cell r="CC41">
            <v>4137</v>
          </cell>
          <cell r="CD41">
            <v>9556</v>
          </cell>
          <cell r="CE41">
            <v>13654.572216577539</v>
          </cell>
          <cell r="CF41">
            <v>2373.0282794117647</v>
          </cell>
          <cell r="CG41">
            <v>6194.376016042781</v>
          </cell>
          <cell r="CH41">
            <v>7411.3158368983959</v>
          </cell>
          <cell r="CI41">
            <v>7726.434180481283</v>
          </cell>
          <cell r="CJ41">
            <v>8691.7387941176457</v>
          </cell>
          <cell r="CK41">
            <v>0</v>
          </cell>
        </row>
        <row r="42">
          <cell r="B42" t="str">
            <v>TOTAL OTHER INCOME</v>
          </cell>
          <cell r="D42">
            <v>152.62209999999999</v>
          </cell>
          <cell r="E42">
            <v>189.14371</v>
          </cell>
          <cell r="F42">
            <v>530.14448000000004</v>
          </cell>
          <cell r="G42">
            <v>185.56567000000007</v>
          </cell>
          <cell r="H42">
            <v>-92.226699999999994</v>
          </cell>
          <cell r="I42">
            <v>108.64614999999986</v>
          </cell>
          <cell r="J42">
            <v>657.9779699999998</v>
          </cell>
          <cell r="K42">
            <v>40.959780000000137</v>
          </cell>
          <cell r="L42">
            <v>223.03543999999988</v>
          </cell>
          <cell r="M42">
            <v>132.86332000000021</v>
          </cell>
          <cell r="N42">
            <v>54.665819999999826</v>
          </cell>
          <cell r="O42">
            <v>-2.5817599999999175</v>
          </cell>
          <cell r="P42">
            <v>-70</v>
          </cell>
          <cell r="Q42">
            <v>-83</v>
          </cell>
          <cell r="R42">
            <v>-142</v>
          </cell>
          <cell r="S42">
            <v>-32</v>
          </cell>
          <cell r="T42">
            <v>-19</v>
          </cell>
          <cell r="U42">
            <v>30</v>
          </cell>
          <cell r="V42">
            <v>339</v>
          </cell>
          <cell r="W42">
            <v>351</v>
          </cell>
          <cell r="X42">
            <v>353</v>
          </cell>
          <cell r="Y42">
            <v>324</v>
          </cell>
          <cell r="Z42">
            <v>381</v>
          </cell>
          <cell r="AA42">
            <v>364</v>
          </cell>
          <cell r="AB42">
            <v>435</v>
          </cell>
          <cell r="AC42">
            <v>459</v>
          </cell>
          <cell r="AD42">
            <v>425</v>
          </cell>
          <cell r="AE42">
            <v>562</v>
          </cell>
          <cell r="AF42">
            <v>598</v>
          </cell>
          <cell r="AG42">
            <v>536</v>
          </cell>
          <cell r="AH42">
            <v>584</v>
          </cell>
          <cell r="AI42">
            <v>633</v>
          </cell>
          <cell r="AJ42">
            <v>655</v>
          </cell>
          <cell r="AK42">
            <v>669</v>
          </cell>
          <cell r="AL42">
            <v>752</v>
          </cell>
          <cell r="AM42">
            <v>753</v>
          </cell>
          <cell r="AN42">
            <v>814</v>
          </cell>
          <cell r="AO42">
            <v>834</v>
          </cell>
          <cell r="AP42">
            <v>795</v>
          </cell>
          <cell r="AQ42">
            <v>949</v>
          </cell>
          <cell r="AR42">
            <v>989</v>
          </cell>
          <cell r="AS42">
            <v>960</v>
          </cell>
          <cell r="AT42">
            <v>1044</v>
          </cell>
          <cell r="AU42">
            <v>1085</v>
          </cell>
          <cell r="AV42">
            <v>1115</v>
          </cell>
          <cell r="AW42">
            <v>1127</v>
          </cell>
          <cell r="AX42">
            <v>1201</v>
          </cell>
          <cell r="AY42">
            <v>1121</v>
          </cell>
          <cell r="CA42">
            <v>2180.8159800000012</v>
          </cell>
          <cell r="CB42">
            <v>1796</v>
          </cell>
          <cell r="CC42">
            <v>7061</v>
          </cell>
          <cell r="CD42">
            <v>12034</v>
          </cell>
          <cell r="CE42">
            <v>15751.572216577537</v>
          </cell>
          <cell r="CF42">
            <v>3923.0282794117647</v>
          </cell>
          <cell r="CG42">
            <v>7493.2528725358961</v>
          </cell>
          <cell r="CH42">
            <v>8117.1023988322886</v>
          </cell>
          <cell r="CI42">
            <v>7878.0331494360853</v>
          </cell>
          <cell r="CJ42">
            <v>8751.2825061756866</v>
          </cell>
          <cell r="CK42">
            <v>59.543712058041358</v>
          </cell>
        </row>
        <row r="43">
          <cell r="B43" t="str">
            <v>AFC DEBT</v>
          </cell>
          <cell r="D43">
            <v>-100.61525999999999</v>
          </cell>
          <cell r="E43">
            <v>-104.52462</v>
          </cell>
          <cell r="F43">
            <v>-112.06547999999999</v>
          </cell>
          <cell r="G43">
            <v>-98.95129</v>
          </cell>
          <cell r="H43">
            <v>0</v>
          </cell>
          <cell r="I43">
            <v>-37.98912</v>
          </cell>
          <cell r="J43">
            <v>-8.5166399999999562</v>
          </cell>
          <cell r="K43">
            <v>-8.7825500000000467</v>
          </cell>
          <cell r="L43">
            <v>-11.141590000000001</v>
          </cell>
          <cell r="M43">
            <v>-17.05931</v>
          </cell>
          <cell r="N43">
            <v>-21.895820000000001</v>
          </cell>
          <cell r="O43">
            <v>6.1817799999999696</v>
          </cell>
          <cell r="P43">
            <v>-2</v>
          </cell>
          <cell r="Q43">
            <v>-6</v>
          </cell>
          <cell r="R43">
            <v>-10</v>
          </cell>
          <cell r="S43">
            <v>-17</v>
          </cell>
          <cell r="T43">
            <v>-22</v>
          </cell>
          <cell r="U43">
            <v>-30</v>
          </cell>
          <cell r="V43">
            <v>-35</v>
          </cell>
          <cell r="W43">
            <v>-36</v>
          </cell>
          <cell r="X43">
            <v>-42</v>
          </cell>
          <cell r="Y43">
            <v>-48</v>
          </cell>
          <cell r="Z43">
            <v>-53</v>
          </cell>
          <cell r="AA43">
            <v>-59</v>
          </cell>
          <cell r="AB43">
            <v>-71</v>
          </cell>
          <cell r="AC43">
            <v>-88</v>
          </cell>
          <cell r="AD43">
            <v>-107</v>
          </cell>
          <cell r="AE43">
            <v>-125</v>
          </cell>
          <cell r="AF43">
            <v>-144</v>
          </cell>
          <cell r="AG43">
            <v>-146</v>
          </cell>
          <cell r="AH43">
            <v>-147</v>
          </cell>
          <cell r="AI43">
            <v>-164</v>
          </cell>
          <cell r="AJ43">
            <v>-181</v>
          </cell>
          <cell r="AK43">
            <v>-199</v>
          </cell>
          <cell r="AL43">
            <v>-218</v>
          </cell>
          <cell r="AM43">
            <v>-237</v>
          </cell>
          <cell r="AN43">
            <v>-256</v>
          </cell>
          <cell r="AO43">
            <v>-274</v>
          </cell>
          <cell r="AP43">
            <v>-292</v>
          </cell>
          <cell r="AQ43">
            <v>-310</v>
          </cell>
          <cell r="AR43">
            <v>-329</v>
          </cell>
          <cell r="AS43">
            <v>-347</v>
          </cell>
          <cell r="AT43">
            <v>-365</v>
          </cell>
          <cell r="AU43">
            <v>-382</v>
          </cell>
          <cell r="AV43">
            <v>-399</v>
          </cell>
          <cell r="AW43">
            <v>-415</v>
          </cell>
          <cell r="AX43">
            <v>-432</v>
          </cell>
          <cell r="AY43">
            <v>-415</v>
          </cell>
          <cell r="CA43">
            <v>-515.35990000000004</v>
          </cell>
          <cell r="CB43">
            <v>-360</v>
          </cell>
          <cell r="CC43">
            <v>-1827</v>
          </cell>
          <cell r="CD43">
            <v>-4216</v>
          </cell>
          <cell r="CE43">
            <v>-6024.84978342246</v>
          </cell>
          <cell r="CF43">
            <v>-1047.0587205882352</v>
          </cell>
          <cell r="CG43">
            <v>-2733.1639839572194</v>
          </cell>
          <cell r="CH43">
            <v>-3270.1181631016043</v>
          </cell>
          <cell r="CI43">
            <v>-3409.1588195187164</v>
          </cell>
          <cell r="CJ43">
            <v>-3835.0832058823526</v>
          </cell>
          <cell r="CK43">
            <v>0</v>
          </cell>
        </row>
        <row r="44">
          <cell r="B44" t="str">
            <v>LONG TERM DEBT INTEREST</v>
          </cell>
          <cell r="D44">
            <v>2340.8491800000002</v>
          </cell>
          <cell r="E44">
            <v>2326.5375800000002</v>
          </cell>
          <cell r="F44">
            <v>2409.0777399999997</v>
          </cell>
          <cell r="G44">
            <v>2451.6523999999999</v>
          </cell>
          <cell r="H44">
            <v>2565.3107399999999</v>
          </cell>
          <cell r="I44">
            <v>2537.3241600000001</v>
          </cell>
          <cell r="J44">
            <v>2525.5160900000001</v>
          </cell>
          <cell r="K44">
            <v>2563.1125199999997</v>
          </cell>
          <cell r="L44">
            <v>2636.05699</v>
          </cell>
          <cell r="M44">
            <v>2634.1875799999998</v>
          </cell>
          <cell r="N44">
            <v>2343.9490000000001</v>
          </cell>
          <cell r="O44">
            <v>2384.7827400000001</v>
          </cell>
          <cell r="P44">
            <v>2552.7279109589044</v>
          </cell>
          <cell r="Q44">
            <v>2305.6897260273972</v>
          </cell>
          <cell r="R44">
            <v>2552.7279109589044</v>
          </cell>
          <cell r="S44">
            <v>2467.5391438356164</v>
          </cell>
          <cell r="T44">
            <v>2547.9957397260278</v>
          </cell>
          <cell r="U44">
            <v>2465.8023287671231</v>
          </cell>
          <cell r="V44">
            <v>2547.9957397260278</v>
          </cell>
          <cell r="W44">
            <v>3042.4957397260278</v>
          </cell>
          <cell r="X44">
            <v>2955.3012592360046</v>
          </cell>
          <cell r="Y44">
            <v>3032.4744298972555</v>
          </cell>
          <cell r="Z44">
            <v>2816.131945345127</v>
          </cell>
          <cell r="AA44">
            <v>3266.5542249606633</v>
          </cell>
          <cell r="AB44">
            <v>3261.476030307876</v>
          </cell>
          <cell r="AC44">
            <v>2986.1679993792386</v>
          </cell>
          <cell r="AD44">
            <v>3251.2611671425452</v>
          </cell>
          <cell r="AE44">
            <v>3132.2917600603591</v>
          </cell>
          <cell r="AF44">
            <v>3216.4132919793351</v>
          </cell>
          <cell r="AG44">
            <v>3245.2466463208953</v>
          </cell>
          <cell r="AH44">
            <v>3333.4381582719075</v>
          </cell>
          <cell r="AI44">
            <v>3328.2221216328867</v>
          </cell>
          <cell r="AJ44">
            <v>3229.5984600497627</v>
          </cell>
          <cell r="AK44">
            <v>3317.7299872867352</v>
          </cell>
          <cell r="AL44">
            <v>3219.0661058552837</v>
          </cell>
          <cell r="AM44">
            <v>3712.9175330404473</v>
          </cell>
          <cell r="AN44">
            <v>3698.5822370850256</v>
          </cell>
          <cell r="AO44">
            <v>3480.8735732764853</v>
          </cell>
          <cell r="AP44">
            <v>3687.8874558149673</v>
          </cell>
          <cell r="AQ44">
            <v>3576.3235467110121</v>
          </cell>
          <cell r="AR44">
            <v>3677.1105240679699</v>
          </cell>
          <cell r="AS44">
            <v>3565.5053033923177</v>
          </cell>
          <cell r="AT44">
            <v>3666.2508108165534</v>
          </cell>
          <cell r="AU44">
            <v>3660.7897126062248</v>
          </cell>
          <cell r="AV44">
            <v>3549.1219288199691</v>
          </cell>
          <cell r="AW44">
            <v>3649.8046333083444</v>
          </cell>
          <cell r="AX44">
            <v>3538.0947400514469</v>
          </cell>
          <cell r="AY44">
            <v>3920.7843539774117</v>
          </cell>
          <cell r="CA44">
            <v>29718.35672</v>
          </cell>
          <cell r="CB44">
            <v>32553.436099165072</v>
          </cell>
          <cell r="CC44">
            <v>39233.829261327279</v>
          </cell>
          <cell r="CD44">
            <v>43671.128819927726</v>
          </cell>
          <cell r="CE44">
            <v>47867.208569310387</v>
          </cell>
          <cell r="CF44">
            <v>50219.384965805861</v>
          </cell>
          <cell r="CG44">
            <v>52988.925573436201</v>
          </cell>
          <cell r="CH44">
            <v>53760.408819104669</v>
          </cell>
          <cell r="CI44">
            <v>54541.938681433268</v>
          </cell>
          <cell r="CJ44">
            <v>56586.012397260274</v>
          </cell>
          <cell r="CK44">
            <v>55597.985000000001</v>
          </cell>
        </row>
        <row r="45">
          <cell r="B45" t="str">
            <v>SHORT TERM DEBT INTEREST</v>
          </cell>
          <cell r="D45">
            <v>114.06945</v>
          </cell>
          <cell r="E45">
            <v>117.83333</v>
          </cell>
          <cell r="F45">
            <v>130.45832999999999</v>
          </cell>
          <cell r="G45">
            <v>77.423339999999996</v>
          </cell>
          <cell r="H45">
            <v>193.65074999999999</v>
          </cell>
          <cell r="I45">
            <v>177.44863000000001</v>
          </cell>
          <cell r="J45">
            <v>113.76173000000001</v>
          </cell>
          <cell r="K45">
            <v>67.682630000000003</v>
          </cell>
          <cell r="L45">
            <v>67.045140000000004</v>
          </cell>
          <cell r="M45">
            <v>130.60314</v>
          </cell>
          <cell r="N45">
            <v>393.92674</v>
          </cell>
          <cell r="O45">
            <v>316.06214</v>
          </cell>
          <cell r="P45">
            <v>244</v>
          </cell>
          <cell r="Q45">
            <v>378</v>
          </cell>
          <cell r="R45">
            <v>462</v>
          </cell>
          <cell r="S45">
            <v>518</v>
          </cell>
          <cell r="T45">
            <v>596</v>
          </cell>
          <cell r="U45">
            <v>393</v>
          </cell>
          <cell r="V45">
            <v>200</v>
          </cell>
          <cell r="W45">
            <v>125</v>
          </cell>
          <cell r="X45">
            <v>132</v>
          </cell>
          <cell r="Y45">
            <v>170</v>
          </cell>
          <cell r="Z45">
            <v>210</v>
          </cell>
          <cell r="AA45">
            <v>252</v>
          </cell>
          <cell r="AB45">
            <v>147</v>
          </cell>
          <cell r="AC45">
            <v>81</v>
          </cell>
          <cell r="AD45">
            <v>128</v>
          </cell>
          <cell r="AE45">
            <v>163</v>
          </cell>
          <cell r="AF45">
            <v>184</v>
          </cell>
          <cell r="AG45">
            <v>186</v>
          </cell>
          <cell r="AH45">
            <v>188</v>
          </cell>
          <cell r="AI45">
            <v>139</v>
          </cell>
          <cell r="AJ45">
            <v>175</v>
          </cell>
          <cell r="AK45">
            <v>230</v>
          </cell>
          <cell r="AL45">
            <v>228</v>
          </cell>
          <cell r="AM45">
            <v>233</v>
          </cell>
          <cell r="AN45">
            <v>102</v>
          </cell>
          <cell r="AO45">
            <v>30</v>
          </cell>
          <cell r="AP45">
            <v>97</v>
          </cell>
          <cell r="AQ45">
            <v>141</v>
          </cell>
          <cell r="AR45">
            <v>167</v>
          </cell>
          <cell r="AS45">
            <v>144</v>
          </cell>
          <cell r="AT45">
            <v>110</v>
          </cell>
          <cell r="AU45">
            <v>61</v>
          </cell>
          <cell r="AV45">
            <v>103</v>
          </cell>
          <cell r="AW45">
            <v>158</v>
          </cell>
          <cell r="AX45">
            <v>167</v>
          </cell>
          <cell r="AY45">
            <v>209</v>
          </cell>
          <cell r="CA45">
            <v>1899.9653499999999</v>
          </cell>
          <cell r="CB45">
            <v>3680</v>
          </cell>
          <cell r="CC45">
            <v>2082</v>
          </cell>
          <cell r="CD45">
            <v>1489</v>
          </cell>
          <cell r="CE45">
            <v>2343</v>
          </cell>
          <cell r="CF45">
            <v>2375</v>
          </cell>
          <cell r="CG45">
            <v>2282</v>
          </cell>
          <cell r="CH45">
            <v>2368</v>
          </cell>
          <cell r="CI45">
            <v>2543</v>
          </cell>
          <cell r="CJ45">
            <v>2519</v>
          </cell>
          <cell r="CK45">
            <v>2354</v>
          </cell>
        </row>
        <row r="46">
          <cell r="B46" t="str">
            <v>Amortization of Goodwill</v>
          </cell>
        </row>
        <row r="47">
          <cell r="B47" t="str">
            <v>TOTAL INTEREST EXPENSE</v>
          </cell>
          <cell r="D47">
            <v>3093.1606900000002</v>
          </cell>
          <cell r="E47">
            <v>3098.5655799999995</v>
          </cell>
          <cell r="F47">
            <v>3215.8056299999989</v>
          </cell>
          <cell r="G47">
            <v>3183.2070699999999</v>
          </cell>
          <cell r="H47">
            <v>3507.6923899999992</v>
          </cell>
          <cell r="I47">
            <v>3447.1407499999996</v>
          </cell>
          <cell r="J47">
            <v>3364.3586700000001</v>
          </cell>
          <cell r="K47">
            <v>3370.1231999999991</v>
          </cell>
          <cell r="L47">
            <v>3445.9296100000001</v>
          </cell>
          <cell r="M47">
            <v>3570.8866899999998</v>
          </cell>
          <cell r="N47">
            <v>3382.8170099999998</v>
          </cell>
          <cell r="O47">
            <v>3637.1896299999999</v>
          </cell>
          <cell r="P47">
            <v>3526.3168203082196</v>
          </cell>
          <cell r="Q47">
            <v>3371.4801947945202</v>
          </cell>
          <cell r="R47">
            <v>3737.2278203082192</v>
          </cell>
          <cell r="S47">
            <v>3684.4092396575343</v>
          </cell>
          <cell r="T47">
            <v>3848.4046490753426</v>
          </cell>
          <cell r="U47">
            <v>3542.5804245890408</v>
          </cell>
          <cell r="V47">
            <v>3430.3126490753425</v>
          </cell>
          <cell r="W47">
            <v>3848.7656490753425</v>
          </cell>
          <cell r="X47">
            <v>3749.9383550579223</v>
          </cell>
          <cell r="Y47">
            <v>3871.6483392465702</v>
          </cell>
          <cell r="Z47">
            <v>3675.0300411670446</v>
          </cell>
          <cell r="AA47">
            <v>4173.9881343099787</v>
          </cell>
          <cell r="AB47">
            <v>4059.503939657191</v>
          </cell>
          <cell r="AC47">
            <v>3663.3914681463616</v>
          </cell>
          <cell r="AD47">
            <v>3986.1890764918603</v>
          </cell>
          <cell r="AE47">
            <v>3871.5848558822768</v>
          </cell>
          <cell r="AF47">
            <v>3970.2402013286501</v>
          </cell>
          <cell r="AG47">
            <v>3986.4367421428133</v>
          </cell>
          <cell r="AH47">
            <v>4088.1610676212222</v>
          </cell>
          <cell r="AI47">
            <v>4017.8920309822015</v>
          </cell>
          <cell r="AJ47">
            <v>3920.6305558716804</v>
          </cell>
          <cell r="AK47">
            <v>4058.2938966360498</v>
          </cell>
          <cell r="AL47">
            <v>3926.3482016772014</v>
          </cell>
          <cell r="AM47">
            <v>4418.7294423897629</v>
          </cell>
          <cell r="AN47">
            <v>4258.9162196055177</v>
          </cell>
          <cell r="AO47">
            <v>3926.05069821501</v>
          </cell>
          <cell r="AP47">
            <v>4207.1094383354593</v>
          </cell>
          <cell r="AQ47">
            <v>4108.9391004405197</v>
          </cell>
          <cell r="AR47">
            <v>4229.2185065884614</v>
          </cell>
          <cell r="AS47">
            <v>4064.005857121826</v>
          </cell>
          <cell r="AT47">
            <v>4112.2427933370445</v>
          </cell>
          <cell r="AU47">
            <v>4040.7236951267159</v>
          </cell>
          <cell r="AV47">
            <v>3941.4454825494777</v>
          </cell>
          <cell r="AW47">
            <v>4093.6186158288356</v>
          </cell>
          <cell r="AX47">
            <v>3961.2982937809556</v>
          </cell>
          <cell r="AY47">
            <v>4415.4773364979028</v>
          </cell>
          <cell r="CA47">
            <v>40316.876919999995</v>
          </cell>
          <cell r="CB47">
            <v>44460.102316665078</v>
          </cell>
          <cell r="CC47">
            <v>47967.401478827276</v>
          </cell>
          <cell r="CD47">
            <v>49359.046037427725</v>
          </cell>
          <cell r="CE47">
            <v>52577.248747468177</v>
          </cell>
          <cell r="CF47">
            <v>59697.154366797877</v>
          </cell>
          <cell r="CG47">
            <v>60645.358181059237</v>
          </cell>
          <cell r="CH47">
            <v>61875.561936053258</v>
          </cell>
          <cell r="CI47">
            <v>63338.5178134948</v>
          </cell>
          <cell r="CJ47">
            <v>64936.082742958177</v>
          </cell>
          <cell r="CK47">
            <v>67616.615071580251</v>
          </cell>
        </row>
        <row r="48">
          <cell r="B48" t="str">
            <v>MIPS DIVIDENDS</v>
          </cell>
          <cell r="CA48">
            <v>4590.2569199999989</v>
          </cell>
          <cell r="CB48">
            <v>4593.4569374999992</v>
          </cell>
          <cell r="CC48">
            <v>4593.4569374999992</v>
          </cell>
          <cell r="CD48">
            <v>4593.4569375000001</v>
          </cell>
          <cell r="CE48">
            <v>4593.4569375000001</v>
          </cell>
          <cell r="CF48">
            <v>4593.4569374999992</v>
          </cell>
          <cell r="CG48">
            <v>4593.4569374999992</v>
          </cell>
          <cell r="CH48">
            <v>5493.8940959699448</v>
          </cell>
          <cell r="CI48">
            <v>6133.4569374999992</v>
          </cell>
          <cell r="CJ48">
            <v>6133.4569374999992</v>
          </cell>
          <cell r="CK48">
            <v>6133.4569374999992</v>
          </cell>
        </row>
        <row r="49">
          <cell r="B49" t="str">
            <v>PREFERRED DIVIDENDS</v>
          </cell>
          <cell r="D49">
            <v>18.05339</v>
          </cell>
          <cell r="E49">
            <v>18.05339</v>
          </cell>
          <cell r="F49">
            <v>18.0534</v>
          </cell>
          <cell r="G49">
            <v>18.05339</v>
          </cell>
          <cell r="H49">
            <v>18.05339</v>
          </cell>
          <cell r="I49">
            <v>18.0534</v>
          </cell>
          <cell r="J49">
            <v>18.05339</v>
          </cell>
          <cell r="K49">
            <v>18.05339</v>
          </cell>
          <cell r="L49">
            <v>18.0534</v>
          </cell>
          <cell r="M49">
            <v>307.05003000000005</v>
          </cell>
          <cell r="N49">
            <v>128.33332999999999</v>
          </cell>
          <cell r="O49">
            <v>163.55282</v>
          </cell>
          <cell r="P49">
            <v>280.27397260273972</v>
          </cell>
          <cell r="Q49">
            <v>253.15068493150685</v>
          </cell>
          <cell r="R49">
            <v>280.27397260273972</v>
          </cell>
          <cell r="S49">
            <v>271.23287671232873</v>
          </cell>
          <cell r="T49">
            <v>280.27397260273972</v>
          </cell>
          <cell r="U49">
            <v>271.23287671232873</v>
          </cell>
          <cell r="V49">
            <v>280.27397260273972</v>
          </cell>
          <cell r="W49">
            <v>280.27397260273972</v>
          </cell>
          <cell r="X49">
            <v>271.23287671232873</v>
          </cell>
          <cell r="Y49">
            <v>280.27397260273972</v>
          </cell>
          <cell r="Z49">
            <v>271.23287671232873</v>
          </cell>
          <cell r="AA49">
            <v>280.27397260273972</v>
          </cell>
          <cell r="AB49">
            <v>280.27397260273972</v>
          </cell>
          <cell r="AC49">
            <v>253.15068493150685</v>
          </cell>
          <cell r="AD49">
            <v>280.27397260273972</v>
          </cell>
          <cell r="AE49">
            <v>271.23287671232873</v>
          </cell>
          <cell r="AF49">
            <v>280.27397260273972</v>
          </cell>
          <cell r="AG49">
            <v>271.23287671232873</v>
          </cell>
          <cell r="AH49">
            <v>280.27397260273972</v>
          </cell>
          <cell r="AI49">
            <v>280.27397260273972</v>
          </cell>
          <cell r="AJ49">
            <v>271.23287671232873</v>
          </cell>
          <cell r="AK49">
            <v>280.27397260273972</v>
          </cell>
          <cell r="AL49">
            <v>271.23287671232873</v>
          </cell>
          <cell r="AM49">
            <v>280.27397260273972</v>
          </cell>
          <cell r="AN49">
            <v>279.50819672131149</v>
          </cell>
          <cell r="AO49">
            <v>261.47540983606558</v>
          </cell>
          <cell r="AP49">
            <v>279.50819672131149</v>
          </cell>
          <cell r="AQ49">
            <v>270.49180327868851</v>
          </cell>
          <cell r="AR49">
            <v>279.50819672131149</v>
          </cell>
          <cell r="AS49">
            <v>471.31147540983608</v>
          </cell>
          <cell r="AT49">
            <v>487.02185792349729</v>
          </cell>
          <cell r="AU49">
            <v>487.02185792349729</v>
          </cell>
          <cell r="AV49">
            <v>471.31147540983608</v>
          </cell>
          <cell r="AW49">
            <v>487.02185792349729</v>
          </cell>
          <cell r="AX49">
            <v>471.31147540983608</v>
          </cell>
          <cell r="AY49">
            <v>487.02185792349729</v>
          </cell>
          <cell r="CA49">
            <v>761.41672000000005</v>
          </cell>
          <cell r="CB49">
            <v>3299.9999999999995</v>
          </cell>
          <cell r="CC49">
            <v>3299.9999999999995</v>
          </cell>
          <cell r="CD49">
            <v>4732.5136612021861</v>
          </cell>
          <cell r="CE49">
            <v>5750</v>
          </cell>
          <cell r="CF49">
            <v>5750</v>
          </cell>
          <cell r="CG49">
            <v>5750</v>
          </cell>
          <cell r="CH49">
            <v>5750</v>
          </cell>
          <cell r="CI49">
            <v>5750</v>
          </cell>
          <cell r="CJ49">
            <v>5750</v>
          </cell>
          <cell r="CK49">
            <v>5750</v>
          </cell>
        </row>
        <row r="50">
          <cell r="B50" t="str">
            <v>Minority Interest Income (Other Owners)</v>
          </cell>
        </row>
        <row r="51">
          <cell r="B51" t="str">
            <v>Minority Interest Income {B Shares)</v>
          </cell>
        </row>
        <row r="52">
          <cell r="B52" t="str">
            <v>EXTRA ITEMS/ADJUSTMENTS</v>
          </cell>
        </row>
        <row r="53">
          <cell r="B53" t="str">
            <v>NET INCOME</v>
          </cell>
          <cell r="D53">
            <v>7363.5215100000141</v>
          </cell>
          <cell r="E53">
            <v>4332.4666999999936</v>
          </cell>
          <cell r="F53">
            <v>2951.582579999982</v>
          </cell>
          <cell r="G53">
            <v>1997.4020900000155</v>
          </cell>
          <cell r="H53">
            <v>7775.1197299999894</v>
          </cell>
          <cell r="I53">
            <v>11772.568129999985</v>
          </cell>
          <cell r="J53">
            <v>13998.601100000014</v>
          </cell>
          <cell r="K53">
            <v>12655.834960000017</v>
          </cell>
          <cell r="L53">
            <v>10455.299319999987</v>
          </cell>
          <cell r="M53">
            <v>4572.3328599999968</v>
          </cell>
          <cell r="N53">
            <v>3049.7748000000015</v>
          </cell>
          <cell r="O53">
            <v>-5714.5438999999924</v>
          </cell>
          <cell r="P53">
            <v>7623.5046187468079</v>
          </cell>
          <cell r="Q53">
            <v>5140.177915381284</v>
          </cell>
          <cell r="R53">
            <v>2433.4363751888877</v>
          </cell>
          <cell r="S53">
            <v>3216.285715217959</v>
          </cell>
          <cell r="T53">
            <v>7972.094638683524</v>
          </cell>
          <cell r="U53">
            <v>10651.317566282834</v>
          </cell>
          <cell r="V53">
            <v>13027.508765705865</v>
          </cell>
          <cell r="W53">
            <v>12177.946484385247</v>
          </cell>
          <cell r="X53">
            <v>7595.3294271206869</v>
          </cell>
          <cell r="Y53">
            <v>2986.6447314120705</v>
          </cell>
          <cell r="Z53">
            <v>2625.0249179800549</v>
          </cell>
          <cell r="AA53">
            <v>638.2536921335028</v>
          </cell>
          <cell r="AB53">
            <v>8540.3561586853903</v>
          </cell>
          <cell r="AC53">
            <v>5607.2275447660268</v>
          </cell>
          <cell r="AD53">
            <v>3332.0919964914792</v>
          </cell>
          <cell r="AE53">
            <v>3844.8105392206076</v>
          </cell>
          <cell r="AF53">
            <v>9217.5773890503424</v>
          </cell>
          <cell r="AG53">
            <v>10833.44633740063</v>
          </cell>
          <cell r="AH53">
            <v>12937.41676000263</v>
          </cell>
          <cell r="AI53">
            <v>13348.598953008521</v>
          </cell>
          <cell r="AJ53">
            <v>7686.6165011296334</v>
          </cell>
          <cell r="AK53">
            <v>3691.9963066094192</v>
          </cell>
          <cell r="AL53">
            <v>1953.9349080537324</v>
          </cell>
          <cell r="AM53">
            <v>1574.2579716906425</v>
          </cell>
          <cell r="AN53">
            <v>9236.6180668453417</v>
          </cell>
          <cell r="AO53">
            <v>4294.9538432707741</v>
          </cell>
          <cell r="AP53">
            <v>939.13928361193973</v>
          </cell>
          <cell r="AQ53">
            <v>5280.4071927554132</v>
          </cell>
          <cell r="AR53">
            <v>10876.778744983174</v>
          </cell>
          <cell r="AS53">
            <v>12032.397359374479</v>
          </cell>
          <cell r="AT53">
            <v>14214.039179218285</v>
          </cell>
          <cell r="AU53">
            <v>12689.555157974493</v>
          </cell>
          <cell r="AV53">
            <v>8118.9129307640042</v>
          </cell>
          <cell r="AW53">
            <v>6338.9029155682738</v>
          </cell>
          <cell r="AX53">
            <v>5274.428703214352</v>
          </cell>
          <cell r="AY53">
            <v>7128.9277706278208</v>
          </cell>
          <cell r="CA53">
            <v>75209.959879999995</v>
          </cell>
          <cell r="CB53">
            <v>76087.524848238725</v>
          </cell>
          <cell r="CC53">
            <v>82568.33136610908</v>
          </cell>
          <cell r="CD53">
            <v>96425.061148208362</v>
          </cell>
          <cell r="CE53">
            <v>103171</v>
          </cell>
          <cell r="CF53">
            <v>107843</v>
          </cell>
          <cell r="CG53">
            <v>114879</v>
          </cell>
          <cell r="CH53">
            <v>119173</v>
          </cell>
          <cell r="CI53">
            <v>121198</v>
          </cell>
          <cell r="CJ53">
            <v>120955</v>
          </cell>
          <cell r="CK53">
            <v>119777</v>
          </cell>
        </row>
        <row r="54">
          <cell r="B54" t="str">
            <v>RESIDENTIAL REVENUES</v>
          </cell>
          <cell r="O54">
            <v>443426</v>
          </cell>
          <cell r="P54">
            <v>448875.25734999997</v>
          </cell>
          <cell r="Q54">
            <v>453551.4057</v>
          </cell>
          <cell r="R54">
            <v>455194.54405000003</v>
          </cell>
          <cell r="S54">
            <v>460380.77140000003</v>
          </cell>
          <cell r="T54">
            <v>463138.28574999998</v>
          </cell>
          <cell r="U54">
            <v>464201.2059</v>
          </cell>
          <cell r="V54">
            <v>470502.84865</v>
          </cell>
          <cell r="W54">
            <v>479804.3922</v>
          </cell>
          <cell r="X54">
            <v>474685.63854999997</v>
          </cell>
          <cell r="Y54">
            <v>475264.52830000001</v>
          </cell>
          <cell r="Z54">
            <v>475103.21004999999</v>
          </cell>
          <cell r="AA54">
            <v>471714.60460000002</v>
          </cell>
          <cell r="AB54">
            <v>472671.4546</v>
          </cell>
          <cell r="AC54">
            <v>474725.30459999997</v>
          </cell>
          <cell r="AD54">
            <v>474017.15460000001</v>
          </cell>
          <cell r="AE54">
            <v>473096.00459999999</v>
          </cell>
          <cell r="AF54">
            <v>475652.85460000002</v>
          </cell>
          <cell r="AG54">
            <v>479087.7046</v>
          </cell>
          <cell r="AH54">
            <v>482666.55459999997</v>
          </cell>
          <cell r="AI54">
            <v>485790.40460000001</v>
          </cell>
          <cell r="AJ54">
            <v>488511.25459999999</v>
          </cell>
          <cell r="AK54">
            <v>490400.10460000002</v>
          </cell>
          <cell r="AL54">
            <v>491033.9546</v>
          </cell>
          <cell r="AM54">
            <v>493223.80459999997</v>
          </cell>
          <cell r="AN54">
            <v>497754.65460000001</v>
          </cell>
          <cell r="AO54">
            <v>499691.50459999999</v>
          </cell>
          <cell r="AP54">
            <v>501550.35460000002</v>
          </cell>
          <cell r="AQ54">
            <v>505303.2046</v>
          </cell>
          <cell r="AR54">
            <v>508021.05459999997</v>
          </cell>
          <cell r="AS54">
            <v>512259.90460000001</v>
          </cell>
          <cell r="AT54">
            <v>515627.75459999999</v>
          </cell>
          <cell r="AU54">
            <v>519701.60460000002</v>
          </cell>
          <cell r="AV54">
            <v>522874.4546</v>
          </cell>
          <cell r="AW54">
            <v>525641.30460000003</v>
          </cell>
          <cell r="AX54">
            <v>527833.15460000001</v>
          </cell>
          <cell r="AY54">
            <v>530450.00459999999</v>
          </cell>
          <cell r="CA54">
            <v>443426</v>
          </cell>
          <cell r="CB54">
            <v>471714.60460000002</v>
          </cell>
          <cell r="CC54">
            <v>493223.80459999997</v>
          </cell>
          <cell r="CD54">
            <v>530450.00459999999</v>
          </cell>
          <cell r="CE54">
            <v>563464</v>
          </cell>
          <cell r="CF54">
            <v>609072</v>
          </cell>
          <cell r="CG54">
            <v>614880</v>
          </cell>
          <cell r="CH54">
            <v>629097</v>
          </cell>
          <cell r="CI54">
            <v>642832</v>
          </cell>
          <cell r="CJ54">
            <v>652418</v>
          </cell>
          <cell r="CK54">
            <v>678254</v>
          </cell>
        </row>
        <row r="55">
          <cell r="B55" t="str">
            <v>COMMERCIAL REVENUES</v>
          </cell>
          <cell r="O55">
            <v>259147</v>
          </cell>
          <cell r="P55">
            <v>260268</v>
          </cell>
          <cell r="Q55">
            <v>261221</v>
          </cell>
          <cell r="R55">
            <v>262141</v>
          </cell>
          <cell r="S55">
            <v>263602</v>
          </cell>
          <cell r="T55">
            <v>264065</v>
          </cell>
          <cell r="U55">
            <v>265162</v>
          </cell>
          <cell r="V55">
            <v>268480</v>
          </cell>
          <cell r="W55">
            <v>273265</v>
          </cell>
          <cell r="X55">
            <v>272335</v>
          </cell>
          <cell r="Y55">
            <v>272993</v>
          </cell>
          <cell r="Z55">
            <v>271009</v>
          </cell>
          <cell r="AA55">
            <v>269405</v>
          </cell>
          <cell r="AB55">
            <v>270068</v>
          </cell>
          <cell r="AC55">
            <v>272037</v>
          </cell>
          <cell r="AD55">
            <v>272299</v>
          </cell>
          <cell r="AE55">
            <v>272150</v>
          </cell>
          <cell r="AF55">
            <v>274803</v>
          </cell>
          <cell r="AG55">
            <v>277506</v>
          </cell>
          <cell r="AH55">
            <v>280345</v>
          </cell>
          <cell r="AI55">
            <v>282903</v>
          </cell>
          <cell r="AJ55">
            <v>285539</v>
          </cell>
          <cell r="AK55">
            <v>287992</v>
          </cell>
          <cell r="AL55">
            <v>289301</v>
          </cell>
          <cell r="AM55">
            <v>291292</v>
          </cell>
          <cell r="AN55">
            <v>293616</v>
          </cell>
          <cell r="AO55">
            <v>294892</v>
          </cell>
          <cell r="AP55">
            <v>296509</v>
          </cell>
          <cell r="AQ55">
            <v>299642</v>
          </cell>
          <cell r="AR55">
            <v>301843</v>
          </cell>
          <cell r="AS55">
            <v>304477</v>
          </cell>
          <cell r="AT55">
            <v>306459</v>
          </cell>
          <cell r="AU55">
            <v>308951</v>
          </cell>
          <cell r="AV55">
            <v>311365</v>
          </cell>
          <cell r="AW55">
            <v>313606</v>
          </cell>
          <cell r="AX55">
            <v>315285</v>
          </cell>
          <cell r="AY55">
            <v>316948</v>
          </cell>
          <cell r="CA55">
            <v>259147</v>
          </cell>
          <cell r="CB55">
            <v>269405</v>
          </cell>
          <cell r="CC55">
            <v>291292</v>
          </cell>
          <cell r="CD55">
            <v>316948</v>
          </cell>
          <cell r="CE55">
            <v>338694</v>
          </cell>
          <cell r="CF55">
            <v>368942</v>
          </cell>
          <cell r="CG55">
            <v>372792</v>
          </cell>
          <cell r="CH55">
            <v>381870</v>
          </cell>
          <cell r="CI55">
            <v>391481</v>
          </cell>
          <cell r="CJ55">
            <v>398119</v>
          </cell>
          <cell r="CK55">
            <v>414453</v>
          </cell>
        </row>
        <row r="56">
          <cell r="B56" t="str">
            <v>INDUSTRIAL REVENUES</v>
          </cell>
          <cell r="O56">
            <v>115621</v>
          </cell>
          <cell r="P56">
            <v>115876</v>
          </cell>
          <cell r="Q56">
            <v>115910</v>
          </cell>
          <cell r="R56">
            <v>116240</v>
          </cell>
          <cell r="S56">
            <v>116758</v>
          </cell>
          <cell r="T56">
            <v>116065</v>
          </cell>
          <cell r="U56">
            <v>116951</v>
          </cell>
          <cell r="V56">
            <v>119063</v>
          </cell>
          <cell r="W56">
            <v>121432</v>
          </cell>
          <cell r="X56">
            <v>119710</v>
          </cell>
          <cell r="Y56">
            <v>118983</v>
          </cell>
          <cell r="Z56">
            <v>117786</v>
          </cell>
          <cell r="AA56">
            <v>116939</v>
          </cell>
          <cell r="AB56">
            <v>117321</v>
          </cell>
          <cell r="AC56">
            <v>118424</v>
          </cell>
          <cell r="AD56">
            <v>118447</v>
          </cell>
          <cell r="AE56">
            <v>118263</v>
          </cell>
          <cell r="AF56">
            <v>119428</v>
          </cell>
          <cell r="AG56">
            <v>120869</v>
          </cell>
          <cell r="AH56">
            <v>122230</v>
          </cell>
          <cell r="AI56">
            <v>123608</v>
          </cell>
          <cell r="AJ56">
            <v>124513</v>
          </cell>
          <cell r="AK56">
            <v>125736</v>
          </cell>
          <cell r="AL56">
            <v>126755</v>
          </cell>
          <cell r="AM56">
            <v>127699</v>
          </cell>
          <cell r="AN56">
            <v>128680</v>
          </cell>
          <cell r="AO56">
            <v>129044</v>
          </cell>
          <cell r="AP56">
            <v>129606</v>
          </cell>
          <cell r="AQ56">
            <v>130842</v>
          </cell>
          <cell r="AR56">
            <v>131849</v>
          </cell>
          <cell r="AS56">
            <v>132610</v>
          </cell>
          <cell r="AT56">
            <v>133277</v>
          </cell>
          <cell r="AU56">
            <v>133880</v>
          </cell>
          <cell r="AV56">
            <v>134776</v>
          </cell>
          <cell r="AW56">
            <v>135527</v>
          </cell>
          <cell r="AX56">
            <v>135785</v>
          </cell>
          <cell r="AY56">
            <v>136343</v>
          </cell>
          <cell r="CA56">
            <v>115621</v>
          </cell>
          <cell r="CB56">
            <v>116939</v>
          </cell>
          <cell r="CC56">
            <v>127699</v>
          </cell>
          <cell r="CD56">
            <v>136343</v>
          </cell>
          <cell r="CE56">
            <v>148139</v>
          </cell>
          <cell r="CF56">
            <v>162941</v>
          </cell>
          <cell r="CG56">
            <v>160606</v>
          </cell>
          <cell r="CH56">
            <v>159864</v>
          </cell>
          <cell r="CI56">
            <v>160758</v>
          </cell>
          <cell r="CJ56">
            <v>159266</v>
          </cell>
          <cell r="CK56">
            <v>166308</v>
          </cell>
        </row>
        <row r="57">
          <cell r="B57" t="str">
            <v>RETAIL FUEL PRICE</v>
          </cell>
          <cell r="O57">
            <v>2.8310986350464864</v>
          </cell>
          <cell r="P57">
            <v>2.8352101966391778</v>
          </cell>
          <cell r="Q57">
            <v>2.8376506205558467</v>
          </cell>
          <cell r="R57">
            <v>2.8660714957329461</v>
          </cell>
          <cell r="S57">
            <v>2.8904426270787695</v>
          </cell>
          <cell r="T57">
            <v>2.8816296024198702</v>
          </cell>
          <cell r="U57">
            <v>2.9016910784933692</v>
          </cell>
          <cell r="V57">
            <v>2.9471689627863906</v>
          </cell>
          <cell r="W57">
            <v>2.9937957025176583</v>
          </cell>
          <cell r="X57">
            <v>3.0020796882218943</v>
          </cell>
          <cell r="Y57">
            <v>3.0103675800519052</v>
          </cell>
          <cell r="Z57">
            <v>2.9886571706869991</v>
          </cell>
          <cell r="AA57">
            <v>2.9691745893117067</v>
          </cell>
          <cell r="AB57">
            <v>2.9603383762490827</v>
          </cell>
          <cell r="AC57">
            <v>2.9794382087674718</v>
          </cell>
          <cell r="AD57">
            <v>2.9535450475002847</v>
          </cell>
          <cell r="AE57">
            <v>2.9211863345148812</v>
          </cell>
          <cell r="AF57">
            <v>2.9474456940265505</v>
          </cell>
          <cell r="AG57">
            <v>2.9826223497303164</v>
          </cell>
          <cell r="AH57">
            <v>3.0150943700007438</v>
          </cell>
          <cell r="AI57">
            <v>3.0457519139268237</v>
          </cell>
          <cell r="AJ57">
            <v>3.0652759941718228</v>
          </cell>
          <cell r="AK57">
            <v>3.0919361029709069</v>
          </cell>
          <cell r="AL57">
            <v>3.1099209883864942</v>
          </cell>
          <cell r="AM57">
            <v>3.1316529559477688</v>
          </cell>
          <cell r="AN57">
            <v>3.1813654963463831</v>
          </cell>
          <cell r="AO57">
            <v>3.1996683107948591</v>
          </cell>
          <cell r="AP57">
            <v>3.2233096742044021</v>
          </cell>
          <cell r="AQ57">
            <v>3.275224775585909</v>
          </cell>
          <cell r="AR57">
            <v>3.3210709526296109</v>
          </cell>
          <cell r="AS57">
            <v>3.3648084801813001</v>
          </cell>
          <cell r="AT57">
            <v>3.4042656049086948</v>
          </cell>
          <cell r="AU57">
            <v>3.4443540562614352</v>
          </cell>
          <cell r="AV57">
            <v>3.497169315415686</v>
          </cell>
          <cell r="AW57">
            <v>3.5315027617954122</v>
          </cell>
          <cell r="AX57">
            <v>3.5414758994169202</v>
          </cell>
          <cell r="AY57">
            <v>3.5654481987294853</v>
          </cell>
          <cell r="CA57">
            <v>2.8310986350464864</v>
          </cell>
          <cell r="CB57">
            <v>2.9691745893117067</v>
          </cell>
          <cell r="CC57">
            <v>3.1316529559477688</v>
          </cell>
          <cell r="CD57">
            <v>3.5654481987294853</v>
          </cell>
          <cell r="CE57">
            <v>3.5531970276395999</v>
          </cell>
          <cell r="CF57">
            <v>3.7357612176874424</v>
          </cell>
          <cell r="CG57">
            <v>3.6794390390085261</v>
          </cell>
          <cell r="CH57">
            <v>3.7002982547442298</v>
          </cell>
          <cell r="CI57">
            <v>3.6871988245735481</v>
          </cell>
          <cell r="CJ57">
            <v>3.6866909951780698</v>
          </cell>
          <cell r="CK57">
            <v>3.629888463187493</v>
          </cell>
        </row>
        <row r="58">
          <cell r="B58" t="str">
            <v>RETAIL NON-FUEL PRICE</v>
          </cell>
          <cell r="O58">
            <v>4.6671310629380169</v>
          </cell>
          <cell r="P58">
            <v>4.6810155173064683</v>
          </cell>
          <cell r="Q58">
            <v>4.6903890406336126</v>
          </cell>
          <cell r="R58">
            <v>4.6921643356499336</v>
          </cell>
          <cell r="S58">
            <v>4.6789797212265789</v>
          </cell>
          <cell r="T58">
            <v>4.6517067021035965</v>
          </cell>
          <cell r="U58">
            <v>4.648575727268935</v>
          </cell>
          <cell r="V58">
            <v>4.6756950784843427</v>
          </cell>
          <cell r="W58">
            <v>4.7153270901147186</v>
          </cell>
          <cell r="X58">
            <v>4.7267455128395541</v>
          </cell>
          <cell r="Y58">
            <v>4.7208711243483572</v>
          </cell>
          <cell r="Z58">
            <v>4.7095575287421658</v>
          </cell>
          <cell r="AA58">
            <v>4.6848027911435564</v>
          </cell>
          <cell r="AB58">
            <v>4.694892058061483</v>
          </cell>
          <cell r="AC58">
            <v>4.7067199634906842</v>
          </cell>
          <cell r="AD58">
            <v>4.714370504542063</v>
          </cell>
          <cell r="AE58">
            <v>4.721684758448049</v>
          </cell>
          <cell r="AF58">
            <v>4.7290364208821174</v>
          </cell>
          <cell r="AG58">
            <v>4.7416274655356059</v>
          </cell>
          <cell r="AH58">
            <v>4.7552463661623028</v>
          </cell>
          <cell r="AI58">
            <v>4.7724100495741126</v>
          </cell>
          <cell r="AJ58">
            <v>4.782518586952782</v>
          </cell>
          <cell r="AK58">
            <v>4.7941566131689131</v>
          </cell>
          <cell r="AL58">
            <v>4.804551549757945</v>
          </cell>
          <cell r="AM58">
            <v>4.8126975763144513</v>
          </cell>
          <cell r="AN58">
            <v>4.8138051700295739</v>
          </cell>
          <cell r="AO58">
            <v>4.8125536993680011</v>
          </cell>
          <cell r="AP58">
            <v>4.8089535307864368</v>
          </cell>
          <cell r="AQ58">
            <v>4.8068569862422885</v>
          </cell>
          <cell r="AR58">
            <v>4.8056334844593405</v>
          </cell>
          <cell r="AS58">
            <v>4.8011060360043585</v>
          </cell>
          <cell r="AT58">
            <v>4.7961341266531337</v>
          </cell>
          <cell r="AU58">
            <v>4.7873267275271507</v>
          </cell>
          <cell r="AV58">
            <v>4.783396531554363</v>
          </cell>
          <cell r="AW58">
            <v>4.7781157491362087</v>
          </cell>
          <cell r="AX58">
            <v>4.7720113610361459</v>
          </cell>
          <cell r="AY58">
            <v>4.7705724241006378</v>
          </cell>
          <cell r="CA58">
            <v>4.6671310629380169</v>
          </cell>
          <cell r="CB58">
            <v>4.6848027911435564</v>
          </cell>
          <cell r="CC58">
            <v>4.8126975763144513</v>
          </cell>
          <cell r="CD58">
            <v>4.7705724241006378</v>
          </cell>
          <cell r="CE58">
            <v>5.1641582947993223</v>
          </cell>
          <cell r="CF58">
            <v>5.5791286163270319</v>
          </cell>
          <cell r="CG58">
            <v>5.5810376099792514</v>
          </cell>
          <cell r="CH58">
            <v>5.5776711791299611</v>
          </cell>
          <cell r="CI58">
            <v>5.6460353497901181</v>
          </cell>
          <cell r="CJ58">
            <v>5.6281001196811307</v>
          </cell>
          <cell r="CK58">
            <v>5.9225887459307796</v>
          </cell>
        </row>
        <row r="59">
          <cell r="B59" t="str">
            <v>TOTAL NON-FUEL O&amp;M</v>
          </cell>
          <cell r="D59">
            <v>14667.039109999998</v>
          </cell>
          <cell r="E59">
            <v>16975.959880000002</v>
          </cell>
          <cell r="F59">
            <v>20891.968719999997</v>
          </cell>
          <cell r="G59">
            <v>19907.526410000002</v>
          </cell>
          <cell r="H59">
            <v>19383.584920000001</v>
          </cell>
          <cell r="I59">
            <v>19213.779929999997</v>
          </cell>
          <cell r="J59">
            <v>18200.717250000002</v>
          </cell>
          <cell r="K59">
            <v>19084.424609999995</v>
          </cell>
          <cell r="L59">
            <v>23080.649509999999</v>
          </cell>
          <cell r="M59">
            <v>20337.374670000001</v>
          </cell>
          <cell r="N59">
            <v>21839.925169999995</v>
          </cell>
          <cell r="O59">
            <v>41693.009450000012</v>
          </cell>
          <cell r="P59">
            <v>17206.164000000001</v>
          </cell>
          <cell r="Q59">
            <v>17775.495999999999</v>
          </cell>
          <cell r="R59">
            <v>20812.474999999999</v>
          </cell>
          <cell r="S59">
            <v>18811.635999999999</v>
          </cell>
          <cell r="T59">
            <v>18259.306999999997</v>
          </cell>
          <cell r="U59">
            <v>18172.93</v>
          </cell>
          <cell r="V59">
            <v>17359.398999999998</v>
          </cell>
          <cell r="W59">
            <v>19455.877</v>
          </cell>
          <cell r="X59">
            <v>20364.420000000002</v>
          </cell>
          <cell r="Y59">
            <v>21810.129000000001</v>
          </cell>
          <cell r="Z59">
            <v>21637.267999999996</v>
          </cell>
          <cell r="AA59">
            <v>27875.919999999998</v>
          </cell>
          <cell r="AB59">
            <v>17284.478999999999</v>
          </cell>
          <cell r="AC59">
            <v>18474.182000000001</v>
          </cell>
          <cell r="AD59">
            <v>21140.934000000001</v>
          </cell>
          <cell r="AE59">
            <v>20000.899000000001</v>
          </cell>
          <cell r="AF59">
            <v>18345.650000000001</v>
          </cell>
          <cell r="AG59">
            <v>19327.641</v>
          </cell>
          <cell r="AH59">
            <v>18617.547999999999</v>
          </cell>
          <cell r="AI59">
            <v>18452.824000000001</v>
          </cell>
          <cell r="AJ59">
            <v>21696.511999999999</v>
          </cell>
          <cell r="AK59">
            <v>21688.862000000001</v>
          </cell>
          <cell r="AL59">
            <v>22521.976999999999</v>
          </cell>
          <cell r="AM59">
            <v>27149.722000000002</v>
          </cell>
          <cell r="AN59">
            <v>17910.162</v>
          </cell>
          <cell r="AO59">
            <v>22489.543000000001</v>
          </cell>
          <cell r="AP59">
            <v>27078.989000000001</v>
          </cell>
          <cell r="AQ59">
            <v>19954.400999999998</v>
          </cell>
          <cell r="AR59">
            <v>17077.019</v>
          </cell>
          <cell r="AS59">
            <v>19821.437999999998</v>
          </cell>
          <cell r="AT59">
            <v>18621.290999999997</v>
          </cell>
          <cell r="AU59">
            <v>22467.398000000001</v>
          </cell>
          <cell r="AV59">
            <v>22363.739000000001</v>
          </cell>
          <cell r="AW59">
            <v>19480.866999999998</v>
          </cell>
          <cell r="AX59">
            <v>19893.505999999998</v>
          </cell>
          <cell r="AY59">
            <v>20566.885999999999</v>
          </cell>
          <cell r="CA59">
            <v>255275.95963</v>
          </cell>
          <cell r="CB59">
            <v>239541.02100000001</v>
          </cell>
          <cell r="CC59">
            <v>244701.22999999998</v>
          </cell>
          <cell r="CD59">
            <v>247725.23899999997</v>
          </cell>
          <cell r="CE59">
            <v>259448.04200000002</v>
          </cell>
          <cell r="CF59">
            <v>278562.42000000004</v>
          </cell>
          <cell r="CG59">
            <v>284347.66840000002</v>
          </cell>
          <cell r="CH59">
            <v>288442.30769440002</v>
          </cell>
          <cell r="CI59">
            <v>296848.85384828801</v>
          </cell>
          <cell r="CJ59">
            <v>302469.77092525375</v>
          </cell>
          <cell r="CK59">
            <v>319107.28634375887</v>
          </cell>
        </row>
        <row r="60">
          <cell r="B60" t="str">
            <v>RETAIL COST - FUEL (NUM)</v>
          </cell>
          <cell r="O60">
            <v>318184.22739999997</v>
          </cell>
          <cell r="P60">
            <v>320468.54259000003</v>
          </cell>
          <cell r="Q60">
            <v>322393.89705999993</v>
          </cell>
          <cell r="R60">
            <v>325422.10224999994</v>
          </cell>
          <cell r="S60">
            <v>329690.41751999996</v>
          </cell>
          <cell r="T60">
            <v>330397.31083999993</v>
          </cell>
          <cell r="U60">
            <v>332105.72735999996</v>
          </cell>
          <cell r="V60">
            <v>337576.22475999995</v>
          </cell>
          <cell r="W60">
            <v>344433.41359000001</v>
          </cell>
          <cell r="X60">
            <v>340445.40090999997</v>
          </cell>
          <cell r="Y60">
            <v>340699.25030999997</v>
          </cell>
          <cell r="Z60">
            <v>337677.01119999995</v>
          </cell>
          <cell r="AA60">
            <v>334314.61199999996</v>
          </cell>
          <cell r="AB60">
            <v>334043.56099999999</v>
          </cell>
          <cell r="AC60">
            <v>336841.51</v>
          </cell>
          <cell r="AD60">
            <v>334549.45900000003</v>
          </cell>
          <cell r="AE60">
            <v>331491.40800000005</v>
          </cell>
          <cell r="AF60">
            <v>335463.35700000002</v>
          </cell>
          <cell r="AG60">
            <v>340302.30599999998</v>
          </cell>
          <cell r="AH60">
            <v>344993.255</v>
          </cell>
          <cell r="AI60">
            <v>349129.20400000003</v>
          </cell>
          <cell r="AJ60">
            <v>352494.15299999999</v>
          </cell>
          <cell r="AK60">
            <v>356024.10200000001</v>
          </cell>
          <cell r="AL60">
            <v>357983.05099999998</v>
          </cell>
          <cell r="AM60">
            <v>361157</v>
          </cell>
          <cell r="AN60">
            <v>367682</v>
          </cell>
          <cell r="AO60">
            <v>370440</v>
          </cell>
          <cell r="AP60">
            <v>373870</v>
          </cell>
          <cell r="AQ60">
            <v>380847</v>
          </cell>
          <cell r="AR60">
            <v>386483</v>
          </cell>
          <cell r="AS60">
            <v>392842</v>
          </cell>
          <cell r="AT60">
            <v>398278</v>
          </cell>
          <cell r="AU60">
            <v>404439</v>
          </cell>
          <cell r="AV60">
            <v>410959</v>
          </cell>
          <cell r="AW60">
            <v>415994</v>
          </cell>
          <cell r="AX60">
            <v>418734</v>
          </cell>
          <cell r="AY60">
            <v>422502</v>
          </cell>
          <cell r="CA60">
            <v>318184.22739999997</v>
          </cell>
          <cell r="CB60">
            <v>334314.61199999996</v>
          </cell>
          <cell r="CC60">
            <v>361157</v>
          </cell>
          <cell r="CD60">
            <v>422502</v>
          </cell>
          <cell r="CE60">
            <v>429956</v>
          </cell>
          <cell r="CF60">
            <v>459632</v>
          </cell>
          <cell r="CG60">
            <v>458272</v>
          </cell>
          <cell r="CH60">
            <v>468997</v>
          </cell>
          <cell r="CI60">
            <v>474190</v>
          </cell>
          <cell r="CJ60">
            <v>480895</v>
          </cell>
          <cell r="CK60">
            <v>480541</v>
          </cell>
        </row>
        <row r="61">
          <cell r="B61" t="str">
            <v>RETAIL COST - PRODUCTION (NUM)</v>
          </cell>
          <cell r="O61">
            <v>81240.22109262053</v>
          </cell>
          <cell r="P61">
            <v>82177.645587664985</v>
          </cell>
          <cell r="Q61">
            <v>81990.505656066118</v>
          </cell>
          <cell r="R61">
            <v>80928.847493802852</v>
          </cell>
          <cell r="S61">
            <v>80156.974502293859</v>
          </cell>
          <cell r="T61">
            <v>80628.867740842252</v>
          </cell>
          <cell r="U61">
            <v>80743.011580222912</v>
          </cell>
          <cell r="V61">
            <v>81680.273946928122</v>
          </cell>
          <cell r="W61">
            <v>83171.195236182117</v>
          </cell>
          <cell r="X61">
            <v>83912.908395232269</v>
          </cell>
          <cell r="Y61">
            <v>85017.366251498141</v>
          </cell>
          <cell r="Z61">
            <v>85590.145365030374</v>
          </cell>
          <cell r="AA61">
            <v>80763.247633013641</v>
          </cell>
          <cell r="AB61">
            <v>80870.157121631433</v>
          </cell>
          <cell r="AC61">
            <v>81282.970675060133</v>
          </cell>
          <cell r="AD61">
            <v>81050.404745277498</v>
          </cell>
          <cell r="AE61">
            <v>81719.568740724208</v>
          </cell>
          <cell r="AF61">
            <v>81475.534386991218</v>
          </cell>
          <cell r="AG61">
            <v>81646.920285487824</v>
          </cell>
          <cell r="AH61">
            <v>81951.924723464603</v>
          </cell>
          <cell r="AI61">
            <v>81774.606286758266</v>
          </cell>
          <cell r="AJ61">
            <v>81378.464310447802</v>
          </cell>
          <cell r="AK61">
            <v>81528.926226729644</v>
          </cell>
          <cell r="AL61">
            <v>82529.857367102406</v>
          </cell>
          <cell r="AM61">
            <v>84642.325725125571</v>
          </cell>
          <cell r="AN61">
            <v>85024.867047160631</v>
          </cell>
          <cell r="AO61">
            <v>87641.268278053394</v>
          </cell>
          <cell r="AP61">
            <v>91014.106032661177</v>
          </cell>
          <cell r="AQ61">
            <v>90797.151707766447</v>
          </cell>
          <cell r="AR61">
            <v>90037.567401377397</v>
          </cell>
          <cell r="AS61">
            <v>90010.688857272151</v>
          </cell>
          <cell r="AT61">
            <v>89758.867463741408</v>
          </cell>
          <cell r="AU61">
            <v>91142.321513935589</v>
          </cell>
          <cell r="AV61">
            <v>91418.678586532609</v>
          </cell>
          <cell r="AW61">
            <v>89917.214970834131</v>
          </cell>
          <cell r="AX61">
            <v>87328.74394797071</v>
          </cell>
          <cell r="AY61">
            <v>84655.198663696166</v>
          </cell>
          <cell r="CA61">
            <v>81240.22109262053</v>
          </cell>
          <cell r="CB61">
            <v>80763.247633013641</v>
          </cell>
          <cell r="CC61">
            <v>84642.325725125571</v>
          </cell>
          <cell r="CD61">
            <v>84655.198663696166</v>
          </cell>
          <cell r="CE61">
            <v>94235.562157477616</v>
          </cell>
          <cell r="CF61">
            <v>110567.48848360905</v>
          </cell>
          <cell r="CG61">
            <v>110857.293021789</v>
          </cell>
          <cell r="CH61">
            <v>110297.17687449613</v>
          </cell>
          <cell r="CI61">
            <v>113351.97064217911</v>
          </cell>
          <cell r="CJ61">
            <v>114289.79462821996</v>
          </cell>
          <cell r="CK61">
            <v>122682.70280192928</v>
          </cell>
        </row>
        <row r="62">
          <cell r="B62" t="str">
            <v>RETAIL COST - OTHER (NUM)</v>
          </cell>
          <cell r="O62">
            <v>199637.22719176937</v>
          </cell>
          <cell r="P62">
            <v>201391.80359859864</v>
          </cell>
          <cell r="Q62">
            <v>202781.28544582156</v>
          </cell>
          <cell r="R62">
            <v>203213.18497067768</v>
          </cell>
          <cell r="S62">
            <v>203391.6437737543</v>
          </cell>
          <cell r="T62">
            <v>202469.60062387935</v>
          </cell>
          <cell r="U62">
            <v>202325.15182922827</v>
          </cell>
          <cell r="V62">
            <v>204286.27195178287</v>
          </cell>
          <cell r="W62">
            <v>206907.00467757176</v>
          </cell>
          <cell r="X62">
            <v>203368.78312795961</v>
          </cell>
          <cell r="Y62">
            <v>203787.97255646344</v>
          </cell>
          <cell r="Z62">
            <v>202635.2223194977</v>
          </cell>
          <cell r="AA62">
            <v>194704.51656672129</v>
          </cell>
          <cell r="AB62">
            <v>194868.93443148135</v>
          </cell>
          <cell r="AC62">
            <v>195495.84974935051</v>
          </cell>
          <cell r="AD62">
            <v>196051.44088089137</v>
          </cell>
          <cell r="AE62">
            <v>196234.73447271809</v>
          </cell>
          <cell r="AF62">
            <v>196935.23060204339</v>
          </cell>
          <cell r="AG62">
            <v>198362.73162039302</v>
          </cell>
          <cell r="AH62">
            <v>199945.62881480748</v>
          </cell>
          <cell r="AI62">
            <v>200002.64003253647</v>
          </cell>
          <cell r="AJ62">
            <v>202320.26260783646</v>
          </cell>
          <cell r="AK62">
            <v>202698.53476559516</v>
          </cell>
          <cell r="AL62">
            <v>203052.88933953416</v>
          </cell>
          <cell r="AM62">
            <v>200941.66212838585</v>
          </cell>
          <cell r="AN62">
            <v>201010.19219945176</v>
          </cell>
          <cell r="AO62">
            <v>201415.70940377962</v>
          </cell>
          <cell r="AP62">
            <v>202630.85669353514</v>
          </cell>
          <cell r="AQ62">
            <v>202478.06490869756</v>
          </cell>
          <cell r="AR62">
            <v>201642.64315015054</v>
          </cell>
          <cell r="AS62">
            <v>201759.65933856217</v>
          </cell>
          <cell r="AT62">
            <v>201515.90899725017</v>
          </cell>
          <cell r="AU62">
            <v>203168.03042596843</v>
          </cell>
          <cell r="AV62">
            <v>203071.38183126113</v>
          </cell>
          <cell r="AW62">
            <v>202243.85166886105</v>
          </cell>
          <cell r="AX62">
            <v>202171.16434064959</v>
          </cell>
          <cell r="AY62">
            <v>198763.72379104121</v>
          </cell>
          <cell r="CA62">
            <v>199637.22719176937</v>
          </cell>
          <cell r="CB62">
            <v>194704.51656672129</v>
          </cell>
          <cell r="CC62">
            <v>200941.66212838585</v>
          </cell>
          <cell r="CD62">
            <v>198763.72379104121</v>
          </cell>
          <cell r="CE62">
            <v>216997.95673908884</v>
          </cell>
          <cell r="CF62">
            <v>227475.90388871788</v>
          </cell>
          <cell r="CG62">
            <v>226969.12854292319</v>
          </cell>
          <cell r="CH62">
            <v>227875.1335436595</v>
          </cell>
          <cell r="CI62">
            <v>235066.38866216509</v>
          </cell>
          <cell r="CJ62">
            <v>236275.85228126094</v>
          </cell>
          <cell r="CK62">
            <v>257281.06084786623</v>
          </cell>
        </row>
        <row r="63">
          <cell r="B63" t="str">
            <v>RETAIL COST - CAPITAL (NUM)</v>
          </cell>
          <cell r="O63">
            <v>243656.55171561011</v>
          </cell>
          <cell r="P63">
            <v>245533.55081373639</v>
          </cell>
          <cell r="Q63">
            <v>248117.20889811235</v>
          </cell>
          <cell r="R63">
            <v>248619.96753551942</v>
          </cell>
          <cell r="S63">
            <v>250146.3817239519</v>
          </cell>
          <cell r="T63">
            <v>250249.53163527843</v>
          </cell>
          <cell r="U63">
            <v>248972.83659054886</v>
          </cell>
          <cell r="V63">
            <v>249599.45410128901</v>
          </cell>
          <cell r="W63">
            <v>252415.80008624616</v>
          </cell>
          <cell r="X63">
            <v>248746.30847680807</v>
          </cell>
          <cell r="Y63">
            <v>245480.66119203842</v>
          </cell>
          <cell r="Z63">
            <v>243889.63231547194</v>
          </cell>
          <cell r="AA63">
            <v>252018.23580026513</v>
          </cell>
          <cell r="AB63">
            <v>254030.90844688722</v>
          </cell>
          <cell r="AC63">
            <v>255341.17957558931</v>
          </cell>
          <cell r="AD63">
            <v>256897.15437383114</v>
          </cell>
          <cell r="AE63">
            <v>257854.69678655776</v>
          </cell>
          <cell r="AF63">
            <v>259824.23501096541</v>
          </cell>
          <cell r="AG63">
            <v>260986.34809411908</v>
          </cell>
          <cell r="AH63">
            <v>262207.44646172796</v>
          </cell>
          <cell r="AI63">
            <v>265275.75368070533</v>
          </cell>
          <cell r="AJ63">
            <v>266271.27308171574</v>
          </cell>
          <cell r="AK63">
            <v>267800.53900767525</v>
          </cell>
          <cell r="AL63">
            <v>267469.25329336344</v>
          </cell>
          <cell r="AM63">
            <v>269439.01214648865</v>
          </cell>
          <cell r="AN63">
            <v>270313.94075338758</v>
          </cell>
          <cell r="AO63">
            <v>268114.02231816697</v>
          </cell>
          <cell r="AP63">
            <v>264143.03727380378</v>
          </cell>
          <cell r="AQ63">
            <v>265671.78338353592</v>
          </cell>
          <cell r="AR63">
            <v>267565.78944847209</v>
          </cell>
          <cell r="AS63">
            <v>268759.65180416568</v>
          </cell>
          <cell r="AT63">
            <v>269843.22353900847</v>
          </cell>
          <cell r="AU63">
            <v>267821.64806009602</v>
          </cell>
          <cell r="AV63">
            <v>267615.93958220619</v>
          </cell>
          <cell r="AW63">
            <v>270677.93336030486</v>
          </cell>
          <cell r="AX63">
            <v>274729.09171137965</v>
          </cell>
          <cell r="AY63">
            <v>281889.07754526264</v>
          </cell>
          <cell r="CA63">
            <v>243656.55171561011</v>
          </cell>
          <cell r="CB63">
            <v>252018.23580026513</v>
          </cell>
          <cell r="CC63">
            <v>269439.01214648865</v>
          </cell>
          <cell r="CD63">
            <v>281889.07754526264</v>
          </cell>
          <cell r="CE63">
            <v>313657.48110343353</v>
          </cell>
          <cell r="CF63">
            <v>348388.60762767296</v>
          </cell>
          <cell r="CG63">
            <v>357288.57843528781</v>
          </cell>
          <cell r="CH63">
            <v>368773.68958184437</v>
          </cell>
          <cell r="CI63">
            <v>377686.64069565583</v>
          </cell>
          <cell r="CJ63">
            <v>383568.3530905192</v>
          </cell>
          <cell r="CK63">
            <v>404095.2363502045</v>
          </cell>
        </row>
        <row r="64">
          <cell r="B64" t="str">
            <v>ANNUALIZED CHG IN RSE/PEP REV</v>
          </cell>
        </row>
        <row r="65">
          <cell r="B65" t="str">
            <v>% CHG APPLIED TO  RETAIL REV</v>
          </cell>
        </row>
        <row r="66">
          <cell r="B66" t="str">
            <v>RESIDENTIAL FUEL REVENUES</v>
          </cell>
          <cell r="CA66">
            <v>151454</v>
          </cell>
          <cell r="CB66">
            <v>165791</v>
          </cell>
          <cell r="CC66">
            <v>173166</v>
          </cell>
          <cell r="CD66">
            <v>203389</v>
          </cell>
          <cell r="CE66">
            <v>206858</v>
          </cell>
          <cell r="CF66">
            <v>222103</v>
          </cell>
          <cell r="CG66">
            <v>222255</v>
          </cell>
          <cell r="CH66">
            <v>228426</v>
          </cell>
          <cell r="CI66">
            <v>231734</v>
          </cell>
          <cell r="CJ66">
            <v>235746</v>
          </cell>
          <cell r="CK66">
            <v>236410</v>
          </cell>
        </row>
        <row r="67">
          <cell r="B67" t="str">
            <v>COMMERCIAL FUEL REVENUES</v>
          </cell>
          <cell r="CA67">
            <v>105840</v>
          </cell>
          <cell r="CB67">
            <v>109309</v>
          </cell>
          <cell r="CC67">
            <v>122524</v>
          </cell>
          <cell r="CD67">
            <v>144273</v>
          </cell>
          <cell r="CE67">
            <v>147796</v>
          </cell>
          <cell r="CF67">
            <v>159075</v>
          </cell>
          <cell r="CG67">
            <v>159474</v>
          </cell>
          <cell r="CH67">
            <v>164289</v>
          </cell>
          <cell r="CI67">
            <v>167164</v>
          </cell>
          <cell r="CJ67">
            <v>170614</v>
          </cell>
          <cell r="CK67">
            <v>171490</v>
          </cell>
        </row>
        <row r="68">
          <cell r="B68" t="str">
            <v>INDUSTRIAL FUEL REVENUES</v>
          </cell>
          <cell r="CA68">
            <v>60251.752540000001</v>
          </cell>
          <cell r="CB68">
            <v>58558</v>
          </cell>
          <cell r="CC68">
            <v>64743</v>
          </cell>
          <cell r="CD68">
            <v>74006</v>
          </cell>
          <cell r="CE68">
            <v>74454</v>
          </cell>
          <cell r="CF68">
            <v>77553</v>
          </cell>
          <cell r="CG68">
            <v>75646</v>
          </cell>
          <cell r="CH68">
            <v>75370</v>
          </cell>
          <cell r="CI68">
            <v>74374</v>
          </cell>
          <cell r="CJ68">
            <v>73608</v>
          </cell>
          <cell r="CK68">
            <v>71719</v>
          </cell>
        </row>
        <row r="69">
          <cell r="B69" t="str">
            <v>STREET LIGHTING FUEL REVENUES</v>
          </cell>
          <cell r="CA69">
            <v>638.23164999999995</v>
          </cell>
          <cell r="CB69">
            <v>657</v>
          </cell>
          <cell r="CC69">
            <v>724</v>
          </cell>
          <cell r="CD69">
            <v>834</v>
          </cell>
          <cell r="CE69">
            <v>848</v>
          </cell>
          <cell r="CF69">
            <v>901</v>
          </cell>
          <cell r="CG69">
            <v>897</v>
          </cell>
          <cell r="CH69">
            <v>912</v>
          </cell>
          <cell r="CI69">
            <v>918</v>
          </cell>
          <cell r="CJ69">
            <v>927</v>
          </cell>
          <cell r="CK69">
            <v>922</v>
          </cell>
        </row>
        <row r="70">
          <cell r="B70" t="str">
            <v>STREET LIGHTING TOTAL REVENUES</v>
          </cell>
          <cell r="CA70">
            <v>3210.4259999999995</v>
          </cell>
          <cell r="CB70">
            <v>3648.62</v>
          </cell>
          <cell r="CC70">
            <v>3866.4480000000003</v>
          </cell>
          <cell r="CD70">
            <v>3968.3090000000007</v>
          </cell>
          <cell r="CE70">
            <v>4436.1550000000007</v>
          </cell>
          <cell r="CF70">
            <v>4981.0059999999994</v>
          </cell>
          <cell r="CG70">
            <v>4980.5249999999996</v>
          </cell>
          <cell r="CH70">
            <v>4984.0439999999999</v>
          </cell>
          <cell r="CI70">
            <v>5092.5630000000001</v>
          </cell>
          <cell r="CJ70">
            <v>5096.0820000000003</v>
          </cell>
          <cell r="CK70">
            <v>5444.6010000000006</v>
          </cell>
        </row>
        <row r="71">
          <cell r="B71" t="str">
            <v>OTHER FUEL REVENUES</v>
          </cell>
        </row>
        <row r="72">
          <cell r="B72" t="str">
            <v>OTHER TOTAL REVENUES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</row>
        <row r="73">
          <cell r="B73" t="str">
            <v>WHOLESALE FUEL REVENUES</v>
          </cell>
          <cell r="CA73">
            <v>12333</v>
          </cell>
          <cell r="CB73">
            <v>12246</v>
          </cell>
          <cell r="CC73">
            <v>13618</v>
          </cell>
          <cell r="CD73">
            <v>14954</v>
          </cell>
          <cell r="CE73">
            <v>16174</v>
          </cell>
          <cell r="CF73">
            <v>17164</v>
          </cell>
          <cell r="CG73">
            <v>17021</v>
          </cell>
          <cell r="CH73">
            <v>16824</v>
          </cell>
          <cell r="CI73">
            <v>17338</v>
          </cell>
          <cell r="CJ73">
            <v>17898</v>
          </cell>
          <cell r="CK73">
            <v>18466</v>
          </cell>
        </row>
        <row r="74">
          <cell r="B74" t="str">
            <v>FUEL HANDLING</v>
          </cell>
          <cell r="CA74">
            <v>4725.3005899999998</v>
          </cell>
          <cell r="CB74">
            <v>5789.5170000000007</v>
          </cell>
          <cell r="CC74">
            <v>5912.4</v>
          </cell>
          <cell r="CD74">
            <v>6215.119999999999</v>
          </cell>
          <cell r="CE74">
            <v>6483.5569999999998</v>
          </cell>
          <cell r="CF74">
            <v>6646.7839999999997</v>
          </cell>
          <cell r="CG74">
            <v>6779.7196800000002</v>
          </cell>
          <cell r="CH74">
            <v>6915</v>
          </cell>
          <cell r="CI74">
            <v>7053</v>
          </cell>
          <cell r="CJ74">
            <v>7194</v>
          </cell>
          <cell r="CK74">
            <v>7338</v>
          </cell>
        </row>
        <row r="75">
          <cell r="B75" t="str">
            <v>OTHER POWER SUPPLY</v>
          </cell>
          <cell r="CA75">
            <v>2512.7381799999998</v>
          </cell>
          <cell r="CB75">
            <v>3331.4829999999997</v>
          </cell>
          <cell r="CC75">
            <v>3581.7848232368201</v>
          </cell>
          <cell r="CD75">
            <v>3663.7339368185767</v>
          </cell>
          <cell r="CE75">
            <v>3652.4405067382227</v>
          </cell>
          <cell r="CF75">
            <v>3803.2485392213034</v>
          </cell>
          <cell r="CG75">
            <v>3882.3067000972082</v>
          </cell>
          <cell r="CH75">
            <v>3937.6857377176843</v>
          </cell>
          <cell r="CI75">
            <v>4053.3368144408282</v>
          </cell>
          <cell r="CJ75">
            <v>4131.382386898993</v>
          </cell>
          <cell r="CK75">
            <v>4360.6763491194351</v>
          </cell>
        </row>
        <row r="76">
          <cell r="B76" t="str">
            <v>NON-ASSOCIATED ENERGY REV</v>
          </cell>
          <cell r="D76">
            <v>3030.5867800000037</v>
          </cell>
          <cell r="E76">
            <v>2927.0770000000025</v>
          </cell>
          <cell r="F76">
            <v>3976.6568799999986</v>
          </cell>
          <cell r="G76">
            <v>3885.1396299999969</v>
          </cell>
          <cell r="H76">
            <v>3143.0749599999981</v>
          </cell>
          <cell r="I76">
            <v>3519.446280000001</v>
          </cell>
          <cell r="J76">
            <v>4090.9058000000009</v>
          </cell>
          <cell r="K76">
            <v>4866.891059999999</v>
          </cell>
          <cell r="L76">
            <v>3447.1419600000004</v>
          </cell>
          <cell r="M76">
            <v>3395.8886599999992</v>
          </cell>
          <cell r="N76">
            <v>3045.1640099999959</v>
          </cell>
          <cell r="O76">
            <v>4224.9665099999966</v>
          </cell>
          <cell r="P76">
            <v>4268</v>
          </cell>
          <cell r="Q76">
            <v>4100</v>
          </cell>
          <cell r="R76">
            <v>5358</v>
          </cell>
          <cell r="S76">
            <v>4098</v>
          </cell>
          <cell r="T76">
            <v>3950</v>
          </cell>
          <cell r="U76">
            <v>4929</v>
          </cell>
          <cell r="V76">
            <v>5209</v>
          </cell>
          <cell r="W76">
            <v>4410</v>
          </cell>
          <cell r="X76">
            <v>4621</v>
          </cell>
          <cell r="Y76">
            <v>1813</v>
          </cell>
          <cell r="Z76">
            <v>2263</v>
          </cell>
          <cell r="AA76">
            <v>3742</v>
          </cell>
          <cell r="AB76">
            <v>5131</v>
          </cell>
          <cell r="AC76">
            <v>4781</v>
          </cell>
          <cell r="AD76">
            <v>5439</v>
          </cell>
          <cell r="AE76">
            <v>4449</v>
          </cell>
          <cell r="AF76">
            <v>4258</v>
          </cell>
          <cell r="AG76">
            <v>5294</v>
          </cell>
          <cell r="AH76">
            <v>5676</v>
          </cell>
          <cell r="AI76">
            <v>4882</v>
          </cell>
          <cell r="AJ76">
            <v>4889</v>
          </cell>
          <cell r="AK76">
            <v>4215</v>
          </cell>
          <cell r="AL76">
            <v>4109</v>
          </cell>
          <cell r="AM76">
            <v>4145</v>
          </cell>
          <cell r="AN76">
            <v>5279</v>
          </cell>
          <cell r="AO76">
            <v>4505</v>
          </cell>
          <cell r="AP76">
            <v>5843</v>
          </cell>
          <cell r="AQ76">
            <v>5270</v>
          </cell>
          <cell r="AR76">
            <v>4148</v>
          </cell>
          <cell r="AS76">
            <v>5124</v>
          </cell>
          <cell r="AT76">
            <v>5512</v>
          </cell>
          <cell r="AU76">
            <v>4730</v>
          </cell>
          <cell r="AV76">
            <v>4699</v>
          </cell>
          <cell r="AW76">
            <v>1846</v>
          </cell>
          <cell r="AX76">
            <v>3324</v>
          </cell>
          <cell r="AY76">
            <v>4054</v>
          </cell>
          <cell r="CA76">
            <v>43552.939529999989</v>
          </cell>
          <cell r="CB76">
            <v>48761</v>
          </cell>
          <cell r="CC76">
            <v>57268</v>
          </cell>
          <cell r="CD76">
            <v>54334</v>
          </cell>
          <cell r="CE76">
            <v>54771</v>
          </cell>
          <cell r="CF76">
            <v>53798</v>
          </cell>
          <cell r="CG76">
            <v>43428</v>
          </cell>
          <cell r="CH76">
            <v>45744</v>
          </cell>
          <cell r="CI76">
            <v>42721</v>
          </cell>
          <cell r="CJ76">
            <v>49302</v>
          </cell>
          <cell r="CK76">
            <v>43826</v>
          </cell>
        </row>
        <row r="77">
          <cell r="B77" t="str">
            <v>AMORT. DEBT. DISC. &amp; PREM.</v>
          </cell>
          <cell r="D77">
            <v>252</v>
          </cell>
          <cell r="E77">
            <v>238</v>
          </cell>
          <cell r="F77">
            <v>247</v>
          </cell>
          <cell r="G77">
            <v>254</v>
          </cell>
          <cell r="H77">
            <v>238</v>
          </cell>
          <cell r="I77">
            <v>248</v>
          </cell>
          <cell r="J77">
            <v>233</v>
          </cell>
          <cell r="K77">
            <v>248</v>
          </cell>
          <cell r="L77">
            <v>256</v>
          </cell>
          <cell r="M77">
            <v>338</v>
          </cell>
          <cell r="N77">
            <v>163</v>
          </cell>
          <cell r="O77">
            <v>249</v>
          </cell>
          <cell r="P77">
            <v>241</v>
          </cell>
          <cell r="Q77">
            <v>241</v>
          </cell>
          <cell r="R77">
            <v>241</v>
          </cell>
          <cell r="S77">
            <v>237</v>
          </cell>
          <cell r="T77">
            <v>235</v>
          </cell>
          <cell r="U77">
            <v>235</v>
          </cell>
          <cell r="V77">
            <v>225</v>
          </cell>
          <cell r="W77">
            <v>225</v>
          </cell>
          <cell r="X77">
            <v>225</v>
          </cell>
          <cell r="Y77">
            <v>225</v>
          </cell>
          <cell r="Z77">
            <v>221</v>
          </cell>
          <cell r="AA77">
            <v>221</v>
          </cell>
          <cell r="AB77">
            <v>229</v>
          </cell>
          <cell r="AC77">
            <v>229</v>
          </cell>
          <cell r="AD77">
            <v>220</v>
          </cell>
          <cell r="AE77">
            <v>220</v>
          </cell>
          <cell r="AF77">
            <v>220</v>
          </cell>
          <cell r="AG77">
            <v>220</v>
          </cell>
          <cell r="AH77">
            <v>220</v>
          </cell>
          <cell r="AI77">
            <v>220</v>
          </cell>
          <cell r="AJ77">
            <v>215</v>
          </cell>
          <cell r="AK77">
            <v>215</v>
          </cell>
          <cell r="AL77">
            <v>215</v>
          </cell>
          <cell r="AM77">
            <v>215</v>
          </cell>
          <cell r="AN77">
            <v>220</v>
          </cell>
          <cell r="AO77">
            <v>220</v>
          </cell>
          <cell r="AP77">
            <v>220</v>
          </cell>
          <cell r="AQ77">
            <v>220</v>
          </cell>
          <cell r="AR77">
            <v>220</v>
          </cell>
          <cell r="AS77">
            <v>220</v>
          </cell>
          <cell r="AT77">
            <v>206</v>
          </cell>
          <cell r="AU77">
            <v>206</v>
          </cell>
          <cell r="AV77">
            <v>206</v>
          </cell>
          <cell r="AW77">
            <v>206</v>
          </cell>
          <cell r="AX77">
            <v>206</v>
          </cell>
          <cell r="AY77">
            <v>206</v>
          </cell>
          <cell r="CA77">
            <v>2963</v>
          </cell>
          <cell r="CB77">
            <v>2774</v>
          </cell>
          <cell r="CC77">
            <v>2640</v>
          </cell>
          <cell r="CD77">
            <v>2558</v>
          </cell>
          <cell r="CE77">
            <v>2507</v>
          </cell>
          <cell r="CF77">
            <v>2249</v>
          </cell>
          <cell r="CG77">
            <v>2249</v>
          </cell>
          <cell r="CH77">
            <v>2249</v>
          </cell>
          <cell r="CI77">
            <v>2249</v>
          </cell>
          <cell r="CJ77">
            <v>2249</v>
          </cell>
          <cell r="CK77">
            <v>2249</v>
          </cell>
        </row>
        <row r="78">
          <cell r="B78" t="str">
            <v>AMORT G/L &amp; DEBT EXPENSE</v>
          </cell>
          <cell r="CA78">
            <v>2963.3735500000003</v>
          </cell>
          <cell r="CB78">
            <v>2390.1562800000002</v>
          </cell>
          <cell r="CC78">
            <v>2292.1562800000002</v>
          </cell>
          <cell r="CD78">
            <v>2210.1562800000002</v>
          </cell>
          <cell r="CE78">
            <v>2159.0180240802529</v>
          </cell>
          <cell r="CF78">
            <v>1900.8990240802532</v>
          </cell>
          <cell r="CG78">
            <v>1900.8990240802532</v>
          </cell>
          <cell r="CH78">
            <v>1900.8990240802532</v>
          </cell>
          <cell r="CI78">
            <v>1900.8990240802532</v>
          </cell>
          <cell r="CJ78">
            <v>1900.8990240802532</v>
          </cell>
          <cell r="CK78">
            <v>1900.8990240802532</v>
          </cell>
        </row>
        <row r="79">
          <cell r="B79" t="str">
            <v>AMORT DEBT DISC &amp; PREMIUMS</v>
          </cell>
          <cell r="CA79">
            <v>0</v>
          </cell>
          <cell r="CB79">
            <v>384</v>
          </cell>
          <cell r="CC79">
            <v>348</v>
          </cell>
          <cell r="CD79">
            <v>348</v>
          </cell>
          <cell r="CE79">
            <v>348</v>
          </cell>
          <cell r="CF79">
            <v>348</v>
          </cell>
          <cell r="CG79">
            <v>348</v>
          </cell>
          <cell r="CH79">
            <v>348</v>
          </cell>
          <cell r="CI79">
            <v>348</v>
          </cell>
          <cell r="CJ79">
            <v>348</v>
          </cell>
          <cell r="CK79">
            <v>348</v>
          </cell>
        </row>
        <row r="80">
          <cell r="B80" t="str">
            <v>OTHER UTILITY OPERATING INCOME</v>
          </cell>
        </row>
        <row r="81">
          <cell r="B81" t="str">
            <v>INTEREST EXPENSE ON ALL PCBS</v>
          </cell>
          <cell r="CA81">
            <v>5024</v>
          </cell>
          <cell r="CB81">
            <v>6709</v>
          </cell>
          <cell r="CC81">
            <v>6476</v>
          </cell>
          <cell r="CD81">
            <v>6404</v>
          </cell>
          <cell r="CE81">
            <v>6404</v>
          </cell>
          <cell r="CF81">
            <v>6404</v>
          </cell>
          <cell r="CG81">
            <v>6404</v>
          </cell>
          <cell r="CH81">
            <v>6404</v>
          </cell>
          <cell r="CI81">
            <v>6404</v>
          </cell>
          <cell r="CJ81">
            <v>6404</v>
          </cell>
          <cell r="CK81">
            <v>6404</v>
          </cell>
        </row>
        <row r="82">
          <cell r="B82" t="str">
            <v>VOGTLE BUYBACKS IN PP</v>
          </cell>
        </row>
        <row r="83">
          <cell r="B83" t="str">
            <v>AMORT OF DSO COSTS</v>
          </cell>
        </row>
        <row r="84">
          <cell r="B84" t="str">
            <v>DEPRECIATION - OTHER</v>
          </cell>
          <cell r="CA84">
            <v>-3356.8147700000163</v>
          </cell>
          <cell r="CB84">
            <v>5134.2312837396275</v>
          </cell>
          <cell r="CC84">
            <v>5224.7947308783805</v>
          </cell>
          <cell r="CD84">
            <v>4432.8396660484223</v>
          </cell>
          <cell r="CE84">
            <v>4431.5019242464805</v>
          </cell>
          <cell r="CF84">
            <v>4324.1930980004609</v>
          </cell>
          <cell r="CG84">
            <v>4203.9430447711102</v>
          </cell>
          <cell r="CH84">
            <v>3834.0912277805282</v>
          </cell>
          <cell r="CI84">
            <v>3466.0974762848305</v>
          </cell>
          <cell r="CJ84">
            <v>3245.3362157608053</v>
          </cell>
          <cell r="CK84">
            <v>3313.6033393822372</v>
          </cell>
        </row>
        <row r="85">
          <cell r="B85" t="str">
            <v>AMORTIZATION OF NUCLEAR FUEL</v>
          </cell>
        </row>
        <row r="86">
          <cell r="B86" t="str">
            <v>WHOLESALE,OFF SYS CAPACITY REV</v>
          </cell>
          <cell r="D86">
            <v>2617.6574254829998</v>
          </cell>
          <cell r="E86">
            <v>2908.7642254799994</v>
          </cell>
          <cell r="F86">
            <v>2048.9235842360004</v>
          </cell>
          <cell r="G86">
            <v>2036.16879507</v>
          </cell>
          <cell r="H86">
            <v>2175.3713772820001</v>
          </cell>
          <cell r="I86">
            <v>2277.5155734999998</v>
          </cell>
          <cell r="J86">
            <v>2218.4101384000001</v>
          </cell>
          <cell r="K86">
            <v>2633.9933346710004</v>
          </cell>
          <cell r="L86">
            <v>1779.7006661659998</v>
          </cell>
          <cell r="M86">
            <v>2126.0169311740001</v>
          </cell>
          <cell r="N86">
            <v>1837.23905388</v>
          </cell>
          <cell r="O86">
            <v>4023.2947130079997</v>
          </cell>
          <cell r="P86">
            <v>2357.078</v>
          </cell>
          <cell r="Q86">
            <v>2266.87</v>
          </cell>
          <cell r="R86">
            <v>2100.634</v>
          </cell>
          <cell r="S86">
            <v>2066.7860000000001</v>
          </cell>
          <cell r="T86">
            <v>2315.0320000000002</v>
          </cell>
          <cell r="U86">
            <v>2365.8710000000001</v>
          </cell>
          <cell r="V86">
            <v>2301.0540000000001</v>
          </cell>
          <cell r="W86">
            <v>2279.0029999999997</v>
          </cell>
          <cell r="X86">
            <v>2162.607</v>
          </cell>
          <cell r="Y86">
            <v>2121.8440000000001</v>
          </cell>
          <cell r="Z86">
            <v>2552.6930000000002</v>
          </cell>
          <cell r="AA86">
            <v>2393.6959999999999</v>
          </cell>
          <cell r="AB86">
            <v>2476.7539999999999</v>
          </cell>
          <cell r="AC86">
            <v>2306.6610000000001</v>
          </cell>
          <cell r="AD86">
            <v>2253.4780000000001</v>
          </cell>
          <cell r="AE86">
            <v>2230.5420000000004</v>
          </cell>
          <cell r="AF86">
            <v>2302.2130000000002</v>
          </cell>
          <cell r="AG86">
            <v>2311.9090000000001</v>
          </cell>
          <cell r="AH86">
            <v>2276.011</v>
          </cell>
          <cell r="AI86">
            <v>2217.7039999999997</v>
          </cell>
          <cell r="AJ86">
            <v>2080.8510000000001</v>
          </cell>
          <cell r="AK86">
            <v>2050.6499999999996</v>
          </cell>
          <cell r="AL86">
            <v>2341.5420000000004</v>
          </cell>
          <cell r="AM86">
            <v>2346.5029999999997</v>
          </cell>
          <cell r="AN86">
            <v>3209.1670000000004</v>
          </cell>
          <cell r="AO86">
            <v>3101.6689999999999</v>
          </cell>
          <cell r="AP86">
            <v>3034.2840000000001</v>
          </cell>
          <cell r="AQ86">
            <v>2972.2939999999999</v>
          </cell>
          <cell r="AR86">
            <v>3098.4050000000002</v>
          </cell>
          <cell r="AS86">
            <v>3215.7120000000004</v>
          </cell>
          <cell r="AT86">
            <v>3267.1260000000002</v>
          </cell>
          <cell r="AU86">
            <v>3210.6849999999995</v>
          </cell>
          <cell r="AV86">
            <v>2920.9139999999998</v>
          </cell>
          <cell r="AW86">
            <v>2906.4989999999998</v>
          </cell>
          <cell r="AX86">
            <v>3091.6840000000002</v>
          </cell>
          <cell r="AY86">
            <v>3118.0190000000002</v>
          </cell>
          <cell r="CA86">
            <v>28683.055818350003</v>
          </cell>
          <cell r="CB86">
            <v>27283.167999999998</v>
          </cell>
          <cell r="CC86">
            <v>27194.818000000003</v>
          </cell>
          <cell r="CD86">
            <v>37146.457999999999</v>
          </cell>
          <cell r="CE86">
            <v>38765.095000000001</v>
          </cell>
          <cell r="CF86">
            <v>46714.784</v>
          </cell>
          <cell r="CG86">
            <v>52567.44</v>
          </cell>
          <cell r="CH86">
            <v>53666.672999999995</v>
          </cell>
          <cell r="CI86">
            <v>54400.042000000001</v>
          </cell>
          <cell r="CJ86">
            <v>55162.42</v>
          </cell>
          <cell r="CK86">
            <v>55930.48</v>
          </cell>
        </row>
        <row r="87">
          <cell r="B87" t="str">
            <v>NET ASSOCIATED CAPACITY</v>
          </cell>
          <cell r="D87">
            <v>-1530.5179800000001</v>
          </cell>
          <cell r="E87">
            <v>-530.73125000000005</v>
          </cell>
          <cell r="F87">
            <v>-691.77575000000002</v>
          </cell>
          <cell r="G87">
            <v>-150.24040000000002</v>
          </cell>
          <cell r="H87">
            <v>-182.71073000000001</v>
          </cell>
          <cell r="I87">
            <v>-2386.1857500000001</v>
          </cell>
          <cell r="J87">
            <v>-7261.6810500000001</v>
          </cell>
          <cell r="K87">
            <v>-7630.0054799999998</v>
          </cell>
          <cell r="L87">
            <v>-2371.9720000000002</v>
          </cell>
          <cell r="M87">
            <v>-599.56160999999997</v>
          </cell>
          <cell r="N87">
            <v>-202.54900000000001</v>
          </cell>
          <cell r="O87">
            <v>-210.309</v>
          </cell>
          <cell r="P87">
            <v>-1711</v>
          </cell>
          <cell r="Q87">
            <v>-551</v>
          </cell>
          <cell r="R87">
            <v>-647</v>
          </cell>
          <cell r="S87">
            <v>-139</v>
          </cell>
          <cell r="T87">
            <v>-690</v>
          </cell>
          <cell r="U87">
            <v>-3787</v>
          </cell>
          <cell r="V87">
            <v>-8296</v>
          </cell>
          <cell r="W87">
            <v>-9697</v>
          </cell>
          <cell r="X87">
            <v>-3804</v>
          </cell>
          <cell r="Y87">
            <v>-293</v>
          </cell>
          <cell r="Z87">
            <v>-261</v>
          </cell>
          <cell r="AA87">
            <v>-304</v>
          </cell>
          <cell r="AB87">
            <v>-1842</v>
          </cell>
          <cell r="AC87">
            <v>-805</v>
          </cell>
          <cell r="AD87">
            <v>-668</v>
          </cell>
          <cell r="AE87">
            <v>-190</v>
          </cell>
          <cell r="AF87">
            <v>-748</v>
          </cell>
          <cell r="AG87">
            <v>-4128</v>
          </cell>
          <cell r="AH87">
            <v>-8704</v>
          </cell>
          <cell r="AI87">
            <v>-10689</v>
          </cell>
          <cell r="AJ87">
            <v>-4156</v>
          </cell>
          <cell r="AK87">
            <v>-345</v>
          </cell>
          <cell r="AL87">
            <v>-274</v>
          </cell>
          <cell r="AM87">
            <v>-400</v>
          </cell>
          <cell r="AN87">
            <v>-2207</v>
          </cell>
          <cell r="AO87">
            <v>-1018</v>
          </cell>
          <cell r="AP87">
            <v>-749</v>
          </cell>
          <cell r="AQ87">
            <v>-288</v>
          </cell>
          <cell r="AR87">
            <v>-940</v>
          </cell>
          <cell r="AS87">
            <v>-4129</v>
          </cell>
          <cell r="AT87">
            <v>-8649</v>
          </cell>
          <cell r="AU87">
            <v>-10134</v>
          </cell>
          <cell r="AV87">
            <v>-3905</v>
          </cell>
          <cell r="AW87">
            <v>-334</v>
          </cell>
          <cell r="AX87">
            <v>-234</v>
          </cell>
          <cell r="AY87">
            <v>-451</v>
          </cell>
          <cell r="CA87">
            <v>-23748.240000000002</v>
          </cell>
          <cell r="CB87">
            <v>-30180</v>
          </cell>
          <cell r="CC87">
            <v>-32949</v>
          </cell>
          <cell r="CD87">
            <v>-33038</v>
          </cell>
          <cell r="CE87">
            <v>-15041</v>
          </cell>
          <cell r="CF87">
            <v>-8036</v>
          </cell>
          <cell r="CG87">
            <v>-7611</v>
          </cell>
          <cell r="CH87">
            <v>-9172</v>
          </cell>
          <cell r="CI87">
            <v>-7827</v>
          </cell>
          <cell r="CJ87">
            <v>-5893</v>
          </cell>
          <cell r="CK87">
            <v>-7402</v>
          </cell>
        </row>
        <row r="88">
          <cell r="B88" t="str">
            <v>OTHER PURCHASE POWER CAPACITY</v>
          </cell>
          <cell r="D88">
            <v>62.201999999999998</v>
          </cell>
          <cell r="E88">
            <v>62.201999999999998</v>
          </cell>
          <cell r="F88">
            <v>62.201999999999998</v>
          </cell>
          <cell r="G88">
            <v>60.008189999999999</v>
          </cell>
          <cell r="H88">
            <v>60.008179999999996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-2.4217499999999998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CA88">
            <v>304.20062000000001</v>
          </cell>
          <cell r="CB88">
            <v>0</v>
          </cell>
          <cell r="CC88">
            <v>0</v>
          </cell>
          <cell r="CD88">
            <v>0</v>
          </cell>
          <cell r="CE88">
            <v>20324.886144513581</v>
          </cell>
          <cell r="CF88">
            <v>27193.441226469175</v>
          </cell>
          <cell r="CG88">
            <v>32367.173914968123</v>
          </cell>
          <cell r="CH88">
            <v>39525.263625678403</v>
          </cell>
          <cell r="CI88">
            <v>43831.078271122191</v>
          </cell>
          <cell r="CJ88">
            <v>50912.867285507404</v>
          </cell>
          <cell r="CK88">
            <v>57748.993579851107</v>
          </cell>
        </row>
        <row r="89">
          <cell r="B89" t="str">
            <v>SEGCO CAPACITY PURCHASES</v>
          </cell>
        </row>
        <row r="90">
          <cell r="B90" t="str">
            <v>NON-FUEL POOL PP EXPENSE</v>
          </cell>
          <cell r="CA90">
            <v>23748.240000000005</v>
          </cell>
          <cell r="CB90">
            <v>30180</v>
          </cell>
          <cell r="CC90">
            <v>32949</v>
          </cell>
          <cell r="CD90">
            <v>33038</v>
          </cell>
          <cell r="CE90">
            <v>15041</v>
          </cell>
          <cell r="CF90">
            <v>8036</v>
          </cell>
          <cell r="CG90">
            <v>7611</v>
          </cell>
          <cell r="CH90">
            <v>9172</v>
          </cell>
          <cell r="CI90">
            <v>7826.9999999999927</v>
          </cell>
          <cell r="CJ90">
            <v>5893.0000000000073</v>
          </cell>
          <cell r="CK90">
            <v>7402.0000000000073</v>
          </cell>
        </row>
        <row r="91">
          <cell r="B91" t="str">
            <v>ACCELERATED DEPRECIATION</v>
          </cell>
        </row>
        <row r="92">
          <cell r="B92" t="str">
            <v>AMORTIZATION OF MERGER COSTS</v>
          </cell>
        </row>
        <row r="93">
          <cell r="B93" t="str">
            <v>ACCUMULATED DEPRECIATION</v>
          </cell>
          <cell r="C93">
            <v>999433.15768999932</v>
          </cell>
          <cell r="D93">
            <v>5708.7783000000054</v>
          </cell>
          <cell r="E93">
            <v>5808.4537299999502</v>
          </cell>
          <cell r="F93">
            <v>6157.5048800000222</v>
          </cell>
          <cell r="G93">
            <v>5999.1406399999978</v>
          </cell>
          <cell r="H93">
            <v>-1100.7453100000275</v>
          </cell>
          <cell r="I93">
            <v>3780.541879999917</v>
          </cell>
          <cell r="J93">
            <v>-13310.495970000047</v>
          </cell>
          <cell r="K93">
            <v>5776.1498000000138</v>
          </cell>
          <cell r="L93">
            <v>4762.2245399998501</v>
          </cell>
          <cell r="M93">
            <v>5949.1939599998295</v>
          </cell>
          <cell r="N93">
            <v>6356.927909999853</v>
          </cell>
          <cell r="O93">
            <v>-15667.202939999988</v>
          </cell>
          <cell r="P93">
            <v>6792.1799834903795</v>
          </cell>
          <cell r="Q93">
            <v>6952.5062970835716</v>
          </cell>
          <cell r="R93">
            <v>6412.4875124128303</v>
          </cell>
          <cell r="S93">
            <v>3192.8663628461072</v>
          </cell>
          <cell r="T93">
            <v>-6124.6133169331588</v>
          </cell>
          <cell r="U93">
            <v>6991.8000933376607</v>
          </cell>
          <cell r="V93">
            <v>6633.2063868294936</v>
          </cell>
          <cell r="W93">
            <v>6823.2535206172615</v>
          </cell>
          <cell r="X93">
            <v>6715.1455198670737</v>
          </cell>
          <cell r="Y93">
            <v>6768.1606926296372</v>
          </cell>
          <cell r="Z93">
            <v>6302.7103623335715</v>
          </cell>
          <cell r="AA93">
            <v>1059.7295192251913</v>
          </cell>
          <cell r="AB93">
            <v>7370.4308011785615</v>
          </cell>
          <cell r="AC93">
            <v>7256.3664315827191</v>
          </cell>
          <cell r="AD93">
            <v>6983.0849135904573</v>
          </cell>
          <cell r="AE93">
            <v>1033.1159703573212</v>
          </cell>
          <cell r="AF93">
            <v>5926.3622431533877</v>
          </cell>
          <cell r="AG93">
            <v>1212.2884930740111</v>
          </cell>
          <cell r="AH93">
            <v>6928.1705555827357</v>
          </cell>
          <cell r="AI93">
            <v>6918.5737394033931</v>
          </cell>
          <cell r="AJ93">
            <v>6765.0665312074125</v>
          </cell>
          <cell r="AK93">
            <v>6800.6666094241664</v>
          </cell>
          <cell r="AL93">
            <v>6945.175218049204</v>
          </cell>
          <cell r="AM93">
            <v>2962.8370642741211</v>
          </cell>
          <cell r="AN93">
            <v>7563.5786078474484</v>
          </cell>
          <cell r="AO93">
            <v>7439.3471388893668</v>
          </cell>
          <cell r="AP93">
            <v>6679.3830352141522</v>
          </cell>
          <cell r="AQ93">
            <v>5565.8461040060502</v>
          </cell>
          <cell r="AR93">
            <v>6563.2211866853759</v>
          </cell>
          <cell r="AS93">
            <v>7178.5944441563915</v>
          </cell>
          <cell r="AT93">
            <v>7046.9402665935922</v>
          </cell>
          <cell r="AU93">
            <v>7141.1202472602017</v>
          </cell>
          <cell r="AV93">
            <v>7187.2462504601572</v>
          </cell>
          <cell r="AW93">
            <v>7134.5629414769355</v>
          </cell>
          <cell r="AX93">
            <v>7354.3262757977936</v>
          </cell>
          <cell r="AY93">
            <v>-843.51648233970627</v>
          </cell>
          <cell r="CA93">
            <v>20220.471419999376</v>
          </cell>
          <cell r="CB93">
            <v>58519.432933739619</v>
          </cell>
          <cell r="CC93">
            <v>67102.138570877491</v>
          </cell>
          <cell r="CD93">
            <v>76010.650016047759</v>
          </cell>
          <cell r="CE93">
            <v>66653.391024246346</v>
          </cell>
          <cell r="CF93">
            <v>83239.396238000365</v>
          </cell>
          <cell r="CG93">
            <v>97442.286447179504</v>
          </cell>
          <cell r="CH93">
            <v>82357.156554189045</v>
          </cell>
          <cell r="CI93">
            <v>104816.19321539346</v>
          </cell>
          <cell r="CJ93">
            <v>117688.0309523691</v>
          </cell>
          <cell r="CK93">
            <v>113139.56078094081</v>
          </cell>
        </row>
        <row r="94">
          <cell r="B94" t="str">
            <v>TOTAL UTILITY PLANT-NET</v>
          </cell>
          <cell r="C94">
            <v>1438948.5185800018</v>
          </cell>
          <cell r="D94">
            <v>-684.80435999995098</v>
          </cell>
          <cell r="E94">
            <v>5968.9680499997921</v>
          </cell>
          <cell r="F94">
            <v>8083.6512100002728</v>
          </cell>
          <cell r="G94">
            <v>4336.8086299998686</v>
          </cell>
          <cell r="H94">
            <v>6160.0652599998284</v>
          </cell>
          <cell r="I94">
            <v>-292.32381999958307</v>
          </cell>
          <cell r="J94">
            <v>5326.0040099998005</v>
          </cell>
          <cell r="K94">
            <v>3508.3239099995699</v>
          </cell>
          <cell r="L94">
            <v>2677.3584300000221</v>
          </cell>
          <cell r="M94">
            <v>5272.9968900000677</v>
          </cell>
          <cell r="N94">
            <v>4806.8064699999522</v>
          </cell>
          <cell r="O94">
            <v>25601.651449999539</v>
          </cell>
          <cell r="P94">
            <v>2906.2690165096428</v>
          </cell>
          <cell r="Q94">
            <v>2947.229702916462</v>
          </cell>
          <cell r="R94">
            <v>8052.6674875875469</v>
          </cell>
          <cell r="S94">
            <v>17343.919637153624</v>
          </cell>
          <cell r="T94">
            <v>13947.133316932712</v>
          </cell>
          <cell r="U94">
            <v>7388.2419066622388</v>
          </cell>
          <cell r="V94">
            <v>1033.1286131704692</v>
          </cell>
          <cell r="W94">
            <v>936.48647938249633</v>
          </cell>
          <cell r="X94">
            <v>5851.2744801328517</v>
          </cell>
          <cell r="Y94">
            <v>2454.7033073699567</v>
          </cell>
          <cell r="Z94">
            <v>2521.2246376660187</v>
          </cell>
          <cell r="AA94">
            <v>7863.8841307749972</v>
          </cell>
          <cell r="AB94">
            <v>8225.3071988213342</v>
          </cell>
          <cell r="AC94">
            <v>10817.469568416942</v>
          </cell>
          <cell r="AD94">
            <v>14458.162086409517</v>
          </cell>
          <cell r="AE94">
            <v>16430.436029642355</v>
          </cell>
          <cell r="AF94">
            <v>13066.893756846664</v>
          </cell>
          <cell r="AG94">
            <v>12505.443506925832</v>
          </cell>
          <cell r="AH94">
            <v>6687.477444417309</v>
          </cell>
          <cell r="AI94">
            <v>7079.8212605966255</v>
          </cell>
          <cell r="AJ94">
            <v>9356.3194687925279</v>
          </cell>
          <cell r="AK94">
            <v>9700.5123905758373</v>
          </cell>
          <cell r="AL94">
            <v>9230.3647819508333</v>
          </cell>
          <cell r="AM94">
            <v>9667.4797757258639</v>
          </cell>
          <cell r="AN94">
            <v>8287.3553921524435</v>
          </cell>
          <cell r="AO94">
            <v>9930.1268611105625</v>
          </cell>
          <cell r="AP94">
            <v>14297.292964785825</v>
          </cell>
          <cell r="AQ94">
            <v>13511.323895993875</v>
          </cell>
          <cell r="AR94">
            <v>12225.789813314565</v>
          </cell>
          <cell r="AS94">
            <v>11132.191555843456</v>
          </cell>
          <cell r="AT94">
            <v>8024.9767334063072</v>
          </cell>
          <cell r="AU94">
            <v>7960.6647527399473</v>
          </cell>
          <cell r="AV94">
            <v>9578.6587495401036</v>
          </cell>
          <cell r="AW94">
            <v>10238.628058522707</v>
          </cell>
          <cell r="AX94">
            <v>9511.2677242022473</v>
          </cell>
          <cell r="AY94">
            <v>11261.650832339656</v>
          </cell>
          <cell r="CA94">
            <v>70765.506129999179</v>
          </cell>
          <cell r="CB94">
            <v>73246.162716259016</v>
          </cell>
          <cell r="CC94">
            <v>127225.68726912164</v>
          </cell>
          <cell r="CD94">
            <v>125959.92733395169</v>
          </cell>
          <cell r="CE94">
            <v>78354.022075753659</v>
          </cell>
          <cell r="CF94">
            <v>72521.584901999915</v>
          </cell>
          <cell r="CG94">
            <v>81668.162062820513</v>
          </cell>
          <cell r="CH94">
            <v>64102.74796581082</v>
          </cell>
          <cell r="CI94">
            <v>5835.4177846065722</v>
          </cell>
          <cell r="CJ94">
            <v>-32542.352952369023</v>
          </cell>
          <cell r="CK94">
            <v>-17037.203780940734</v>
          </cell>
        </row>
        <row r="95">
          <cell r="B95" t="str">
            <v>INVESTMENT IN ASSOC COS</v>
          </cell>
        </row>
        <row r="96">
          <cell r="B96" t="str">
            <v>TOT OTHER PROP &amp; INVEST</v>
          </cell>
          <cell r="C96">
            <v>5627.32917</v>
          </cell>
          <cell r="D96">
            <v>60.39821000000029</v>
          </cell>
          <cell r="E96">
            <v>-17.572780000000421</v>
          </cell>
          <cell r="F96">
            <v>18.660990000000311</v>
          </cell>
          <cell r="G96">
            <v>55.088729999999487</v>
          </cell>
          <cell r="H96">
            <v>21.023660000000746</v>
          </cell>
          <cell r="I96">
            <v>8.8500299999996059</v>
          </cell>
          <cell r="J96">
            <v>74.447519999999713</v>
          </cell>
          <cell r="K96">
            <v>56.945870000000468</v>
          </cell>
          <cell r="L96">
            <v>18.998399999999492</v>
          </cell>
          <cell r="M96">
            <v>163.15274000000045</v>
          </cell>
          <cell r="N96">
            <v>-10.209439999999631</v>
          </cell>
          <cell r="O96">
            <v>-9.2968399999999747</v>
          </cell>
          <cell r="P96">
            <v>43.444626146651899</v>
          </cell>
          <cell r="Q96">
            <v>-5.4290290498911418</v>
          </cell>
          <cell r="R96">
            <v>5.7244457653641803</v>
          </cell>
          <cell r="S96">
            <v>56.947635379458006</v>
          </cell>
          <cell r="T96">
            <v>-4.4333517767781814</v>
          </cell>
          <cell r="U96">
            <v>30727.745800422905</v>
          </cell>
          <cell r="V96">
            <v>68.014676745893667</v>
          </cell>
          <cell r="W96">
            <v>15.456559044439928</v>
          </cell>
          <cell r="X96">
            <v>17.169309469216387</v>
          </cell>
          <cell r="Y96">
            <v>80.329059272524319</v>
          </cell>
          <cell r="Z96">
            <v>10.373991751708672</v>
          </cell>
          <cell r="AA96">
            <v>4.9116824139637174</v>
          </cell>
          <cell r="AB96">
            <v>12157.742300862614</v>
          </cell>
          <cell r="AC96">
            <v>-7.9983373883078457</v>
          </cell>
          <cell r="AD96">
            <v>-0.48005896956601646</v>
          </cell>
          <cell r="AE96">
            <v>32.736941972296336</v>
          </cell>
          <cell r="AF96">
            <v>-7.4575132916579605</v>
          </cell>
          <cell r="AG96">
            <v>4.3414213830983499</v>
          </cell>
          <cell r="AH96">
            <v>39.231707328312041</v>
          </cell>
          <cell r="AI96">
            <v>5.5600659101764904</v>
          </cell>
          <cell r="AJ96">
            <v>6.8836954068319756</v>
          </cell>
          <cell r="AK96">
            <v>47.902888990094652</v>
          </cell>
          <cell r="AL96">
            <v>2.5083241315951454</v>
          </cell>
          <cell r="AM96">
            <v>-1.1809420147619676</v>
          </cell>
          <cell r="AN96">
            <v>1906.0608528905213</v>
          </cell>
          <cell r="AO96">
            <v>-9.6957179207311128</v>
          </cell>
          <cell r="AP96">
            <v>-3.8826504915050464</v>
          </cell>
          <cell r="AQ96">
            <v>22.755608654872049</v>
          </cell>
          <cell r="AR96">
            <v>-8.900330392185424</v>
          </cell>
          <cell r="AS96">
            <v>0.40945411186112324</v>
          </cell>
          <cell r="AT96">
            <v>28.35650414723932</v>
          </cell>
          <cell r="AU96">
            <v>1.8945802986199851</v>
          </cell>
          <cell r="AV96">
            <v>2.9932943758976762</v>
          </cell>
          <cell r="AW96">
            <v>35.535731691932597</v>
          </cell>
          <cell r="AX96">
            <v>-0.48917015108600026</v>
          </cell>
          <cell r="AY96">
            <v>-3.4914457601771574</v>
          </cell>
          <cell r="CA96">
            <v>440.48709000000053</v>
          </cell>
          <cell r="CB96">
            <v>31020.255405585456</v>
          </cell>
          <cell r="CC96">
            <v>12279.790494320725</v>
          </cell>
          <cell r="CD96">
            <v>1971.5467114552594</v>
          </cell>
          <cell r="CE96">
            <v>3701.0860324964524</v>
          </cell>
          <cell r="CF96">
            <v>1897.063698933438</v>
          </cell>
          <cell r="CG96">
            <v>1901.0559069839001</v>
          </cell>
          <cell r="CH96">
            <v>1902.1390545215108</v>
          </cell>
          <cell r="CI96">
            <v>2028.67930038747</v>
          </cell>
          <cell r="CJ96">
            <v>2075.6169404070097</v>
          </cell>
          <cell r="CK96">
            <v>2140.0963304255638</v>
          </cell>
        </row>
        <row r="97">
          <cell r="B97" t="str">
            <v>CASH</v>
          </cell>
          <cell r="C97">
            <v>64326.438090000003</v>
          </cell>
          <cell r="D97">
            <v>-9505.8414499999999</v>
          </cell>
          <cell r="E97">
            <v>22919.298370000004</v>
          </cell>
          <cell r="F97">
            <v>-40437.602560000007</v>
          </cell>
          <cell r="G97">
            <v>-34218.095760000004</v>
          </cell>
          <cell r="H97">
            <v>-280.6866399999999</v>
          </cell>
          <cell r="I97">
            <v>-1011.5310399999998</v>
          </cell>
          <cell r="J97">
            <v>2401.2151899999999</v>
          </cell>
          <cell r="K97">
            <v>28319.71933</v>
          </cell>
          <cell r="L97">
            <v>481.51824000000124</v>
          </cell>
          <cell r="M97">
            <v>-28106.994560000003</v>
          </cell>
          <cell r="N97">
            <v>-1608.6142799999998</v>
          </cell>
          <cell r="O97">
            <v>233.7531899999999</v>
          </cell>
          <cell r="P97">
            <v>97.423879999999826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CA97">
            <v>-60813.861970000005</v>
          </cell>
          <cell r="CB97">
            <v>97.423879999999826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</row>
        <row r="98">
          <cell r="B98" t="str">
            <v>TEMP CASH INVESTMENTS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</row>
        <row r="99">
          <cell r="B99" t="str">
            <v>RECEIVABLES FROM ASSOC COS</v>
          </cell>
          <cell r="C99">
            <v>21913</v>
          </cell>
          <cell r="D99">
            <v>10363</v>
          </cell>
          <cell r="E99">
            <v>-21425</v>
          </cell>
          <cell r="F99">
            <v>-4527</v>
          </cell>
          <cell r="G99">
            <v>5635</v>
          </cell>
          <cell r="H99">
            <v>-799</v>
          </cell>
          <cell r="I99">
            <v>-1614</v>
          </cell>
          <cell r="J99">
            <v>-2623</v>
          </cell>
          <cell r="K99">
            <v>8620</v>
          </cell>
          <cell r="L99">
            <v>7529</v>
          </cell>
          <cell r="M99">
            <v>-36</v>
          </cell>
          <cell r="N99">
            <v>-2205</v>
          </cell>
          <cell r="O99">
            <v>5040</v>
          </cell>
          <cell r="P99">
            <v>-5028</v>
          </cell>
          <cell r="Q99">
            <v>-1583</v>
          </cell>
          <cell r="R99">
            <v>-294</v>
          </cell>
          <cell r="S99">
            <v>-9399</v>
          </cell>
          <cell r="T99">
            <v>5668</v>
          </cell>
          <cell r="U99">
            <v>59</v>
          </cell>
          <cell r="V99">
            <v>-1810</v>
          </cell>
          <cell r="W99">
            <v>-2668</v>
          </cell>
          <cell r="X99">
            <v>8332</v>
          </cell>
          <cell r="Y99">
            <v>-3143</v>
          </cell>
          <cell r="Z99">
            <v>5702</v>
          </cell>
          <cell r="AA99">
            <v>-1005</v>
          </cell>
          <cell r="AB99">
            <v>4859</v>
          </cell>
          <cell r="AC99">
            <v>-4327</v>
          </cell>
          <cell r="AD99">
            <v>4044</v>
          </cell>
          <cell r="AE99">
            <v>-1999</v>
          </cell>
          <cell r="AF99">
            <v>-4379</v>
          </cell>
          <cell r="AG99">
            <v>-2832</v>
          </cell>
          <cell r="AH99">
            <v>-1804</v>
          </cell>
          <cell r="AI99">
            <v>-2531</v>
          </cell>
          <cell r="AJ99">
            <v>9126</v>
          </cell>
          <cell r="AK99">
            <v>-2533</v>
          </cell>
          <cell r="AL99">
            <v>3475</v>
          </cell>
          <cell r="AM99">
            <v>-3323</v>
          </cell>
          <cell r="AN99">
            <v>-879</v>
          </cell>
          <cell r="AO99">
            <v>1681</v>
          </cell>
          <cell r="AP99">
            <v>8679</v>
          </cell>
          <cell r="AQ99">
            <v>-3536</v>
          </cell>
          <cell r="AR99">
            <v>-6040</v>
          </cell>
          <cell r="AS99">
            <v>-3860</v>
          </cell>
          <cell r="AT99">
            <v>-1594</v>
          </cell>
          <cell r="AU99">
            <v>-2498</v>
          </cell>
          <cell r="AV99">
            <v>5711</v>
          </cell>
          <cell r="AW99">
            <v>2517</v>
          </cell>
          <cell r="AX99">
            <v>184</v>
          </cell>
          <cell r="AY99">
            <v>4182</v>
          </cell>
          <cell r="CA99">
            <v>3957.8683999999994</v>
          </cell>
          <cell r="CB99">
            <v>-5169.17454</v>
          </cell>
          <cell r="CC99">
            <v>-2224</v>
          </cell>
          <cell r="CD99">
            <v>4547</v>
          </cell>
          <cell r="CE99">
            <v>-2151.25</v>
          </cell>
          <cell r="CF99">
            <v>-3855.5833333333358</v>
          </cell>
          <cell r="CG99">
            <v>385.50000000000364</v>
          </cell>
          <cell r="CH99">
            <v>-4148.7500000000018</v>
          </cell>
          <cell r="CI99">
            <v>2095.0833333333339</v>
          </cell>
          <cell r="CJ99">
            <v>1489.8333333333321</v>
          </cell>
          <cell r="CK99">
            <v>-968.41666666666606</v>
          </cell>
        </row>
        <row r="100">
          <cell r="B100" t="str">
            <v>TOTAL CURRENT ASSETS</v>
          </cell>
          <cell r="C100">
            <v>337814.47210000001</v>
          </cell>
          <cell r="D100">
            <v>-4073.2219299999997</v>
          </cell>
          <cell r="E100">
            <v>8571.5260099999141</v>
          </cell>
          <cell r="F100">
            <v>-31221.482379999943</v>
          </cell>
          <cell r="G100">
            <v>-25811.197369999951</v>
          </cell>
          <cell r="H100">
            <v>11483.133509999956</v>
          </cell>
          <cell r="I100">
            <v>16247.329139999987</v>
          </cell>
          <cell r="J100">
            <v>16459.417520000075</v>
          </cell>
          <cell r="K100">
            <v>37320.550909999933</v>
          </cell>
          <cell r="L100">
            <v>8864.1927499999874</v>
          </cell>
          <cell r="M100">
            <v>-43327.808180000051</v>
          </cell>
          <cell r="N100">
            <v>-14185.947019999905</v>
          </cell>
          <cell r="O100">
            <v>10275.670069999993</v>
          </cell>
          <cell r="P100">
            <v>-8378.646633522294</v>
          </cell>
          <cell r="Q100">
            <v>-7451.6403919620207</v>
          </cell>
          <cell r="R100">
            <v>-6300.167401419254</v>
          </cell>
          <cell r="S100">
            <v>-4640.6495793025824</v>
          </cell>
          <cell r="T100">
            <v>2676.5172946647508</v>
          </cell>
          <cell r="U100">
            <v>17895.297633711074</v>
          </cell>
          <cell r="V100">
            <v>20246.077414415427</v>
          </cell>
          <cell r="W100">
            <v>-1098.1473007099703</v>
          </cell>
          <cell r="X100">
            <v>-3011.3766866201768</v>
          </cell>
          <cell r="Y100">
            <v>-19648.26002411684</v>
          </cell>
          <cell r="Z100">
            <v>4600.0278129237704</v>
          </cell>
          <cell r="AA100">
            <v>2034.0478788818582</v>
          </cell>
          <cell r="AB100">
            <v>28842.494240985659</v>
          </cell>
          <cell r="AC100">
            <v>-6690.9767966312356</v>
          </cell>
          <cell r="AD100">
            <v>-7916.8793836972909</v>
          </cell>
          <cell r="AE100">
            <v>-4337.3086064793169</v>
          </cell>
          <cell r="AF100">
            <v>11107.141393721104</v>
          </cell>
          <cell r="AG100">
            <v>16316.926774930209</v>
          </cell>
          <cell r="AH100">
            <v>17965.141081921174</v>
          </cell>
          <cell r="AI100">
            <v>-665.53818337770645</v>
          </cell>
          <cell r="AJ100">
            <v>-2823.4229507252458</v>
          </cell>
          <cell r="AK100">
            <v>-23202.257606404135</v>
          </cell>
          <cell r="AL100">
            <v>-3016.6244904202758</v>
          </cell>
          <cell r="AM100">
            <v>-156.31816880719271</v>
          </cell>
          <cell r="AN100">
            <v>14236.993278366281</v>
          </cell>
          <cell r="AO100">
            <v>-1307.9875297786202</v>
          </cell>
          <cell r="AP100">
            <v>-1597.729215696454</v>
          </cell>
          <cell r="AQ100">
            <v>1678.7062523233471</v>
          </cell>
          <cell r="AR100">
            <v>8152.8467386746779</v>
          </cell>
          <cell r="AS100">
            <v>17537.87177173316</v>
          </cell>
          <cell r="AT100">
            <v>18167.78011910338</v>
          </cell>
          <cell r="AU100">
            <v>758.89594972750638</v>
          </cell>
          <cell r="AV100">
            <v>-5548.3263332269853</v>
          </cell>
          <cell r="AW100">
            <v>-17817.054097578395</v>
          </cell>
          <cell r="AX100">
            <v>-8151.4795245378045</v>
          </cell>
          <cell r="AY100">
            <v>7894.7557628566865</v>
          </cell>
          <cell r="CA100">
            <v>-9397.8369700000039</v>
          </cell>
          <cell r="CB100">
            <v>-3076.9199830562575</v>
          </cell>
          <cell r="CC100">
            <v>25422.377305015747</v>
          </cell>
          <cell r="CD100">
            <v>34005.273171966779</v>
          </cell>
          <cell r="CE100">
            <v>25503.769830750418</v>
          </cell>
          <cell r="CF100">
            <v>22426.04919919942</v>
          </cell>
          <cell r="CG100">
            <v>9323.6631080320221</v>
          </cell>
          <cell r="CH100">
            <v>-12211.528798779589</v>
          </cell>
          <cell r="CI100">
            <v>10168.874845943821</v>
          </cell>
          <cell r="CJ100">
            <v>9350.8714106080006</v>
          </cell>
          <cell r="CK100">
            <v>4998.6600722696749</v>
          </cell>
        </row>
        <row r="101">
          <cell r="B101" t="str">
            <v>DEFERRED DEBITS</v>
          </cell>
          <cell r="C101">
            <v>179353.32305000001</v>
          </cell>
          <cell r="D101">
            <v>-9236.723629999964</v>
          </cell>
          <cell r="E101">
            <v>822.09813999995822</v>
          </cell>
          <cell r="F101">
            <v>49583.702710000012</v>
          </cell>
          <cell r="G101">
            <v>946.33083999998053</v>
          </cell>
          <cell r="H101">
            <v>-2117.36156999995</v>
          </cell>
          <cell r="I101">
            <v>-1571.6195300000836</v>
          </cell>
          <cell r="J101">
            <v>-18368.699109999987</v>
          </cell>
          <cell r="K101">
            <v>3591.2185799999861</v>
          </cell>
          <cell r="L101">
            <v>33787.063660000043</v>
          </cell>
          <cell r="M101">
            <v>2067.0911799999885</v>
          </cell>
          <cell r="N101">
            <v>1858.3577700000023</v>
          </cell>
          <cell r="O101">
            <v>2898.5525300000445</v>
          </cell>
          <cell r="P101">
            <v>-7549.6997548127547</v>
          </cell>
          <cell r="Q101">
            <v>-5371.7955440614605</v>
          </cell>
          <cell r="R101">
            <v>-5096.9259645830025</v>
          </cell>
          <cell r="S101">
            <v>-4915.7027331537101</v>
          </cell>
          <cell r="T101">
            <v>-5132.2118010770646</v>
          </cell>
          <cell r="U101">
            <v>104602.82662583335</v>
          </cell>
          <cell r="V101">
            <v>-4729.8095846693614</v>
          </cell>
          <cell r="W101">
            <v>-5039.2179099665955</v>
          </cell>
          <cell r="X101">
            <v>-5070.9066882793559</v>
          </cell>
          <cell r="Y101">
            <v>-4540.2578083043336</v>
          </cell>
          <cell r="Z101">
            <v>-4557.1785570765496</v>
          </cell>
          <cell r="AA101">
            <v>-4759.7265634629293</v>
          </cell>
          <cell r="AB101">
            <v>-1368.2641361363349</v>
          </cell>
          <cell r="AC101">
            <v>-1825.1409987939405</v>
          </cell>
          <cell r="AD101">
            <v>-1631.8326017380459</v>
          </cell>
          <cell r="AE101">
            <v>-1445.3426859070896</v>
          </cell>
          <cell r="AF101">
            <v>-1656.4623409450869</v>
          </cell>
          <cell r="AG101">
            <v>-1969.1665967594017</v>
          </cell>
          <cell r="AH101">
            <v>-1921.6118438158301</v>
          </cell>
          <cell r="AI101">
            <v>-2238.9387120847241</v>
          </cell>
          <cell r="AJ101">
            <v>-2247.8726173521718</v>
          </cell>
          <cell r="AK101">
            <v>-1739.9303689968656</v>
          </cell>
          <cell r="AL101">
            <v>-1726.903779975255</v>
          </cell>
          <cell r="AM101">
            <v>-1893.95267099794</v>
          </cell>
          <cell r="AN101">
            <v>-1118.9727235897444</v>
          </cell>
          <cell r="AO101">
            <v>-1698.7722567754681</v>
          </cell>
          <cell r="AP101">
            <v>-1508.8058674054919</v>
          </cell>
          <cell r="AQ101">
            <v>-1321.9963378846296</v>
          </cell>
          <cell r="AR101">
            <v>-1545.3530516273458</v>
          </cell>
          <cell r="AS101">
            <v>-1828.7166820000275</v>
          </cell>
          <cell r="AT101">
            <v>-1805.3423008994723</v>
          </cell>
          <cell r="AU101">
            <v>-2099.6336404472531</v>
          </cell>
          <cell r="AV101">
            <v>-2140.5184294246428</v>
          </cell>
          <cell r="AW101">
            <v>-1582.1858580520784</v>
          </cell>
          <cell r="AX101">
            <v>-1598.427377689688</v>
          </cell>
          <cell r="AY101">
            <v>-1799.4207136221812</v>
          </cell>
          <cell r="CA101">
            <v>64260.011570000031</v>
          </cell>
          <cell r="CB101">
            <v>47839.393716386228</v>
          </cell>
          <cell r="CC101">
            <v>-21665.419353502686</v>
          </cell>
          <cell r="CD101">
            <v>-20048.145239418023</v>
          </cell>
          <cell r="CE101">
            <v>-20237.425233580288</v>
          </cell>
          <cell r="CF101">
            <v>-22463.370925276133</v>
          </cell>
          <cell r="CG101">
            <v>-20522.934459221549</v>
          </cell>
          <cell r="CH101">
            <v>-20816.210534928949</v>
          </cell>
          <cell r="CI101">
            <v>-10468.125947316817</v>
          </cell>
          <cell r="CJ101">
            <v>-1483.7427440802567</v>
          </cell>
          <cell r="CK101">
            <v>-1449.7427440802567</v>
          </cell>
        </row>
        <row r="102">
          <cell r="B102" t="str">
            <v>DEFERRED TAXES-ASSET</v>
          </cell>
          <cell r="C102">
            <v>54320</v>
          </cell>
          <cell r="D102">
            <v>159.48950000000332</v>
          </cell>
          <cell r="E102">
            <v>1035.5139999999956</v>
          </cell>
          <cell r="F102">
            <v>-114.13300000000163</v>
          </cell>
          <cell r="G102">
            <v>963.98600000000442</v>
          </cell>
          <cell r="H102">
            <v>1667.4789999999994</v>
          </cell>
          <cell r="I102">
            <v>619.75099999999657</v>
          </cell>
          <cell r="J102">
            <v>-18192.521000000001</v>
          </cell>
          <cell r="K102">
            <v>-4982.4179999999978</v>
          </cell>
          <cell r="L102">
            <v>18525.347000000002</v>
          </cell>
          <cell r="M102">
            <v>296.32800000000134</v>
          </cell>
          <cell r="N102">
            <v>657.35699999999633</v>
          </cell>
          <cell r="O102">
            <v>2029.5650000000023</v>
          </cell>
          <cell r="P102">
            <v>-178.59199999999691</v>
          </cell>
          <cell r="Q102">
            <v>-178.59199999999691</v>
          </cell>
          <cell r="R102">
            <v>-178.59199999999691</v>
          </cell>
          <cell r="S102">
            <v>-178.59199999999691</v>
          </cell>
          <cell r="T102">
            <v>-178.59199999999691</v>
          </cell>
          <cell r="U102">
            <v>-178.59199999999691</v>
          </cell>
          <cell r="V102">
            <v>-178.59199999999691</v>
          </cell>
          <cell r="W102">
            <v>-178.59100000000035</v>
          </cell>
          <cell r="X102">
            <v>-178.59100000000035</v>
          </cell>
          <cell r="Y102">
            <v>-178.59100000000035</v>
          </cell>
          <cell r="Z102">
            <v>-178.59100000000035</v>
          </cell>
          <cell r="AA102">
            <v>-180.73799999999756</v>
          </cell>
          <cell r="AB102">
            <v>-71.025999999998021</v>
          </cell>
          <cell r="AC102">
            <v>-71.025999999998021</v>
          </cell>
          <cell r="AD102">
            <v>-71.025999999998021</v>
          </cell>
          <cell r="AE102">
            <v>-71.025999999998021</v>
          </cell>
          <cell r="AF102">
            <v>-71.025999999998021</v>
          </cell>
          <cell r="AG102">
            <v>-71.025999999998021</v>
          </cell>
          <cell r="AH102">
            <v>-71.025999999998021</v>
          </cell>
          <cell r="AI102">
            <v>-71.025999999998021</v>
          </cell>
          <cell r="AJ102">
            <v>-71.025999999998021</v>
          </cell>
          <cell r="AK102">
            <v>-71.025999999998021</v>
          </cell>
          <cell r="AL102">
            <v>-71.025999999998021</v>
          </cell>
          <cell r="AM102">
            <v>-65.048999999999069</v>
          </cell>
          <cell r="AN102">
            <v>-46.63799999999901</v>
          </cell>
          <cell r="AO102">
            <v>-46.63799999999901</v>
          </cell>
          <cell r="AP102">
            <v>-46.63799999999901</v>
          </cell>
          <cell r="AQ102">
            <v>-46.63799999999901</v>
          </cell>
          <cell r="AR102">
            <v>-46.63799999999901</v>
          </cell>
          <cell r="AS102">
            <v>-46.63799999999901</v>
          </cell>
          <cell r="AT102">
            <v>-46.63799999999901</v>
          </cell>
          <cell r="AU102">
            <v>-46.63799999999901</v>
          </cell>
          <cell r="AV102">
            <v>-46.63799999999901</v>
          </cell>
          <cell r="AW102">
            <v>-46.639000000002852</v>
          </cell>
          <cell r="AX102">
            <v>-46.639000000002852</v>
          </cell>
          <cell r="AY102">
            <v>-51.319000000003143</v>
          </cell>
          <cell r="CA102">
            <v>2665.7445000000007</v>
          </cell>
          <cell r="CB102">
            <v>-2145.2459999999774</v>
          </cell>
          <cell r="CC102">
            <v>-846.3349999999773</v>
          </cell>
          <cell r="CD102">
            <v>-564.33899999999994</v>
          </cell>
          <cell r="CE102">
            <v>-81.8245000000461</v>
          </cell>
          <cell r="CF102">
            <v>-104</v>
          </cell>
          <cell r="CG102">
            <v>1429</v>
          </cell>
          <cell r="CH102">
            <v>1429</v>
          </cell>
          <cell r="CI102">
            <v>1429</v>
          </cell>
          <cell r="CJ102">
            <v>1429</v>
          </cell>
          <cell r="CK102">
            <v>1429</v>
          </cell>
        </row>
        <row r="103">
          <cell r="B103" t="str">
            <v>Goodwill Balance</v>
          </cell>
        </row>
        <row r="104">
          <cell r="B104" t="str">
            <v>REG ASSET 109</v>
          </cell>
          <cell r="C104">
            <v>17566</v>
          </cell>
          <cell r="CA104">
            <v>-187.07300000000032</v>
          </cell>
          <cell r="CB104">
            <v>-883.8090000000193</v>
          </cell>
          <cell r="CC104">
            <v>361.37300000001778</v>
          </cell>
          <cell r="CD104">
            <v>1930.773000000012</v>
          </cell>
          <cell r="CE104">
            <v>1549.7359999999899</v>
          </cell>
          <cell r="CF104">
            <v>-542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</row>
        <row r="105">
          <cell r="B105" t="str">
            <v>TOTAL COMMON EQUITY</v>
          </cell>
          <cell r="C105">
            <v>593193.74630999984</v>
          </cell>
          <cell r="D105">
            <v>7343.8800200000405</v>
          </cell>
          <cell r="E105">
            <v>-12733.079780000029</v>
          </cell>
          <cell r="F105">
            <v>3519.9878599999938</v>
          </cell>
          <cell r="G105">
            <v>-15121.883249999955</v>
          </cell>
          <cell r="H105">
            <v>7809.8159400000004</v>
          </cell>
          <cell r="I105">
            <v>13931.590590000036</v>
          </cell>
          <cell r="J105">
            <v>-3120.7160600001225</v>
          </cell>
          <cell r="K105">
            <v>12691.111960000009</v>
          </cell>
          <cell r="L105">
            <v>8929.8955500000156</v>
          </cell>
          <cell r="M105">
            <v>-12373.265140000032</v>
          </cell>
          <cell r="N105">
            <v>1905.2008500000229</v>
          </cell>
          <cell r="O105">
            <v>-3435.7017899999628</v>
          </cell>
          <cell r="P105">
            <v>28160.06131418224</v>
          </cell>
          <cell r="Q105">
            <v>-12111.690046717529</v>
          </cell>
          <cell r="R105">
            <v>3828.146465125028</v>
          </cell>
          <cell r="S105">
            <v>-14840.239781127428</v>
          </cell>
          <cell r="T105">
            <v>8322.3499642560491</v>
          </cell>
          <cell r="U105">
            <v>10992.531795964809</v>
          </cell>
          <cell r="V105">
            <v>-5029.0167306395015</v>
          </cell>
          <cell r="W105">
            <v>12528.20180995774</v>
          </cell>
          <cell r="X105">
            <v>7936.5436568027362</v>
          </cell>
          <cell r="Y105">
            <v>-15069.880764933303</v>
          </cell>
          <cell r="Z105">
            <v>2966.2391476620687</v>
          </cell>
          <cell r="AA105">
            <v>9615.5090177060338</v>
          </cell>
          <cell r="AB105">
            <v>61055.278113639797</v>
          </cell>
          <cell r="AC105">
            <v>-12443.567976241815</v>
          </cell>
          <cell r="AD105">
            <v>4748.9042344276095</v>
          </cell>
          <cell r="AE105">
            <v>-15010.64251603384</v>
          </cell>
          <cell r="AF105">
            <v>9568.9051557137864</v>
          </cell>
          <cell r="AG105">
            <v>11175.733008173644</v>
          </cell>
          <cell r="AH105">
            <v>-5918.0362952518044</v>
          </cell>
          <cell r="AI105">
            <v>13699.92671967193</v>
          </cell>
          <cell r="AJ105">
            <v>8028.9031719025224</v>
          </cell>
          <cell r="AK105">
            <v>-15161.184123448445</v>
          </cell>
          <cell r="AL105">
            <v>2296.2215788267786</v>
          </cell>
          <cell r="AM105">
            <v>6385.5857383538969</v>
          </cell>
          <cell r="AN105">
            <v>52277.256650096853</v>
          </cell>
          <cell r="AO105">
            <v>-15218.788069559843</v>
          </cell>
          <cell r="AP105">
            <v>2432.0350296666147</v>
          </cell>
          <cell r="AQ105">
            <v>-15044.81012991129</v>
          </cell>
          <cell r="AR105">
            <v>11231.069619037909</v>
          </cell>
          <cell r="AS105">
            <v>11955.950528511079</v>
          </cell>
          <cell r="AT105">
            <v>-5903.6644822462695</v>
          </cell>
          <cell r="AU105">
            <v>13251.359693231294</v>
          </cell>
          <cell r="AV105">
            <v>8055.8540780426702</v>
          </cell>
          <cell r="AW105">
            <v>-13781.073371092672</v>
          </cell>
          <cell r="AX105">
            <v>5820.5228559576208</v>
          </cell>
          <cell r="AY105">
            <v>12120.732305884594</v>
          </cell>
          <cell r="CA105">
            <v>9346.8367500000168</v>
          </cell>
          <cell r="CB105">
            <v>37298.755848238943</v>
          </cell>
          <cell r="CC105">
            <v>68426.026809734059</v>
          </cell>
          <cell r="CD105">
            <v>67196.444707618561</v>
          </cell>
          <cell r="CE105">
            <v>36680.999895652756</v>
          </cell>
          <cell r="CF105">
            <v>34640.778682016768</v>
          </cell>
          <cell r="CG105">
            <v>40481.289472080301</v>
          </cell>
          <cell r="CH105">
            <v>24377.626181775238</v>
          </cell>
          <cell r="CI105">
            <v>6647.2946005805861</v>
          </cell>
          <cell r="CJ105">
            <v>-11016.532758863177</v>
          </cell>
          <cell r="CK105">
            <v>-6393.0636490832549</v>
          </cell>
        </row>
        <row r="106">
          <cell r="B106" t="str">
            <v>OTHER EQUITY ADJUSTMENTS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5020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4460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4430</v>
          </cell>
          <cell r="CA106">
            <v>0</v>
          </cell>
          <cell r="CB106">
            <v>5020</v>
          </cell>
          <cell r="CC106">
            <v>4460</v>
          </cell>
          <cell r="CD106">
            <v>4430</v>
          </cell>
          <cell r="CE106">
            <v>3970</v>
          </cell>
          <cell r="CF106">
            <v>4500</v>
          </cell>
          <cell r="CG106">
            <v>4790</v>
          </cell>
          <cell r="CH106">
            <v>4990</v>
          </cell>
          <cell r="CI106">
            <v>5140</v>
          </cell>
          <cell r="CJ106">
            <v>5240</v>
          </cell>
          <cell r="CK106">
            <v>5060</v>
          </cell>
        </row>
        <row r="107">
          <cell r="B107" t="str">
            <v>PREFERRED STOCK</v>
          </cell>
          <cell r="C107">
            <v>4236.1000000000004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-4236.1000000000004</v>
          </cell>
          <cell r="N107">
            <v>55000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35000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CA107">
            <v>50763.9</v>
          </cell>
          <cell r="CB107">
            <v>0</v>
          </cell>
          <cell r="CC107">
            <v>0</v>
          </cell>
          <cell r="CD107">
            <v>35000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</row>
        <row r="108">
          <cell r="B108" t="str">
            <v>SINKING FUND PREFERRED</v>
          </cell>
          <cell r="C108">
            <v>72165.850000000006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20000</v>
          </cell>
          <cell r="CI108">
            <v>0</v>
          </cell>
          <cell r="CJ108">
            <v>0</v>
          </cell>
          <cell r="CK108">
            <v>0</v>
          </cell>
        </row>
        <row r="109">
          <cell r="B109" t="str">
            <v>LONG TERM DEBT</v>
          </cell>
          <cell r="C109">
            <v>650989.50372000004</v>
          </cell>
          <cell r="D109">
            <v>42.207179999910295</v>
          </cell>
          <cell r="E109">
            <v>42.239270000020042</v>
          </cell>
          <cell r="F109">
            <v>42.239270000020042</v>
          </cell>
          <cell r="G109">
            <v>42.239270000020042</v>
          </cell>
          <cell r="H109">
            <v>42.239270000020042</v>
          </cell>
          <cell r="I109">
            <v>42.239270000020042</v>
          </cell>
          <cell r="J109">
            <v>42.239269999903627</v>
          </cell>
          <cell r="K109">
            <v>30026.274890000001</v>
          </cell>
          <cell r="L109">
            <v>41.918720000074245</v>
          </cell>
          <cell r="M109">
            <v>-99958.081300000078</v>
          </cell>
          <cell r="N109">
            <v>33.676460000104271</v>
          </cell>
          <cell r="O109">
            <v>33.996459999936633</v>
          </cell>
          <cell r="P109">
            <v>34</v>
          </cell>
          <cell r="Q109">
            <v>34</v>
          </cell>
          <cell r="R109">
            <v>34</v>
          </cell>
          <cell r="S109">
            <v>-12043</v>
          </cell>
          <cell r="T109">
            <v>32</v>
          </cell>
          <cell r="U109">
            <v>129032.32000000007</v>
          </cell>
          <cell r="V109">
            <v>-1643.5247305027442</v>
          </cell>
          <cell r="W109">
            <v>-1755.5313057999592</v>
          </cell>
          <cell r="X109">
            <v>-1787.2200841127196</v>
          </cell>
          <cell r="Y109">
            <v>-1453.9749541375786</v>
          </cell>
          <cell r="Z109">
            <v>-26277.492952909786</v>
          </cell>
          <cell r="AA109">
            <v>58823.879481138429</v>
          </cell>
          <cell r="AB109">
            <v>-1311.0667657377198</v>
          </cell>
          <cell r="AC109">
            <v>-1384.6832842106232</v>
          </cell>
          <cell r="AD109">
            <v>-1200.3748871546704</v>
          </cell>
          <cell r="AE109">
            <v>-1212.2747350737918</v>
          </cell>
          <cell r="AF109">
            <v>-1225.0046263617696</v>
          </cell>
          <cell r="AG109">
            <v>18462.291117823916</v>
          </cell>
          <cell r="AH109">
            <v>-1688.5438929825323</v>
          </cell>
          <cell r="AI109">
            <v>-1807.4819975013379</v>
          </cell>
          <cell r="AJ109">
            <v>-1821.4159027688438</v>
          </cell>
          <cell r="AK109">
            <v>-1511.8634181634989</v>
          </cell>
          <cell r="AL109">
            <v>-1300.4470653920434</v>
          </cell>
          <cell r="AM109">
            <v>63828.300484020263</v>
          </cell>
          <cell r="AN109">
            <v>-1343.5115124037256</v>
          </cell>
          <cell r="AO109">
            <v>-1422.1558925859863</v>
          </cell>
          <cell r="AP109">
            <v>-1232.1895032159518</v>
          </cell>
          <cell r="AQ109">
            <v>-1244.7616862638388</v>
          </cell>
          <cell r="AR109">
            <v>-1268.7366874377476</v>
          </cell>
          <cell r="AS109">
            <v>-1552.1003178104293</v>
          </cell>
          <cell r="AT109">
            <v>-1744.8352992786095</v>
          </cell>
          <cell r="AU109">
            <v>-1844.1789862577571</v>
          </cell>
          <cell r="AV109">
            <v>-1885.0637752350885</v>
          </cell>
          <cell r="AW109">
            <v>-1526.1109164312948</v>
          </cell>
          <cell r="AX109">
            <v>-1342.970723500126</v>
          </cell>
          <cell r="AY109">
            <v>43762.489381002262</v>
          </cell>
          <cell r="CA109">
            <v>-69526.571970000048</v>
          </cell>
          <cell r="CB109">
            <v>143029.45545367571</v>
          </cell>
          <cell r="CC109">
            <v>67827.435026497347</v>
          </cell>
          <cell r="CD109">
            <v>27355.874080581707</v>
          </cell>
          <cell r="CE109">
            <v>26966.226329666562</v>
          </cell>
          <cell r="CF109">
            <v>21649.371818804066</v>
          </cell>
          <cell r="CG109">
            <v>36413.808284858707</v>
          </cell>
          <cell r="CH109">
            <v>-18910.467790848692</v>
          </cell>
          <cell r="CI109">
            <v>1413.6167967634974</v>
          </cell>
          <cell r="CJ109">
            <v>-14652</v>
          </cell>
          <cell r="CK109">
            <v>348</v>
          </cell>
        </row>
        <row r="110">
          <cell r="B110" t="str">
            <v>TOTAL CAPITALIZATION</v>
          </cell>
          <cell r="C110">
            <v>1320585.2000299999</v>
          </cell>
          <cell r="D110">
            <v>7386.0871999999508</v>
          </cell>
          <cell r="E110">
            <v>-12690.840510000009</v>
          </cell>
          <cell r="F110">
            <v>3562.2271300000139</v>
          </cell>
          <cell r="G110">
            <v>-15079.643979999935</v>
          </cell>
          <cell r="H110">
            <v>7852.0552100001369</v>
          </cell>
          <cell r="I110">
            <v>13973.82985999994</v>
          </cell>
          <cell r="J110">
            <v>-3078.4767900002189</v>
          </cell>
          <cell r="K110">
            <v>42717.386849999893</v>
          </cell>
          <cell r="L110">
            <v>8971.8142700002063</v>
          </cell>
          <cell r="M110">
            <v>-116567.44644000032</v>
          </cell>
          <cell r="N110">
            <v>56938.87731000036</v>
          </cell>
          <cell r="O110">
            <v>-3401.705330000259</v>
          </cell>
          <cell r="P110">
            <v>28194.061314182356</v>
          </cell>
          <cell r="Q110">
            <v>-12077.690046717413</v>
          </cell>
          <cell r="R110">
            <v>3862.146465125028</v>
          </cell>
          <cell r="S110">
            <v>-26883.239781127544</v>
          </cell>
          <cell r="T110">
            <v>8354.3499642561655</v>
          </cell>
          <cell r="U110">
            <v>140024.85179596487</v>
          </cell>
          <cell r="V110">
            <v>-6672.5414611422457</v>
          </cell>
          <cell r="W110">
            <v>10772.670504157664</v>
          </cell>
          <cell r="X110">
            <v>6149.3235726899002</v>
          </cell>
          <cell r="Y110">
            <v>-16523.855719070882</v>
          </cell>
          <cell r="Z110">
            <v>-23311.253805247601</v>
          </cell>
          <cell r="AA110">
            <v>68439.388498844579</v>
          </cell>
          <cell r="AB110">
            <v>59744.211347901961</v>
          </cell>
          <cell r="AC110">
            <v>-13828.251260452438</v>
          </cell>
          <cell r="AD110">
            <v>3548.5293472728226</v>
          </cell>
          <cell r="AE110">
            <v>-16222.917251107516</v>
          </cell>
          <cell r="AF110">
            <v>8343.9005293520167</v>
          </cell>
          <cell r="AG110">
            <v>29638.024125997676</v>
          </cell>
          <cell r="AH110">
            <v>-7606.5801882343367</v>
          </cell>
          <cell r="AI110">
            <v>11892.444722170476</v>
          </cell>
          <cell r="AJ110">
            <v>6207.4872691337951</v>
          </cell>
          <cell r="AK110">
            <v>-16673.047541612061</v>
          </cell>
          <cell r="AL110">
            <v>995.77451343485154</v>
          </cell>
          <cell r="AM110">
            <v>70213.88622237416</v>
          </cell>
          <cell r="AN110">
            <v>50933.745137692895</v>
          </cell>
          <cell r="AO110">
            <v>-16640.943962145597</v>
          </cell>
          <cell r="AP110">
            <v>1199.8455264505465</v>
          </cell>
          <cell r="AQ110">
            <v>-16289.571816175012</v>
          </cell>
          <cell r="AR110">
            <v>9962.3329316000454</v>
          </cell>
          <cell r="AS110">
            <v>45403.85021070065</v>
          </cell>
          <cell r="AT110">
            <v>-7648.4997815247625</v>
          </cell>
          <cell r="AU110">
            <v>11407.18070697342</v>
          </cell>
          <cell r="AV110">
            <v>6170.790302807698</v>
          </cell>
          <cell r="AW110">
            <v>-15307.184287524084</v>
          </cell>
          <cell r="AX110">
            <v>4477.5521324574947</v>
          </cell>
          <cell r="AY110">
            <v>55883.221686886856</v>
          </cell>
          <cell r="CA110">
            <v>-9415.835220000241</v>
          </cell>
          <cell r="CB110">
            <v>180328.21130191488</v>
          </cell>
          <cell r="CC110">
            <v>136253.46183623141</v>
          </cell>
          <cell r="CD110">
            <v>129552.31878820015</v>
          </cell>
          <cell r="CE110">
            <v>63647.226225319318</v>
          </cell>
          <cell r="CF110">
            <v>56290.15050082095</v>
          </cell>
          <cell r="CG110">
            <v>76895.097756939009</v>
          </cell>
          <cell r="CH110">
            <v>25467.15839092643</v>
          </cell>
          <cell r="CI110">
            <v>8060.9113973441999</v>
          </cell>
          <cell r="CJ110">
            <v>-25668.532758863177</v>
          </cell>
          <cell r="CK110">
            <v>-6045.0636490832549</v>
          </cell>
        </row>
        <row r="111">
          <cell r="B111" t="str">
            <v>SHORT TERM DEBT</v>
          </cell>
          <cell r="C111">
            <v>50000</v>
          </cell>
          <cell r="D111">
            <v>0</v>
          </cell>
          <cell r="E111">
            <v>0</v>
          </cell>
          <cell r="F111">
            <v>0</v>
          </cell>
          <cell r="G111">
            <v>4939.2194400000008</v>
          </cell>
          <cell r="H111">
            <v>3288.8705699999991</v>
          </cell>
          <cell r="I111">
            <v>5481.7683499999985</v>
          </cell>
          <cell r="J111">
            <v>-43709.858359999998</v>
          </cell>
          <cell r="K111">
            <v>0</v>
          </cell>
          <cell r="L111">
            <v>0</v>
          </cell>
          <cell r="M111">
            <v>89875.244439999995</v>
          </cell>
          <cell r="N111">
            <v>-34875.244439999995</v>
          </cell>
          <cell r="O111">
            <v>14464.834499999997</v>
          </cell>
          <cell r="P111">
            <v>12025.36127576427</v>
          </cell>
          <cell r="Q111">
            <v>16528.807046934249</v>
          </cell>
          <cell r="R111">
            <v>4756.2496486131859</v>
          </cell>
          <cell r="S111">
            <v>17925.208385761958</v>
          </cell>
          <cell r="T111">
            <v>-1397.4840084966272</v>
          </cell>
          <cell r="U111">
            <v>-88142.874583329743</v>
          </cell>
          <cell r="V111">
            <v>-8638.4166630996624</v>
          </cell>
          <cell r="W111">
            <v>-25910.08504107752</v>
          </cell>
          <cell r="X111">
            <v>30774.832404947269</v>
          </cell>
          <cell r="Y111">
            <v>-14572.470372567594</v>
          </cell>
          <cell r="Z111">
            <v>36162.417862565635</v>
          </cell>
          <cell r="AA111">
            <v>-18939.135291570696</v>
          </cell>
          <cell r="AB111">
            <v>-30240.046454299205</v>
          </cell>
          <cell r="AC111">
            <v>2810.6563443518826</v>
          </cell>
          <cell r="AD111">
            <v>14047.174680099466</v>
          </cell>
          <cell r="AE111">
            <v>7747.1237805690034</v>
          </cell>
          <cell r="AF111">
            <v>1914.534051275863</v>
          </cell>
          <cell r="AG111">
            <v>2194.8267760524977</v>
          </cell>
          <cell r="AH111">
            <v>-3816.4653692582069</v>
          </cell>
          <cell r="AI111">
            <v>-20439.104589047052</v>
          </cell>
          <cell r="AJ111">
            <v>40407.787893094835</v>
          </cell>
          <cell r="AK111">
            <v>-15550.24044227125</v>
          </cell>
          <cell r="AL111">
            <v>18320.036529501958</v>
          </cell>
          <cell r="AM111">
            <v>-19110.398540414724</v>
          </cell>
          <cell r="AN111">
            <v>-44835.879700034595</v>
          </cell>
          <cell r="AO111">
            <v>10176.887367375839</v>
          </cell>
          <cell r="AP111">
            <v>19734.913989367651</v>
          </cell>
          <cell r="AQ111">
            <v>5488.0889087957403</v>
          </cell>
          <cell r="AR111">
            <v>4685.5298393118355</v>
          </cell>
          <cell r="AS111">
            <v>-13518.326426166623</v>
          </cell>
          <cell r="AT111">
            <v>-5583.9033302394673</v>
          </cell>
          <cell r="AU111">
            <v>-18047.404384320536</v>
          </cell>
          <cell r="AV111">
            <v>39404.520048146209</v>
          </cell>
          <cell r="AW111">
            <v>-13403.077796732359</v>
          </cell>
          <cell r="AX111">
            <v>20590.801966121871</v>
          </cell>
          <cell r="AY111">
            <v>-2903.0221348574923</v>
          </cell>
          <cell r="CA111">
            <v>39464.834499999997</v>
          </cell>
          <cell r="CB111">
            <v>-39427.589335555283</v>
          </cell>
          <cell r="CC111">
            <v>-1714.115340344928</v>
          </cell>
          <cell r="CD111">
            <v>1789.1283467680769</v>
          </cell>
          <cell r="CE111">
            <v>-527.75756523398741</v>
          </cell>
          <cell r="CF111">
            <v>1903.843573658196</v>
          </cell>
          <cell r="CG111">
            <v>-5876.2882855909411</v>
          </cell>
          <cell r="CH111">
            <v>9533.6605036755209</v>
          </cell>
          <cell r="CI111">
            <v>-2111.3508588984914</v>
          </cell>
          <cell r="CJ111">
            <v>1098.8781833649628</v>
          </cell>
          <cell r="CK111">
            <v>-8107.2552357782115</v>
          </cell>
        </row>
        <row r="112">
          <cell r="B112" t="str">
            <v>ACCOUNTS PAY ASSOC COS</v>
          </cell>
          <cell r="C112">
            <v>40474</v>
          </cell>
          <cell r="D112">
            <v>-4904</v>
          </cell>
          <cell r="E112">
            <v>-512</v>
          </cell>
          <cell r="F112">
            <v>2219</v>
          </cell>
          <cell r="G112">
            <v>-6454</v>
          </cell>
          <cell r="H112">
            <v>1079</v>
          </cell>
          <cell r="I112">
            <v>4146</v>
          </cell>
          <cell r="J112">
            <v>11142</v>
          </cell>
          <cell r="K112">
            <v>11093</v>
          </cell>
          <cell r="L112">
            <v>12466</v>
          </cell>
          <cell r="M112">
            <v>-16485</v>
          </cell>
          <cell r="N112">
            <v>-13179</v>
          </cell>
          <cell r="O112">
            <v>-2497</v>
          </cell>
          <cell r="P112">
            <v>-13861</v>
          </cell>
          <cell r="Q112">
            <v>-5370</v>
          </cell>
          <cell r="R112">
            <v>4820</v>
          </cell>
          <cell r="S112">
            <v>-7911</v>
          </cell>
          <cell r="T112">
            <v>1346</v>
          </cell>
          <cell r="U112">
            <v>8324</v>
          </cell>
          <cell r="V112">
            <v>3856</v>
          </cell>
          <cell r="W112">
            <v>1180</v>
          </cell>
          <cell r="X112">
            <v>-4423</v>
          </cell>
          <cell r="Y112">
            <v>-4639</v>
          </cell>
          <cell r="Z112">
            <v>-1131</v>
          </cell>
          <cell r="AA112">
            <v>-260</v>
          </cell>
          <cell r="AB112">
            <v>7039</v>
          </cell>
          <cell r="AC112">
            <v>-2427</v>
          </cell>
          <cell r="AD112">
            <v>-453</v>
          </cell>
          <cell r="AE112">
            <v>-5294</v>
          </cell>
          <cell r="AF112">
            <v>2108</v>
          </cell>
          <cell r="AG112">
            <v>6636</v>
          </cell>
          <cell r="AH112">
            <v>4203</v>
          </cell>
          <cell r="AI112">
            <v>841</v>
          </cell>
          <cell r="AJ112">
            <v>-4814</v>
          </cell>
          <cell r="AK112">
            <v>-434</v>
          </cell>
          <cell r="AL112">
            <v>-3519</v>
          </cell>
          <cell r="AM112">
            <v>-1218</v>
          </cell>
          <cell r="AN112">
            <v>3968</v>
          </cell>
          <cell r="AO112">
            <v>-4758</v>
          </cell>
          <cell r="AP112">
            <v>3594</v>
          </cell>
          <cell r="AQ112">
            <v>-1945</v>
          </cell>
          <cell r="AR112">
            <v>-1780</v>
          </cell>
          <cell r="AS112">
            <v>6073</v>
          </cell>
          <cell r="AT112">
            <v>2799</v>
          </cell>
          <cell r="AU112">
            <v>2456</v>
          </cell>
          <cell r="AV112">
            <v>-3598</v>
          </cell>
          <cell r="AW112">
            <v>-1320</v>
          </cell>
          <cell r="AX112">
            <v>-12447</v>
          </cell>
          <cell r="AY112">
            <v>6983</v>
          </cell>
          <cell r="CA112">
            <v>-1886.6530600000042</v>
          </cell>
          <cell r="CB112">
            <v>-18068.520250000001</v>
          </cell>
          <cell r="CC112">
            <v>2668</v>
          </cell>
          <cell r="CD112">
            <v>25</v>
          </cell>
          <cell r="CE112">
            <v>6880.3333333333358</v>
          </cell>
          <cell r="CF112">
            <v>2373.3333333333285</v>
          </cell>
          <cell r="CG112">
            <v>116.33333333333576</v>
          </cell>
          <cell r="CH112">
            <v>-955.58333333333576</v>
          </cell>
          <cell r="CI112">
            <v>1181.6666666666715</v>
          </cell>
          <cell r="CJ112">
            <v>1109</v>
          </cell>
          <cell r="CK112">
            <v>-339.5</v>
          </cell>
        </row>
        <row r="113">
          <cell r="B113" t="str">
            <v>TOTAL CURRENT LIABS</v>
          </cell>
          <cell r="C113">
            <v>192792.97938999999</v>
          </cell>
          <cell r="D113">
            <v>-28398.057379999984</v>
          </cell>
          <cell r="E113">
            <v>19739.381599999993</v>
          </cell>
          <cell r="F113">
            <v>-28772.495159999991</v>
          </cell>
          <cell r="G113">
            <v>-3999.2609600000142</v>
          </cell>
          <cell r="H113">
            <v>5640.2869599999976</v>
          </cell>
          <cell r="I113">
            <v>-3327.4126800000085</v>
          </cell>
          <cell r="J113">
            <v>50108.962809999997</v>
          </cell>
          <cell r="K113">
            <v>-1280.7895199999912</v>
          </cell>
          <cell r="L113">
            <v>7512.8476700000174</v>
          </cell>
          <cell r="M113">
            <v>87243.262609999976</v>
          </cell>
          <cell r="N113">
            <v>-61283.124540000019</v>
          </cell>
          <cell r="O113">
            <v>15103.577210000018</v>
          </cell>
          <cell r="P113">
            <v>-20341.346916049457</v>
          </cell>
          <cell r="Q113">
            <v>3782.5156881947187</v>
          </cell>
          <cell r="R113">
            <v>-5824.5685725660005</v>
          </cell>
          <cell r="S113">
            <v>36224.12786692279</v>
          </cell>
          <cell r="T113">
            <v>4734.6646922599757</v>
          </cell>
          <cell r="U113">
            <v>-87839.517362288956</v>
          </cell>
          <cell r="V113">
            <v>21769.185423829127</v>
          </cell>
          <cell r="W113">
            <v>-14255.979540648928</v>
          </cell>
          <cell r="X113">
            <v>-6829.4165507898142</v>
          </cell>
          <cell r="Y113">
            <v>-3683.4730434972153</v>
          </cell>
          <cell r="Z113">
            <v>27450.490016270895</v>
          </cell>
          <cell r="AA113">
            <v>-61631.641591304156</v>
          </cell>
          <cell r="AB113">
            <v>-14785.314385419886</v>
          </cell>
          <cell r="AC113">
            <v>16341.471924263227</v>
          </cell>
          <cell r="AD113">
            <v>1353.8297394402325</v>
          </cell>
          <cell r="AE113">
            <v>27013.841428624612</v>
          </cell>
          <cell r="AF113">
            <v>14384.704473663849</v>
          </cell>
          <cell r="AG113">
            <v>-2592.0848453749786</v>
          </cell>
          <cell r="AH113">
            <v>27428.725846986461</v>
          </cell>
          <cell r="AI113">
            <v>-7392.6839583992842</v>
          </cell>
          <cell r="AJ113">
            <v>-1765.1100145591772</v>
          </cell>
          <cell r="AK113">
            <v>1536.1281903321214</v>
          </cell>
          <cell r="AL113">
            <v>3792.6645257507917</v>
          </cell>
          <cell r="AM113">
            <v>-62425.971893852518</v>
          </cell>
          <cell r="AN113">
            <v>-30874.46864117161</v>
          </cell>
          <cell r="AO113">
            <v>23441.597956295998</v>
          </cell>
          <cell r="AP113">
            <v>9675.7615595233219</v>
          </cell>
          <cell r="AQ113">
            <v>29981.073775901896</v>
          </cell>
          <cell r="AR113">
            <v>8775.6128558779601</v>
          </cell>
          <cell r="AS113">
            <v>-18677.265559161344</v>
          </cell>
          <cell r="AT113">
            <v>28745.93919315582</v>
          </cell>
          <cell r="AU113">
            <v>-4772.1802971026627</v>
          </cell>
          <cell r="AV113">
            <v>-4431.7139076321328</v>
          </cell>
          <cell r="AW113">
            <v>5927.2059989944391</v>
          </cell>
          <cell r="AX113">
            <v>-4842.7972831191146</v>
          </cell>
          <cell r="AY113">
            <v>-38651.530638645112</v>
          </cell>
          <cell r="CA113">
            <v>58287.178619999991</v>
          </cell>
          <cell r="CB113">
            <v>-106444.95988966702</v>
          </cell>
          <cell r="CC113">
            <v>2890.20103145545</v>
          </cell>
          <cell r="CD113">
            <v>4297.2350129174592</v>
          </cell>
          <cell r="CE113">
            <v>8720.0320772200939</v>
          </cell>
          <cell r="CF113">
            <v>5688.0430809689569</v>
          </cell>
          <cell r="CG113">
            <v>-4540.8102913366747</v>
          </cell>
          <cell r="CH113">
            <v>7342.6098499372602</v>
          </cell>
          <cell r="CI113">
            <v>-749.2167809929233</v>
          </cell>
          <cell r="CJ113">
            <v>2421.477731303894</v>
          </cell>
          <cell r="CK113">
            <v>-6415.7492166097218</v>
          </cell>
        </row>
        <row r="114">
          <cell r="B114" t="str">
            <v>DEFERRED CREDITS</v>
          </cell>
          <cell r="C114">
            <v>141804.52921000001</v>
          </cell>
          <cell r="D114">
            <v>9623.3483100000012</v>
          </cell>
          <cell r="E114">
            <v>6716.9343599999847</v>
          </cell>
          <cell r="F114">
            <v>1675.3292000000074</v>
          </cell>
          <cell r="G114">
            <v>-4200.3627200000046</v>
          </cell>
          <cell r="H114">
            <v>1147.857490000024</v>
          </cell>
          <cell r="I114">
            <v>2144.0057999999844</v>
          </cell>
          <cell r="J114">
            <v>-456.87417999998434</v>
          </cell>
          <cell r="K114">
            <v>10199.476649999968</v>
          </cell>
          <cell r="L114">
            <v>6376.572130000015</v>
          </cell>
          <cell r="M114">
            <v>-9392.0612100000144</v>
          </cell>
          <cell r="N114">
            <v>-4220.9951400000136</v>
          </cell>
          <cell r="O114">
            <v>6876.1956300000311</v>
          </cell>
          <cell r="P114">
            <v>-20866.275863810471</v>
          </cell>
          <cell r="Q114">
            <v>-289.34290363392211</v>
          </cell>
          <cell r="R114">
            <v>-79.161325208086055</v>
          </cell>
          <cell r="S114">
            <v>-199.25512571897707</v>
          </cell>
          <cell r="T114">
            <v>-304.89119777237647</v>
          </cell>
          <cell r="U114">
            <v>-274.10446704601054</v>
          </cell>
          <cell r="V114">
            <v>2817.8851569750987</v>
          </cell>
          <cell r="W114">
            <v>-405.99513575827586</v>
          </cell>
          <cell r="X114">
            <v>-236.6286071970826</v>
          </cell>
          <cell r="Y114">
            <v>-149.03770321063348</v>
          </cell>
          <cell r="Z114">
            <v>-267.6683257582481</v>
          </cell>
          <cell r="AA114">
            <v>-372.08277893267223</v>
          </cell>
          <cell r="AB114">
            <v>3238.1706420519622</v>
          </cell>
          <cell r="AC114">
            <v>118.92077179343323</v>
          </cell>
          <cell r="AD114">
            <v>346.39895529212663</v>
          </cell>
          <cell r="AE114">
            <v>229.38550171279348</v>
          </cell>
          <cell r="AF114">
            <v>121.29829331667861</v>
          </cell>
          <cell r="AG114">
            <v>151.39382585894782</v>
          </cell>
          <cell r="AH114">
            <v>3286.8807311020209</v>
          </cell>
          <cell r="AI114">
            <v>20.931667276250664</v>
          </cell>
          <cell r="AJ114">
            <v>189.31934155180352</v>
          </cell>
          <cell r="AK114">
            <v>282.93565545094316</v>
          </cell>
          <cell r="AL114">
            <v>39.69579650828382</v>
          </cell>
          <cell r="AM114">
            <v>161.43766539206263</v>
          </cell>
          <cell r="AN114">
            <v>3381.777303306706</v>
          </cell>
          <cell r="AO114">
            <v>242.63436249361257</v>
          </cell>
          <cell r="AP114">
            <v>439.88514522573678</v>
          </cell>
          <cell r="AQ114">
            <v>328.90445936555625</v>
          </cell>
          <cell r="AR114">
            <v>216.05438249369035</v>
          </cell>
          <cell r="AS114">
            <v>244.78844814680633</v>
          </cell>
          <cell r="AT114">
            <v>3446.9486441183835</v>
          </cell>
          <cell r="AU114">
            <v>116.43823243086808</v>
          </cell>
          <cell r="AV114">
            <v>283.34788606167422</v>
          </cell>
          <cell r="AW114">
            <v>384.51712307424168</v>
          </cell>
          <cell r="AX114">
            <v>254.73180243084789</v>
          </cell>
          <cell r="AY114">
            <v>260.60238750066492</v>
          </cell>
          <cell r="CA114">
            <v>26489.426319999999</v>
          </cell>
          <cell r="CB114">
            <v>-20626.558277071657</v>
          </cell>
          <cell r="CC114">
            <v>8186.7688473073067</v>
          </cell>
          <cell r="CD114">
            <v>9600.6301766487886</v>
          </cell>
          <cell r="CE114">
            <v>10863.662432882265</v>
          </cell>
          <cell r="CF114">
            <v>12092.183312667534</v>
          </cell>
          <cell r="CG114">
            <v>-2411.1394252722384</v>
          </cell>
          <cell r="CH114">
            <v>-2303.4079830659612</v>
          </cell>
          <cell r="CI114">
            <v>-2264.6279830659332</v>
          </cell>
          <cell r="CJ114">
            <v>-1920.7431345811056</v>
          </cell>
          <cell r="CK114">
            <v>-1499.0716345811379</v>
          </cell>
        </row>
        <row r="115">
          <cell r="B115" t="str">
            <v>TOTAL OPER RESERVES</v>
          </cell>
          <cell r="C115">
            <v>-3676.9561399999993</v>
          </cell>
          <cell r="D115">
            <v>1645.0355499999996</v>
          </cell>
          <cell r="E115">
            <v>1179.8729100000055</v>
          </cell>
          <cell r="F115">
            <v>49243.517449999992</v>
          </cell>
          <cell r="G115">
            <v>519.99928999999975</v>
          </cell>
          <cell r="H115">
            <v>452.35083000000304</v>
          </cell>
          <cell r="I115">
            <v>49.962730000006559</v>
          </cell>
          <cell r="J115">
            <v>-46166.801990000007</v>
          </cell>
          <cell r="K115">
            <v>-11265.450560000001</v>
          </cell>
          <cell r="L115">
            <v>-2617.3189300000022</v>
          </cell>
          <cell r="M115">
            <v>1079.7627900000043</v>
          </cell>
          <cell r="N115">
            <v>-1274.3488499999985</v>
          </cell>
          <cell r="O115">
            <v>24308.152980000003</v>
          </cell>
          <cell r="P115">
            <v>1698.0737099999969</v>
          </cell>
          <cell r="Q115">
            <v>366.12400000000343</v>
          </cell>
          <cell r="R115">
            <v>366.12399999999616</v>
          </cell>
          <cell r="S115">
            <v>366.12400000000343</v>
          </cell>
          <cell r="T115">
            <v>366.12400000000343</v>
          </cell>
          <cell r="U115">
            <v>110366.124</v>
          </cell>
          <cell r="V115">
            <v>366.12400000001071</v>
          </cell>
          <cell r="W115">
            <v>367.12400000001071</v>
          </cell>
          <cell r="X115">
            <v>366.12399999998161</v>
          </cell>
          <cell r="Y115">
            <v>366.12400000001071</v>
          </cell>
          <cell r="Z115">
            <v>366.12399999998161</v>
          </cell>
          <cell r="AA115">
            <v>366.12400000001071</v>
          </cell>
          <cell r="AB115">
            <v>369.12400000001071</v>
          </cell>
          <cell r="AC115">
            <v>370.12399999998161</v>
          </cell>
          <cell r="AD115">
            <v>369.12400000001071</v>
          </cell>
          <cell r="AE115">
            <v>369.12400000001071</v>
          </cell>
          <cell r="AF115">
            <v>369.12399999998161</v>
          </cell>
          <cell r="AG115">
            <v>369.12400000001071</v>
          </cell>
          <cell r="AH115">
            <v>370.12400000001071</v>
          </cell>
          <cell r="AI115">
            <v>369.12399999998161</v>
          </cell>
          <cell r="AJ115">
            <v>369.12400000001071</v>
          </cell>
          <cell r="AK115">
            <v>369.12400000001071</v>
          </cell>
          <cell r="AL115">
            <v>370.12399999998161</v>
          </cell>
          <cell r="AM115">
            <v>369.12400000001071</v>
          </cell>
          <cell r="AN115">
            <v>372.12399999998161</v>
          </cell>
          <cell r="AO115">
            <v>372.12400000001071</v>
          </cell>
          <cell r="AP115">
            <v>373.12400000001071</v>
          </cell>
          <cell r="AQ115">
            <v>372.12399999998161</v>
          </cell>
          <cell r="AR115">
            <v>372.12400000001071</v>
          </cell>
          <cell r="AS115">
            <v>372.12400000001071</v>
          </cell>
          <cell r="AT115">
            <v>373.12399999998161</v>
          </cell>
          <cell r="AU115">
            <v>372.12400000001071</v>
          </cell>
          <cell r="AV115">
            <v>372.12400000001071</v>
          </cell>
          <cell r="AW115">
            <v>372.12399999998161</v>
          </cell>
          <cell r="AX115">
            <v>373.12400000001071</v>
          </cell>
          <cell r="AY115">
            <v>372.12399999998161</v>
          </cell>
          <cell r="CA115">
            <v>17154.734200000003</v>
          </cell>
          <cell r="CB115">
            <v>115726.43771</v>
          </cell>
          <cell r="CC115">
            <v>4432.4880000000121</v>
          </cell>
          <cell r="CD115">
            <v>4468.487999999983</v>
          </cell>
          <cell r="CE115">
            <v>4497.3040000000037</v>
          </cell>
          <cell r="CF115">
            <v>4544.3040000000037</v>
          </cell>
          <cell r="CG115">
            <v>4583.3040000000037</v>
          </cell>
          <cell r="CH115">
            <v>4628.3040000000037</v>
          </cell>
          <cell r="CI115">
            <v>4675.3040000000037</v>
          </cell>
          <cell r="CJ115">
            <v>4723.3040000000037</v>
          </cell>
          <cell r="CK115">
            <v>4771.3040000000037</v>
          </cell>
        </row>
        <row r="116">
          <cell r="B116" t="str">
            <v>TOTAL DEFERRED TAXES</v>
          </cell>
          <cell r="C116">
            <v>286884.93349000002</v>
          </cell>
          <cell r="D116">
            <v>-3964.25</v>
          </cell>
          <cell r="E116">
            <v>626.81899999995949</v>
          </cell>
          <cell r="F116">
            <v>982.55800000001909</v>
          </cell>
          <cell r="G116">
            <v>2513.6220000000321</v>
          </cell>
          <cell r="H116">
            <v>680.83099999994738</v>
          </cell>
          <cell r="I116">
            <v>1779.1320000000414</v>
          </cell>
          <cell r="J116">
            <v>3311.6830000000191</v>
          </cell>
          <cell r="K116">
            <v>4333.911999999953</v>
          </cell>
          <cell r="L116">
            <v>25330.232000000018</v>
          </cell>
          <cell r="M116">
            <v>2039.4519999999902</v>
          </cell>
          <cell r="N116">
            <v>2535.6730000000098</v>
          </cell>
          <cell r="O116">
            <v>-3890.9401700000162</v>
          </cell>
          <cell r="P116">
            <v>-1440.9510000000009</v>
          </cell>
          <cell r="Q116">
            <v>-1440.9510000000009</v>
          </cell>
          <cell r="R116">
            <v>-1440.9510000000009</v>
          </cell>
          <cell r="S116">
            <v>-1440.9510000000009</v>
          </cell>
          <cell r="T116">
            <v>-1440.9510000000009</v>
          </cell>
          <cell r="U116">
            <v>-1440.9510000000009</v>
          </cell>
          <cell r="V116">
            <v>-1440.9510000000009</v>
          </cell>
          <cell r="W116">
            <v>-1440.9510000000009</v>
          </cell>
          <cell r="X116">
            <v>-1440.9510000000009</v>
          </cell>
          <cell r="Y116">
            <v>-1440.9510000000009</v>
          </cell>
          <cell r="Z116">
            <v>-1440.9519999999902</v>
          </cell>
          <cell r="AA116">
            <v>-1436.3790000000154</v>
          </cell>
          <cell r="AB116">
            <v>-495.84399999998277</v>
          </cell>
          <cell r="AC116">
            <v>-495.84399999998277</v>
          </cell>
          <cell r="AD116">
            <v>-495.84399999998277</v>
          </cell>
          <cell r="AE116">
            <v>-495.84399999998277</v>
          </cell>
          <cell r="AF116">
            <v>-495.84399999998277</v>
          </cell>
          <cell r="AG116">
            <v>-495.84399999998277</v>
          </cell>
          <cell r="AH116">
            <v>-495.84399999998277</v>
          </cell>
          <cell r="AI116">
            <v>-495.84399999998277</v>
          </cell>
          <cell r="AJ116">
            <v>-495.84499999997206</v>
          </cell>
          <cell r="AK116">
            <v>-495.84499999997206</v>
          </cell>
          <cell r="AL116">
            <v>-495.84499999997206</v>
          </cell>
          <cell r="AM116">
            <v>-489.37899999995716</v>
          </cell>
          <cell r="AN116">
            <v>-307.93900000001304</v>
          </cell>
          <cell r="AO116">
            <v>-307.93900000001304</v>
          </cell>
          <cell r="AP116">
            <v>-307.93900000001304</v>
          </cell>
          <cell r="AQ116">
            <v>-307.93900000001304</v>
          </cell>
          <cell r="AR116">
            <v>-307.93900000001304</v>
          </cell>
          <cell r="AS116">
            <v>-307.93900000001304</v>
          </cell>
          <cell r="AT116">
            <v>-307.93900000001304</v>
          </cell>
          <cell r="AU116">
            <v>-307.93900000001304</v>
          </cell>
          <cell r="AV116">
            <v>-307.93900000001304</v>
          </cell>
          <cell r="AW116">
            <v>-307.93800000002375</v>
          </cell>
          <cell r="AX116">
            <v>-307.93800000002375</v>
          </cell>
          <cell r="AY116">
            <v>-317.12199999997392</v>
          </cell>
          <cell r="CA116">
            <v>36278.723829999974</v>
          </cell>
          <cell r="CB116">
            <v>-17286.841000000015</v>
          </cell>
          <cell r="CC116">
            <v>-5943.6659999997355</v>
          </cell>
          <cell r="CD116">
            <v>-3704.4490000001388</v>
          </cell>
          <cell r="CE116">
            <v>1765.6539999999804</v>
          </cell>
          <cell r="CF116">
            <v>-2120.0270000000019</v>
          </cell>
          <cell r="CG116">
            <v>-2156.5130000000354</v>
          </cell>
          <cell r="CH116">
            <v>-2156.5130000000354</v>
          </cell>
          <cell r="CI116">
            <v>-2156.5130000000354</v>
          </cell>
          <cell r="CJ116">
            <v>-2156.5130000000354</v>
          </cell>
          <cell r="CK116">
            <v>-2156.5130000000354</v>
          </cell>
        </row>
        <row r="117">
          <cell r="B117" t="str">
            <v>UNAMORTIZED ITC</v>
          </cell>
          <cell r="C117">
            <v>18488.736000000001</v>
          </cell>
          <cell r="CA117">
            <v>-1919.9040000000023</v>
          </cell>
          <cell r="CB117">
            <v>-1864.1735976147684</v>
          </cell>
          <cell r="CC117">
            <v>-1864.1735976147684</v>
          </cell>
          <cell r="CD117">
            <v>-1848.3585976147697</v>
          </cell>
          <cell r="CE117">
            <v>-1720.7602670995675</v>
          </cell>
          <cell r="CF117">
            <v>-1609.3942670995675</v>
          </cell>
          <cell r="CG117">
            <v>-1437.4690418894834</v>
          </cell>
          <cell r="CH117">
            <v>-1407.3459830659531</v>
          </cell>
          <cell r="CI117">
            <v>-1382.7139830659535</v>
          </cell>
          <cell r="CJ117">
            <v>-1041.4061345811051</v>
          </cell>
          <cell r="CK117">
            <v>-617.42763458110517</v>
          </cell>
        </row>
        <row r="118">
          <cell r="B118" t="str">
            <v>PCB BALANCES</v>
          </cell>
          <cell r="C118">
            <v>169630</v>
          </cell>
          <cell r="CA118">
            <v>0</v>
          </cell>
          <cell r="CB118">
            <v>-12075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</row>
        <row r="119">
          <cell r="B119" t="str">
            <v>MIPS PREFERRED BALANCE</v>
          </cell>
          <cell r="C119">
            <v>72165.850000000006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20000</v>
          </cell>
          <cell r="CI119">
            <v>0</v>
          </cell>
          <cell r="CJ119">
            <v>0</v>
          </cell>
          <cell r="CK119">
            <v>0</v>
          </cell>
        </row>
        <row r="120">
          <cell r="B120" t="str">
            <v>Minority Interest Debt (Other Owners)</v>
          </cell>
        </row>
        <row r="121">
          <cell r="B121" t="str">
            <v>Minority Interest Equity (Other Owners)</v>
          </cell>
        </row>
        <row r="122">
          <cell r="B122" t="str">
            <v>Minority Interest Debt {B Shares)</v>
          </cell>
        </row>
        <row r="123">
          <cell r="B123" t="str">
            <v>Minority Interest Equity {B Shares)</v>
          </cell>
        </row>
        <row r="124">
          <cell r="B124" t="str">
            <v>ASSET ADITS 109</v>
          </cell>
        </row>
        <row r="125">
          <cell r="B125" t="str">
            <v>REG LIABILITY 109</v>
          </cell>
          <cell r="C125">
            <v>23353.824000000001</v>
          </cell>
          <cell r="CA125">
            <v>-2726.8300000000017</v>
          </cell>
          <cell r="CB125">
            <v>-2667.4950000000135</v>
          </cell>
          <cell r="CC125">
            <v>-2556.817999999992</v>
          </cell>
          <cell r="CD125">
            <v>-2325.6209999999955</v>
          </cell>
          <cell r="CE125">
            <v>-2173.4279999999999</v>
          </cell>
          <cell r="CF125">
            <v>-2112.3289999999997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</row>
        <row r="126">
          <cell r="B126" t="str">
            <v xml:space="preserve">LIABILITY ADITS 109 </v>
          </cell>
        </row>
        <row r="127">
          <cell r="B127" t="str">
            <v>ACCTS PAY - SCS CHARGES</v>
          </cell>
          <cell r="C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</row>
        <row r="128">
          <cell r="B128" t="str">
            <v>DEPR EXP - LEASED PROPERTY</v>
          </cell>
        </row>
        <row r="129">
          <cell r="B129" t="str">
            <v>ITC - LEASED PROPERTY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</row>
        <row r="130">
          <cell r="B130" t="str">
            <v>FUEL STOCK</v>
          </cell>
          <cell r="C130">
            <v>32999.431689999998</v>
          </cell>
          <cell r="D130">
            <v>-9467</v>
          </cell>
          <cell r="E130">
            <v>7870</v>
          </cell>
          <cell r="F130">
            <v>13247</v>
          </cell>
          <cell r="G130">
            <v>6313</v>
          </cell>
          <cell r="H130">
            <v>2327</v>
          </cell>
          <cell r="I130">
            <v>-2299</v>
          </cell>
          <cell r="J130">
            <v>-6191</v>
          </cell>
          <cell r="K130">
            <v>-8366</v>
          </cell>
          <cell r="L130">
            <v>2379</v>
          </cell>
          <cell r="M130">
            <v>8765</v>
          </cell>
          <cell r="N130">
            <v>-4169</v>
          </cell>
          <cell r="O130">
            <v>1332</v>
          </cell>
          <cell r="P130">
            <v>3520</v>
          </cell>
          <cell r="Q130">
            <v>-1777</v>
          </cell>
          <cell r="R130">
            <v>402</v>
          </cell>
          <cell r="S130">
            <v>2839</v>
          </cell>
          <cell r="T130">
            <v>-3906</v>
          </cell>
          <cell r="U130">
            <v>-338</v>
          </cell>
          <cell r="V130">
            <v>2458</v>
          </cell>
          <cell r="W130">
            <v>-1771</v>
          </cell>
          <cell r="X130">
            <v>-317</v>
          </cell>
          <cell r="Y130">
            <v>1806</v>
          </cell>
          <cell r="Z130">
            <v>2416</v>
          </cell>
          <cell r="AA130">
            <v>462</v>
          </cell>
          <cell r="AB130">
            <v>1036</v>
          </cell>
          <cell r="AC130">
            <v>-140</v>
          </cell>
          <cell r="AD130">
            <v>86</v>
          </cell>
          <cell r="AE130">
            <v>557</v>
          </cell>
          <cell r="AF130">
            <v>1086</v>
          </cell>
          <cell r="AG130">
            <v>160</v>
          </cell>
          <cell r="AH130">
            <v>-69</v>
          </cell>
          <cell r="AI130">
            <v>-290</v>
          </cell>
          <cell r="AJ130">
            <v>-132</v>
          </cell>
          <cell r="AK130">
            <v>-292</v>
          </cell>
          <cell r="AL130">
            <v>-319</v>
          </cell>
          <cell r="AM130">
            <v>-72</v>
          </cell>
          <cell r="AN130">
            <v>4008</v>
          </cell>
          <cell r="AO130">
            <v>1660</v>
          </cell>
          <cell r="AP130">
            <v>1434</v>
          </cell>
          <cell r="AQ130">
            <v>928</v>
          </cell>
          <cell r="AR130">
            <v>609</v>
          </cell>
          <cell r="AS130">
            <v>1</v>
          </cell>
          <cell r="AT130">
            <v>-197</v>
          </cell>
          <cell r="AU130">
            <v>-360</v>
          </cell>
          <cell r="AV130">
            <v>-168</v>
          </cell>
          <cell r="AW130">
            <v>970</v>
          </cell>
          <cell r="AX130">
            <v>-509</v>
          </cell>
          <cell r="AY130">
            <v>-502</v>
          </cell>
          <cell r="CA130">
            <v>11740</v>
          </cell>
          <cell r="CB130">
            <v>5794</v>
          </cell>
          <cell r="CC130">
            <v>1611</v>
          </cell>
          <cell r="CD130">
            <v>7874</v>
          </cell>
          <cell r="CE130">
            <v>-756</v>
          </cell>
          <cell r="CF130">
            <v>-2893</v>
          </cell>
          <cell r="CG130">
            <v>-366</v>
          </cell>
          <cell r="CH130">
            <v>-188</v>
          </cell>
          <cell r="CI130">
            <v>65</v>
          </cell>
          <cell r="CJ130">
            <v>510</v>
          </cell>
          <cell r="CK130">
            <v>-261</v>
          </cell>
        </row>
        <row r="131">
          <cell r="B131" t="str">
            <v>MATERIALS AND SUPPLIES</v>
          </cell>
          <cell r="C131">
            <v>36761.284540000001</v>
          </cell>
          <cell r="D131">
            <v>-377</v>
          </cell>
          <cell r="E131">
            <v>-350</v>
          </cell>
          <cell r="F131">
            <v>263</v>
          </cell>
          <cell r="G131">
            <v>-381</v>
          </cell>
          <cell r="H131">
            <v>-408</v>
          </cell>
          <cell r="I131">
            <v>-16</v>
          </cell>
          <cell r="J131">
            <v>-233</v>
          </cell>
          <cell r="K131">
            <v>344</v>
          </cell>
          <cell r="L131">
            <v>-575</v>
          </cell>
          <cell r="M131">
            <v>-201</v>
          </cell>
          <cell r="N131">
            <v>-7</v>
          </cell>
          <cell r="O131">
            <v>-1843</v>
          </cell>
          <cell r="P131">
            <v>62</v>
          </cell>
          <cell r="Q131">
            <v>82</v>
          </cell>
          <cell r="R131">
            <v>56</v>
          </cell>
          <cell r="S131">
            <v>40</v>
          </cell>
          <cell r="T131">
            <v>25</v>
          </cell>
          <cell r="U131">
            <v>-5</v>
          </cell>
          <cell r="V131">
            <v>-24</v>
          </cell>
          <cell r="W131">
            <v>-72</v>
          </cell>
          <cell r="X131">
            <v>-101</v>
          </cell>
          <cell r="Y131">
            <v>-74</v>
          </cell>
          <cell r="Z131">
            <v>-67</v>
          </cell>
          <cell r="AA131">
            <v>41</v>
          </cell>
          <cell r="AB131">
            <v>13475</v>
          </cell>
          <cell r="AC131">
            <v>-775</v>
          </cell>
          <cell r="AD131">
            <v>-803</v>
          </cell>
          <cell r="AE131">
            <v>-819</v>
          </cell>
          <cell r="AF131">
            <v>-834</v>
          </cell>
          <cell r="AG131">
            <v>-866</v>
          </cell>
          <cell r="AH131">
            <v>-885</v>
          </cell>
          <cell r="AI131">
            <v>-934</v>
          </cell>
          <cell r="AJ131">
            <v>-963</v>
          </cell>
          <cell r="AK131">
            <v>-933</v>
          </cell>
          <cell r="AL131">
            <v>-924</v>
          </cell>
          <cell r="AM131">
            <v>-793</v>
          </cell>
          <cell r="AN131">
            <v>-218</v>
          </cell>
          <cell r="AO131">
            <v>-218</v>
          </cell>
          <cell r="AP131">
            <v>-247</v>
          </cell>
          <cell r="AQ131">
            <v>-263</v>
          </cell>
          <cell r="AR131">
            <v>-279</v>
          </cell>
          <cell r="AS131">
            <v>-311</v>
          </cell>
          <cell r="AT131">
            <v>-330</v>
          </cell>
          <cell r="AU131">
            <v>-382</v>
          </cell>
          <cell r="AV131">
            <v>-411</v>
          </cell>
          <cell r="AW131">
            <v>-380</v>
          </cell>
          <cell r="AX131">
            <v>-370</v>
          </cell>
          <cell r="AY131">
            <v>-230</v>
          </cell>
          <cell r="CA131">
            <v>-3785</v>
          </cell>
          <cell r="CB131">
            <v>-36</v>
          </cell>
          <cell r="CC131">
            <v>3945</v>
          </cell>
          <cell r="CD131">
            <v>-3639</v>
          </cell>
          <cell r="CE131">
            <v>-455</v>
          </cell>
          <cell r="CF131">
            <v>143</v>
          </cell>
          <cell r="CG131">
            <v>-165</v>
          </cell>
          <cell r="CH131">
            <v>-190</v>
          </cell>
          <cell r="CI131">
            <v>-158</v>
          </cell>
          <cell r="CJ131">
            <v>-316</v>
          </cell>
          <cell r="CK131">
            <v>-168</v>
          </cell>
        </row>
        <row r="132">
          <cell r="B132" t="str">
            <v>SPECIAL FUNDS BAL-NUC DECOMM</v>
          </cell>
        </row>
        <row r="133">
          <cell r="B133" t="str">
            <v>CUST RECEIVABLES + UNCOLLECTS</v>
          </cell>
          <cell r="C133">
            <v>113924.63394999999</v>
          </cell>
          <cell r="CA133">
            <v>25003</v>
          </cell>
          <cell r="CB133">
            <v>11828</v>
          </cell>
          <cell r="CC133">
            <v>19093</v>
          </cell>
          <cell r="CD133">
            <v>20096</v>
          </cell>
          <cell r="CE133">
            <v>40133</v>
          </cell>
          <cell r="CF133">
            <v>25884</v>
          </cell>
          <cell r="CG133">
            <v>1056</v>
          </cell>
          <cell r="CH133">
            <v>2802</v>
          </cell>
          <cell r="CI133">
            <v>3069</v>
          </cell>
          <cell r="CJ133">
            <v>1976</v>
          </cell>
          <cell r="CK133">
            <v>6168</v>
          </cell>
        </row>
        <row r="134">
          <cell r="B134" t="str">
            <v>BALANCE DSOS</v>
          </cell>
        </row>
        <row r="135">
          <cell r="B135" t="str">
            <v>MERCHANDISE BALANCE</v>
          </cell>
          <cell r="C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</row>
        <row r="136">
          <cell r="B136" t="str">
            <v>CAPITALIZED LEASES</v>
          </cell>
        </row>
        <row r="137">
          <cell r="B137" t="str">
            <v>FUEL BUYOUT PRINCIPAL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</row>
        <row r="138">
          <cell r="B138" t="str">
            <v>CUSTOMER DEPOSIT BALANCE</v>
          </cell>
          <cell r="C138">
            <v>18470.185390000002</v>
          </cell>
          <cell r="CA138">
            <v>364</v>
          </cell>
          <cell r="CB138">
            <v>612</v>
          </cell>
          <cell r="CC138">
            <v>497</v>
          </cell>
          <cell r="CD138">
            <v>413</v>
          </cell>
          <cell r="CE138">
            <v>422</v>
          </cell>
          <cell r="CF138">
            <v>447</v>
          </cell>
          <cell r="CG138">
            <v>447</v>
          </cell>
          <cell r="CH138">
            <v>447</v>
          </cell>
          <cell r="CI138">
            <v>447</v>
          </cell>
          <cell r="CJ138">
            <v>447</v>
          </cell>
          <cell r="CK138">
            <v>447</v>
          </cell>
        </row>
        <row r="139">
          <cell r="B139" t="str">
            <v>CUST ADVANCES FOR CONSTRUCTION</v>
          </cell>
        </row>
        <row r="140">
          <cell r="B140" t="str">
            <v>Nuc Reserv Adj (Fund Apprec)</v>
          </cell>
        </row>
        <row r="141">
          <cell r="B141" t="str">
            <v>Accounts Payable Construction</v>
          </cell>
          <cell r="C141">
            <v>4279.8317900000002</v>
          </cell>
          <cell r="CA141">
            <v>198.97009999999955</v>
          </cell>
          <cell r="CB141">
            <v>-783.24818499999901</v>
          </cell>
          <cell r="CC141">
            <v>857.52070499999945</v>
          </cell>
          <cell r="CD141">
            <v>-187.30675900000006</v>
          </cell>
          <cell r="CE141">
            <v>-532.16590349999979</v>
          </cell>
          <cell r="CF141">
            <v>-16.46461091666697</v>
          </cell>
          <cell r="CG141">
            <v>343.92010299999993</v>
          </cell>
          <cell r="CH141">
            <v>-271.88992599999938</v>
          </cell>
          <cell r="CI141">
            <v>-1208.3343010000008</v>
          </cell>
          <cell r="CJ141">
            <v>-724.00209233333339</v>
          </cell>
          <cell r="CK141">
            <v>384.33965250000051</v>
          </cell>
        </row>
        <row r="142">
          <cell r="B142" t="str">
            <v>DEFERRAL OF G/L &amp; DEBT EXPENSE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</row>
        <row r="143">
          <cell r="B143" t="str">
            <v>DEFERRAL OF DEBT DISC &amp; PREMS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</row>
        <row r="144">
          <cell r="B144" t="str">
            <v>DEPRECIATION</v>
          </cell>
          <cell r="D144">
            <v>7311.6798199999994</v>
          </cell>
          <cell r="E144">
            <v>7320.8506000000007</v>
          </cell>
          <cell r="F144">
            <v>7330.7929999999997</v>
          </cell>
          <cell r="G144">
            <v>7466.9139400000004</v>
          </cell>
          <cell r="H144">
            <v>7603.2865499999989</v>
          </cell>
          <cell r="I144">
            <v>7626.4722299999985</v>
          </cell>
          <cell r="J144">
            <v>7623.1185399999977</v>
          </cell>
          <cell r="K144">
            <v>7610.2270899999994</v>
          </cell>
          <cell r="L144">
            <v>7622.9186799999979</v>
          </cell>
          <cell r="M144">
            <v>7626.6731300000001</v>
          </cell>
          <cell r="N144">
            <v>7634.6784499999985</v>
          </cell>
          <cell r="O144">
            <v>7686.3843499999994</v>
          </cell>
          <cell r="P144">
            <v>7710.0009834904686</v>
          </cell>
          <cell r="Q144">
            <v>7734.4142970836356</v>
          </cell>
          <cell r="R144">
            <v>7746.4155124128029</v>
          </cell>
          <cell r="S144">
            <v>7758.0813628461374</v>
          </cell>
          <cell r="T144">
            <v>7775.3046830669691</v>
          </cell>
          <cell r="U144">
            <v>7797.476093337802</v>
          </cell>
          <cell r="V144">
            <v>7817.4893868294685</v>
          </cell>
          <cell r="W144">
            <v>7832.4625206169685</v>
          </cell>
          <cell r="X144">
            <v>7842.4495198669692</v>
          </cell>
          <cell r="Y144">
            <v>7852.8386926294679</v>
          </cell>
          <cell r="Z144">
            <v>7865.723362333636</v>
          </cell>
          <cell r="AA144">
            <v>7917.5748692253028</v>
          </cell>
          <cell r="AB144">
            <v>7934.4818011784046</v>
          </cell>
          <cell r="AC144">
            <v>7941.3364315825738</v>
          </cell>
          <cell r="AD144">
            <v>7951.6339135909056</v>
          </cell>
          <cell r="AE144">
            <v>7968.4839703575726</v>
          </cell>
          <cell r="AF144">
            <v>7988.3102431534071</v>
          </cell>
          <cell r="AG144">
            <v>8042.8504930742374</v>
          </cell>
          <cell r="AH144">
            <v>8092.670555582572</v>
          </cell>
          <cell r="AI144">
            <v>8106.2827394034075</v>
          </cell>
          <cell r="AJ144">
            <v>8120.3115312075734</v>
          </cell>
          <cell r="AK144">
            <v>8130.0426094242375</v>
          </cell>
          <cell r="AL144">
            <v>8139.9982180492389</v>
          </cell>
          <cell r="AM144">
            <v>8182.3922242742383</v>
          </cell>
          <cell r="AN144">
            <v>8117.6996078477841</v>
          </cell>
          <cell r="AO144">
            <v>8125.2231388894534</v>
          </cell>
          <cell r="AP144">
            <v>8136.426035214452</v>
          </cell>
          <cell r="AQ144">
            <v>8155.2091040061187</v>
          </cell>
          <cell r="AR144">
            <v>8177.8611866852843</v>
          </cell>
          <cell r="AS144">
            <v>8198.5404441561186</v>
          </cell>
          <cell r="AT144">
            <v>8214.4442665936185</v>
          </cell>
          <cell r="AU144">
            <v>8226.5862472602876</v>
          </cell>
          <cell r="AV144">
            <v>8238.1052504602867</v>
          </cell>
          <cell r="AW144">
            <v>8248.9099414769516</v>
          </cell>
          <cell r="AX144">
            <v>8259.6682757977869</v>
          </cell>
          <cell r="AY144">
            <v>8377.1661676602853</v>
          </cell>
          <cell r="CA144">
            <v>90463.996379999982</v>
          </cell>
          <cell r="CB144">
            <v>93650.231283739631</v>
          </cell>
          <cell r="CC144">
            <v>96598.794730878391</v>
          </cell>
          <cell r="CD144">
            <v>98475.839666048429</v>
          </cell>
          <cell r="CE144">
            <v>103048.50192424649</v>
          </cell>
          <cell r="CF144">
            <v>115943.19309800047</v>
          </cell>
          <cell r="CG144">
            <v>120071.94304477111</v>
          </cell>
          <cell r="CH144">
            <v>124306.09122778053</v>
          </cell>
          <cell r="CI144">
            <v>127133.09747628483</v>
          </cell>
          <cell r="CJ144">
            <v>131864.33621576079</v>
          </cell>
          <cell r="CK144">
            <v>137597.60333938224</v>
          </cell>
        </row>
        <row r="145">
          <cell r="B145" t="str">
            <v>AMORTIZATION</v>
          </cell>
          <cell r="D145">
            <v>251.91970000000001</v>
          </cell>
          <cell r="E145">
            <v>387.63156000000004</v>
          </cell>
          <cell r="F145">
            <v>246.94128000000001</v>
          </cell>
          <cell r="G145">
            <v>254.33987999999999</v>
          </cell>
          <cell r="H145">
            <v>237.06496999999999</v>
          </cell>
          <cell r="I145">
            <v>247.72534000000002</v>
          </cell>
          <cell r="J145">
            <v>232.74704</v>
          </cell>
          <cell r="K145">
            <v>247.83637000000002</v>
          </cell>
          <cell r="L145">
            <v>256.30948000000001</v>
          </cell>
          <cell r="M145">
            <v>337.49323999999996</v>
          </cell>
          <cell r="N145">
            <v>162.63388</v>
          </cell>
          <cell r="O145">
            <v>-8137.0803399999986</v>
          </cell>
          <cell r="P145">
            <v>241.17968999999999</v>
          </cell>
          <cell r="Q145">
            <v>241.17968999999999</v>
          </cell>
          <cell r="R145">
            <v>241.17968999999999</v>
          </cell>
          <cell r="S145">
            <v>237.17968999999999</v>
          </cell>
          <cell r="T145">
            <v>235.17968999999999</v>
          </cell>
          <cell r="U145">
            <v>235.17968999999999</v>
          </cell>
          <cell r="V145">
            <v>225.17968999999999</v>
          </cell>
          <cell r="W145">
            <v>225.17968999999999</v>
          </cell>
          <cell r="X145">
            <v>225.17968999999999</v>
          </cell>
          <cell r="Y145">
            <v>225.17968999999999</v>
          </cell>
          <cell r="Z145">
            <v>221.17968999999999</v>
          </cell>
          <cell r="AA145">
            <v>221.17968999999999</v>
          </cell>
          <cell r="AB145">
            <v>229.17968999999999</v>
          </cell>
          <cell r="AC145">
            <v>229.17968999999999</v>
          </cell>
          <cell r="AD145">
            <v>220.17968999999999</v>
          </cell>
          <cell r="AE145">
            <v>220.17968999999999</v>
          </cell>
          <cell r="AF145">
            <v>220.17968999999999</v>
          </cell>
          <cell r="AG145">
            <v>220.17968999999999</v>
          </cell>
          <cell r="AH145">
            <v>220.17968999999999</v>
          </cell>
          <cell r="AI145">
            <v>220.17968999999999</v>
          </cell>
          <cell r="AJ145">
            <v>215.17968999999999</v>
          </cell>
          <cell r="AK145">
            <v>215.17968999999999</v>
          </cell>
          <cell r="AL145">
            <v>215.17968999999999</v>
          </cell>
          <cell r="AM145">
            <v>215.17968999999999</v>
          </cell>
          <cell r="AN145">
            <v>220.17968999999999</v>
          </cell>
          <cell r="AO145">
            <v>220.17968999999999</v>
          </cell>
          <cell r="AP145">
            <v>220.17968999999999</v>
          </cell>
          <cell r="AQ145">
            <v>220.17968999999999</v>
          </cell>
          <cell r="AR145">
            <v>220.17968999999999</v>
          </cell>
          <cell r="AS145">
            <v>220.17968999999999</v>
          </cell>
          <cell r="AT145">
            <v>206.17968999999999</v>
          </cell>
          <cell r="AU145">
            <v>206.17968999999999</v>
          </cell>
          <cell r="AV145">
            <v>206.17968999999999</v>
          </cell>
          <cell r="AW145">
            <v>206.17968999999999</v>
          </cell>
          <cell r="AX145">
            <v>206.17968999999999</v>
          </cell>
          <cell r="AY145">
            <v>206.17968999999999</v>
          </cell>
          <cell r="CA145">
            <v>-5274.4375999999993</v>
          </cell>
          <cell r="CB145">
            <v>2774.1562800000002</v>
          </cell>
          <cell r="CC145">
            <v>2640.1562800000002</v>
          </cell>
          <cell r="CD145">
            <v>2558.1562799999997</v>
          </cell>
          <cell r="CE145">
            <v>2507.0180240802529</v>
          </cell>
          <cell r="CF145">
            <v>2248.8990240802532</v>
          </cell>
          <cell r="CG145">
            <v>2248.8990240802532</v>
          </cell>
          <cell r="CH145">
            <v>2248.8990240802532</v>
          </cell>
          <cell r="CI145">
            <v>2248.8990240802532</v>
          </cell>
          <cell r="CJ145">
            <v>2248.8990240802532</v>
          </cell>
          <cell r="CK145">
            <v>2248.8990240802532</v>
          </cell>
        </row>
        <row r="146">
          <cell r="B146" t="str">
            <v>PROVISION FOR ITC</v>
          </cell>
          <cell r="D146">
            <v>-159.99200000000201</v>
          </cell>
          <cell r="E146">
            <v>-159.99199999999837</v>
          </cell>
          <cell r="F146">
            <v>-159.99200000000201</v>
          </cell>
          <cell r="G146">
            <v>-159.99199999999837</v>
          </cell>
          <cell r="H146">
            <v>-159.99199999999837</v>
          </cell>
          <cell r="I146">
            <v>-159.99200000000201</v>
          </cell>
          <cell r="J146">
            <v>-159.99199999999837</v>
          </cell>
          <cell r="K146">
            <v>-159.99200000000201</v>
          </cell>
          <cell r="L146">
            <v>-159.99199999999837</v>
          </cell>
          <cell r="M146">
            <v>-159.99200000000201</v>
          </cell>
          <cell r="N146">
            <v>-159.99199999999837</v>
          </cell>
          <cell r="O146">
            <v>-159.99200000000201</v>
          </cell>
          <cell r="P146">
            <v>-155</v>
          </cell>
          <cell r="Q146">
            <v>-155</v>
          </cell>
          <cell r="R146">
            <v>-155</v>
          </cell>
          <cell r="S146">
            <v>-155</v>
          </cell>
          <cell r="T146">
            <v>-155</v>
          </cell>
          <cell r="U146">
            <v>-155</v>
          </cell>
          <cell r="V146">
            <v>-155</v>
          </cell>
          <cell r="W146">
            <v>-155</v>
          </cell>
          <cell r="X146">
            <v>-155</v>
          </cell>
          <cell r="Y146">
            <v>-155</v>
          </cell>
          <cell r="Z146">
            <v>-155</v>
          </cell>
          <cell r="AA146">
            <v>-159.17359761476837</v>
          </cell>
          <cell r="AB146">
            <v>-155</v>
          </cell>
          <cell r="AC146">
            <v>-155</v>
          </cell>
          <cell r="AD146">
            <v>-155</v>
          </cell>
          <cell r="AE146">
            <v>-155</v>
          </cell>
          <cell r="AF146">
            <v>-155</v>
          </cell>
          <cell r="AG146">
            <v>-155</v>
          </cell>
          <cell r="AH146">
            <v>-155</v>
          </cell>
          <cell r="AI146">
            <v>-155</v>
          </cell>
          <cell r="AJ146">
            <v>-155</v>
          </cell>
          <cell r="AK146">
            <v>-155</v>
          </cell>
          <cell r="AL146">
            <v>-155</v>
          </cell>
          <cell r="AM146">
            <v>-159.17359761476837</v>
          </cell>
          <cell r="AN146">
            <v>-154</v>
          </cell>
          <cell r="AO146">
            <v>-154</v>
          </cell>
          <cell r="AP146">
            <v>-154</v>
          </cell>
          <cell r="AQ146">
            <v>-154</v>
          </cell>
          <cell r="AR146">
            <v>-154</v>
          </cell>
          <cell r="AS146">
            <v>-154</v>
          </cell>
          <cell r="AT146">
            <v>-154</v>
          </cell>
          <cell r="AU146">
            <v>-154</v>
          </cell>
          <cell r="AV146">
            <v>-154</v>
          </cell>
          <cell r="AW146">
            <v>-154</v>
          </cell>
          <cell r="AX146">
            <v>-154</v>
          </cell>
          <cell r="AY146">
            <v>-154.35859761476968</v>
          </cell>
          <cell r="CA146">
            <v>-1919.9040000000023</v>
          </cell>
          <cell r="CB146">
            <v>-1864.1735976147684</v>
          </cell>
          <cell r="CC146">
            <v>-1864.1735976147684</v>
          </cell>
          <cell r="CD146">
            <v>-1848.3585976147697</v>
          </cell>
          <cell r="CE146">
            <v>-1720.7602670995675</v>
          </cell>
          <cell r="CF146">
            <v>-1609.3942670995675</v>
          </cell>
          <cell r="CG146">
            <v>-1437.4690418894834</v>
          </cell>
          <cell r="CH146">
            <v>-1407.3459830659531</v>
          </cell>
          <cell r="CI146">
            <v>-1382.7139830659535</v>
          </cell>
          <cell r="CJ146">
            <v>-1041.4061345811051</v>
          </cell>
          <cell r="CK146">
            <v>-617.42763458110517</v>
          </cell>
        </row>
        <row r="147">
          <cell r="B147" t="str">
            <v>CHG IN CAPITAL CONTRIBUTIONS</v>
          </cell>
          <cell r="D147">
            <v>16.718</v>
          </cell>
          <cell r="E147">
            <v>16.718</v>
          </cell>
          <cell r="F147">
            <v>16.717999999999961</v>
          </cell>
          <cell r="G147">
            <v>16.718</v>
          </cell>
          <cell r="H147">
            <v>16.718</v>
          </cell>
          <cell r="I147">
            <v>16.717999999999847</v>
          </cell>
          <cell r="J147">
            <v>16.718</v>
          </cell>
          <cell r="K147">
            <v>16.718</v>
          </cell>
          <cell r="L147">
            <v>17.059999999999945</v>
          </cell>
          <cell r="M147">
            <v>16.718</v>
          </cell>
          <cell r="N147">
            <v>16.718000000000004</v>
          </cell>
          <cell r="O147">
            <v>16.717999999999847</v>
          </cell>
          <cell r="P147">
            <v>21069.981352969698</v>
          </cell>
          <cell r="Q147">
            <v>69.981352969696971</v>
          </cell>
          <cell r="R147">
            <v>1114.4361173333334</v>
          </cell>
          <cell r="S147">
            <v>69.981352969696971</v>
          </cell>
          <cell r="T147">
            <v>69.981352969696971</v>
          </cell>
          <cell r="U147">
            <v>69.981352969696971</v>
          </cell>
          <cell r="V147">
            <v>69.981352969696971</v>
          </cell>
          <cell r="W147">
            <v>69.981352969696971</v>
          </cell>
          <cell r="X147">
            <v>69.981352969696971</v>
          </cell>
          <cell r="Y147">
            <v>69.981352969696971</v>
          </cell>
          <cell r="Z147">
            <v>69.981352969696971</v>
          </cell>
          <cell r="AA147">
            <v>3676.9813529696967</v>
          </cell>
          <cell r="AB147">
            <v>53048.346612488713</v>
          </cell>
          <cell r="AC147">
            <v>71.053794060606066</v>
          </cell>
          <cell r="AD147">
            <v>1136.5382653333334</v>
          </cell>
          <cell r="AE147">
            <v>71.053794060606066</v>
          </cell>
          <cell r="AF147">
            <v>71.053794060606066</v>
          </cell>
          <cell r="AG147">
            <v>71.053794060606066</v>
          </cell>
          <cell r="AH147">
            <v>71.053794060606066</v>
          </cell>
          <cell r="AI147">
            <v>71.053794060606066</v>
          </cell>
          <cell r="AJ147">
            <v>71.053794060606066</v>
          </cell>
          <cell r="AK147">
            <v>71.053794060606066</v>
          </cell>
          <cell r="AL147">
            <v>71.053794060606066</v>
          </cell>
          <cell r="AM147">
            <v>71.053794060606378</v>
          </cell>
          <cell r="AN147">
            <v>43581.622189808841</v>
          </cell>
          <cell r="AO147">
            <v>74.782677333333339</v>
          </cell>
          <cell r="AP147">
            <v>1213.3875493333335</v>
          </cell>
          <cell r="AQ147">
            <v>74.782677333333339</v>
          </cell>
          <cell r="AR147">
            <v>74.782677333333339</v>
          </cell>
          <cell r="AS147">
            <v>74.782677333333339</v>
          </cell>
          <cell r="AT147">
            <v>74.782677333333339</v>
          </cell>
          <cell r="AU147">
            <v>74.782677333333339</v>
          </cell>
          <cell r="AV147">
            <v>74.782677333333339</v>
          </cell>
          <cell r="AW147">
            <v>74.782677333333339</v>
          </cell>
          <cell r="AX147">
            <v>74.782677333333339</v>
          </cell>
          <cell r="AY147">
            <v>74.782677333333595</v>
          </cell>
          <cell r="CA147">
            <v>200.95799999999957</v>
          </cell>
          <cell r="CB147">
            <v>26491.231</v>
          </cell>
          <cell r="CC147">
            <v>54895.422818428109</v>
          </cell>
          <cell r="CD147">
            <v>45542.836512475507</v>
          </cell>
          <cell r="CE147">
            <v>15939.999895652702</v>
          </cell>
          <cell r="CF147">
            <v>13097.7786820168</v>
          </cell>
          <cell r="CG147">
            <v>14612.2894720804</v>
          </cell>
          <cell r="CH147">
            <v>-2485.3738182247507</v>
          </cell>
          <cell r="CI147">
            <v>-19090.705399419487</v>
          </cell>
          <cell r="CJ147">
            <v>-36911.532758863163</v>
          </cell>
          <cell r="CK147">
            <v>-32430.063649083306</v>
          </cell>
        </row>
        <row r="148">
          <cell r="B148" t="str">
            <v>DEFERRED TAXES-NET</v>
          </cell>
          <cell r="D148">
            <v>-4299.6080000000002</v>
          </cell>
          <cell r="E148">
            <v>-584.52300000000105</v>
          </cell>
          <cell r="F148">
            <v>1136.6730000000025</v>
          </cell>
          <cell r="G148">
            <v>1373.5880000000034</v>
          </cell>
          <cell r="H148">
            <v>-1162.6370000000024</v>
          </cell>
          <cell r="I148">
            <v>983.22599999999511</v>
          </cell>
          <cell r="J148">
            <v>21327.953999999998</v>
          </cell>
          <cell r="K148">
            <v>9140.5169999999998</v>
          </cell>
          <cell r="L148">
            <v>6804.4969999999958</v>
          </cell>
          <cell r="M148">
            <v>1563.5829999999987</v>
          </cell>
          <cell r="N148">
            <v>820.73799999999756</v>
          </cell>
          <cell r="O148">
            <v>-3941.390999999996</v>
          </cell>
          <cell r="P148">
            <v>-1411</v>
          </cell>
          <cell r="Q148">
            <v>-1411</v>
          </cell>
          <cell r="R148">
            <v>-1411</v>
          </cell>
          <cell r="S148">
            <v>-1411</v>
          </cell>
          <cell r="T148">
            <v>-1411</v>
          </cell>
          <cell r="U148">
            <v>-1411</v>
          </cell>
          <cell r="V148">
            <v>-1411</v>
          </cell>
          <cell r="W148">
            <v>-1411</v>
          </cell>
          <cell r="X148">
            <v>-1411</v>
          </cell>
          <cell r="Y148">
            <v>-1411</v>
          </cell>
          <cell r="Z148">
            <v>-1411</v>
          </cell>
          <cell r="AA148">
            <v>-1404.2809999999995</v>
          </cell>
          <cell r="AB148">
            <v>-668</v>
          </cell>
          <cell r="AC148">
            <v>-668</v>
          </cell>
          <cell r="AD148">
            <v>-668</v>
          </cell>
          <cell r="AE148">
            <v>-668</v>
          </cell>
          <cell r="AF148">
            <v>-668</v>
          </cell>
          <cell r="AG148">
            <v>-668</v>
          </cell>
          <cell r="AH148">
            <v>-668</v>
          </cell>
          <cell r="AI148">
            <v>-668</v>
          </cell>
          <cell r="AJ148">
            <v>-668</v>
          </cell>
          <cell r="AK148">
            <v>-668</v>
          </cell>
          <cell r="AL148">
            <v>-668</v>
          </cell>
          <cell r="AM148">
            <v>-667.50999999999976</v>
          </cell>
          <cell r="AN148">
            <v>-616</v>
          </cell>
          <cell r="AO148">
            <v>-616</v>
          </cell>
          <cell r="AP148">
            <v>-616</v>
          </cell>
          <cell r="AQ148">
            <v>-616</v>
          </cell>
          <cell r="AR148">
            <v>-616</v>
          </cell>
          <cell r="AS148">
            <v>-616</v>
          </cell>
          <cell r="AT148">
            <v>-616</v>
          </cell>
          <cell r="AU148">
            <v>-616</v>
          </cell>
          <cell r="AV148">
            <v>-616</v>
          </cell>
          <cell r="AW148">
            <v>-616</v>
          </cell>
          <cell r="AX148">
            <v>-616</v>
          </cell>
          <cell r="AY148">
            <v>-620.50399999999695</v>
          </cell>
          <cell r="CA148">
            <v>33162.616999999991</v>
          </cell>
          <cell r="CB148">
            <v>-16925.280999999999</v>
          </cell>
          <cell r="CC148">
            <v>-8015.51</v>
          </cell>
          <cell r="CD148">
            <v>-7396.5039999999972</v>
          </cell>
          <cell r="CE148">
            <v>-1875.8690000000033</v>
          </cell>
          <cell r="CF148">
            <v>-3586.2380000000026</v>
          </cell>
          <cell r="CG148">
            <v>-3585.5130000000354</v>
          </cell>
          <cell r="CH148">
            <v>-3585.5130000000354</v>
          </cell>
          <cell r="CI148">
            <v>-3585.5130000000354</v>
          </cell>
          <cell r="CJ148">
            <v>-3585.5130000000354</v>
          </cell>
          <cell r="CK148">
            <v>-3585.5130000000354</v>
          </cell>
        </row>
        <row r="149">
          <cell r="B149" t="str">
            <v>COMMON DIVIDENDS DECLARED</v>
          </cell>
          <cell r="D149">
            <v>0</v>
          </cell>
          <cell r="E149">
            <v>17100</v>
          </cell>
          <cell r="F149">
            <v>0</v>
          </cell>
          <cell r="G149">
            <v>17100</v>
          </cell>
          <cell r="H149">
            <v>0</v>
          </cell>
          <cell r="I149">
            <v>0</v>
          </cell>
          <cell r="J149">
            <v>17100</v>
          </cell>
          <cell r="K149">
            <v>0</v>
          </cell>
          <cell r="L149">
            <v>0</v>
          </cell>
          <cell r="M149">
            <v>17100</v>
          </cell>
          <cell r="N149">
            <v>0</v>
          </cell>
          <cell r="O149">
            <v>0</v>
          </cell>
          <cell r="P149">
            <v>0</v>
          </cell>
          <cell r="Q149">
            <v>17575</v>
          </cell>
          <cell r="R149">
            <v>0</v>
          </cell>
          <cell r="S149">
            <v>17575</v>
          </cell>
          <cell r="T149">
            <v>0</v>
          </cell>
          <cell r="U149">
            <v>0</v>
          </cell>
          <cell r="V149">
            <v>17575</v>
          </cell>
          <cell r="W149">
            <v>0</v>
          </cell>
          <cell r="X149">
            <v>0</v>
          </cell>
          <cell r="Y149">
            <v>17575</v>
          </cell>
          <cell r="Z149">
            <v>0</v>
          </cell>
          <cell r="AA149">
            <v>0</v>
          </cell>
          <cell r="AB149">
            <v>0</v>
          </cell>
          <cell r="AC149">
            <v>18375</v>
          </cell>
          <cell r="AD149">
            <v>0</v>
          </cell>
          <cell r="AE149">
            <v>18375</v>
          </cell>
          <cell r="AF149">
            <v>0</v>
          </cell>
          <cell r="AG149">
            <v>0</v>
          </cell>
          <cell r="AH149">
            <v>18375</v>
          </cell>
          <cell r="AI149">
            <v>0</v>
          </cell>
          <cell r="AJ149">
            <v>0</v>
          </cell>
          <cell r="AK149">
            <v>18375</v>
          </cell>
          <cell r="AL149">
            <v>0</v>
          </cell>
          <cell r="AM149">
            <v>0</v>
          </cell>
          <cell r="AN149">
            <v>0</v>
          </cell>
          <cell r="AO149">
            <v>19850</v>
          </cell>
          <cell r="AP149">
            <v>0</v>
          </cell>
          <cell r="AQ149">
            <v>19850</v>
          </cell>
          <cell r="AR149">
            <v>0</v>
          </cell>
          <cell r="AS149">
            <v>0</v>
          </cell>
          <cell r="AT149">
            <v>19850</v>
          </cell>
          <cell r="AU149">
            <v>0</v>
          </cell>
          <cell r="AV149">
            <v>0</v>
          </cell>
          <cell r="AW149">
            <v>19850</v>
          </cell>
          <cell r="AX149">
            <v>0</v>
          </cell>
          <cell r="AY149">
            <v>0</v>
          </cell>
          <cell r="CA149">
            <v>68400</v>
          </cell>
          <cell r="CB149">
            <v>70300</v>
          </cell>
          <cell r="CC149">
            <v>73500</v>
          </cell>
          <cell r="CD149">
            <v>79400</v>
          </cell>
          <cell r="CE149">
            <v>86400</v>
          </cell>
          <cell r="CF149">
            <v>90800</v>
          </cell>
          <cell r="CG149">
            <v>93800</v>
          </cell>
          <cell r="CH149">
            <v>97300</v>
          </cell>
          <cell r="CI149">
            <v>100600</v>
          </cell>
          <cell r="CJ149">
            <v>100300</v>
          </cell>
          <cell r="CK149">
            <v>98800</v>
          </cell>
        </row>
        <row r="150">
          <cell r="B150" t="str">
            <v>COMMON DIVIDENDS PAID</v>
          </cell>
          <cell r="D150">
            <v>0</v>
          </cell>
          <cell r="E150">
            <v>0</v>
          </cell>
          <cell r="F150">
            <v>17100</v>
          </cell>
          <cell r="G150">
            <v>0</v>
          </cell>
          <cell r="H150">
            <v>0</v>
          </cell>
          <cell r="I150">
            <v>17100</v>
          </cell>
          <cell r="J150">
            <v>0</v>
          </cell>
          <cell r="K150">
            <v>0</v>
          </cell>
          <cell r="L150">
            <v>17100</v>
          </cell>
          <cell r="M150">
            <v>0</v>
          </cell>
          <cell r="N150">
            <v>0</v>
          </cell>
          <cell r="O150">
            <v>17100</v>
          </cell>
          <cell r="P150">
            <v>0</v>
          </cell>
          <cell r="Q150">
            <v>0</v>
          </cell>
          <cell r="R150">
            <v>17575</v>
          </cell>
          <cell r="S150">
            <v>0</v>
          </cell>
          <cell r="T150">
            <v>0</v>
          </cell>
          <cell r="U150">
            <v>17575</v>
          </cell>
          <cell r="V150">
            <v>0</v>
          </cell>
          <cell r="W150">
            <v>0</v>
          </cell>
          <cell r="X150">
            <v>17575</v>
          </cell>
          <cell r="Y150">
            <v>0</v>
          </cell>
          <cell r="Z150">
            <v>0</v>
          </cell>
          <cell r="AA150">
            <v>17575</v>
          </cell>
          <cell r="AB150">
            <v>0</v>
          </cell>
          <cell r="AC150">
            <v>0</v>
          </cell>
          <cell r="AD150">
            <v>18375</v>
          </cell>
          <cell r="AE150">
            <v>0</v>
          </cell>
          <cell r="AF150">
            <v>0</v>
          </cell>
          <cell r="AG150">
            <v>18375</v>
          </cell>
          <cell r="AH150">
            <v>0</v>
          </cell>
          <cell r="AI150">
            <v>0</v>
          </cell>
          <cell r="AJ150">
            <v>18375</v>
          </cell>
          <cell r="AK150">
            <v>0</v>
          </cell>
          <cell r="AL150">
            <v>0</v>
          </cell>
          <cell r="AM150">
            <v>18375</v>
          </cell>
          <cell r="AN150">
            <v>0</v>
          </cell>
          <cell r="AO150">
            <v>0</v>
          </cell>
          <cell r="AP150">
            <v>19850</v>
          </cell>
          <cell r="AQ150">
            <v>0</v>
          </cell>
          <cell r="AR150">
            <v>0</v>
          </cell>
          <cell r="AS150">
            <v>19850</v>
          </cell>
          <cell r="AT150">
            <v>0</v>
          </cell>
          <cell r="AU150">
            <v>0</v>
          </cell>
          <cell r="AV150">
            <v>19850</v>
          </cell>
          <cell r="AW150">
            <v>0</v>
          </cell>
          <cell r="AX150">
            <v>0</v>
          </cell>
          <cell r="AY150">
            <v>19850</v>
          </cell>
          <cell r="CA150">
            <v>68400</v>
          </cell>
          <cell r="CB150">
            <v>70300</v>
          </cell>
          <cell r="CC150">
            <v>73500</v>
          </cell>
          <cell r="CD150">
            <v>79400</v>
          </cell>
          <cell r="CE150">
            <v>86400</v>
          </cell>
          <cell r="CF150">
            <v>90800</v>
          </cell>
          <cell r="CG150">
            <v>93800</v>
          </cell>
          <cell r="CH150">
            <v>97300</v>
          </cell>
          <cell r="CI150">
            <v>100600</v>
          </cell>
          <cell r="CJ150">
            <v>100300</v>
          </cell>
          <cell r="CK150">
            <v>98800</v>
          </cell>
        </row>
        <row r="151">
          <cell r="B151" t="str">
            <v>NET CASH FROM OPERATIONS</v>
          </cell>
          <cell r="D151">
            <v>-1414.5763399999823</v>
          </cell>
          <cell r="E151">
            <v>53645.653939999989</v>
          </cell>
          <cell r="F151">
            <v>-28328.242580000031</v>
          </cell>
          <cell r="G151">
            <v>-7338.2721899999733</v>
          </cell>
          <cell r="H151">
            <v>9302.5007999999689</v>
          </cell>
          <cell r="I151">
            <v>567.17479000003277</v>
          </cell>
          <cell r="J151">
            <v>75612.450799999991</v>
          </cell>
          <cell r="K151">
            <v>6866.7954900000159</v>
          </cell>
          <cell r="L151">
            <v>8299.0667499999654</v>
          </cell>
          <cell r="M151">
            <v>21063.99313999998</v>
          </cell>
          <cell r="N151">
            <v>-9452.3481800000245</v>
          </cell>
          <cell r="O151">
            <v>12326.745370000013</v>
          </cell>
          <cell r="P151">
            <v>-19953.977200824389</v>
          </cell>
          <cell r="Q151">
            <v>11559.285871157314</v>
          </cell>
          <cell r="R151">
            <v>8431.9808329126972</v>
          </cell>
          <cell r="S151">
            <v>35021.137895544496</v>
          </cell>
          <cell r="T151">
            <v>24027.08423099124</v>
          </cell>
          <cell r="U151">
            <v>6667.1857767869515</v>
          </cell>
          <cell r="V151">
            <v>39330.057200115843</v>
          </cell>
          <cell r="W151">
            <v>36341.997085146657</v>
          </cell>
          <cell r="X151">
            <v>-16855.618761884431</v>
          </cell>
          <cell r="Y151">
            <v>45760.069835071321</v>
          </cell>
          <cell r="Z151">
            <v>303.58372167763628</v>
          </cell>
          <cell r="AA151">
            <v>-28757.589348174799</v>
          </cell>
          <cell r="AB151">
            <v>6664.3013773214734</v>
          </cell>
          <cell r="AC151">
            <v>34717.531098534149</v>
          </cell>
          <cell r="AD151">
            <v>7173.9861063819662</v>
          </cell>
          <cell r="AE151">
            <v>36405.010240577045</v>
          </cell>
          <cell r="AF151">
            <v>20785.676905734894</v>
          </cell>
          <cell r="AG151">
            <v>-227.15520352774183</v>
          </cell>
          <cell r="AH151">
            <v>40682.608529772479</v>
          </cell>
          <cell r="AI151">
            <v>36871.781711042291</v>
          </cell>
          <cell r="AJ151">
            <v>-22204.891465379798</v>
          </cell>
          <cell r="AK151">
            <v>53540.934579750836</v>
          </cell>
          <cell r="AL151">
            <v>-18.478754034427766</v>
          </cell>
          <cell r="AM151">
            <v>-27144.462828375799</v>
          </cell>
          <cell r="AN151">
            <v>21326.502564977549</v>
          </cell>
          <cell r="AO151">
            <v>28010.98567793208</v>
          </cell>
          <cell r="AP151">
            <v>848.69119484560906</v>
          </cell>
          <cell r="AQ151">
            <v>37580.9355639571</v>
          </cell>
          <cell r="AR151">
            <v>16575.482229177454</v>
          </cell>
          <cell r="AS151">
            <v>-498.31892424606849</v>
          </cell>
          <cell r="AT151">
            <v>44290.722915419916</v>
          </cell>
          <cell r="AU151">
            <v>35153.161802703107</v>
          </cell>
          <cell r="AV151">
            <v>-20521.877361212908</v>
          </cell>
          <cell r="AW151">
            <v>53031.462362761711</v>
          </cell>
          <cell r="AX151">
            <v>-2322.5076987908196</v>
          </cell>
          <cell r="AY151">
            <v>-21842.120435998913</v>
          </cell>
          <cell r="CA151">
            <v>142681.18959999998</v>
          </cell>
          <cell r="CB151">
            <v>141875.19713852051</v>
          </cell>
          <cell r="CC151">
            <v>187246.84229779735</v>
          </cell>
          <cell r="CD151">
            <v>191633.11989152586</v>
          </cell>
          <cell r="CE151">
            <v>222099.05987413149</v>
          </cell>
          <cell r="CF151">
            <v>248253.48105653239</v>
          </cell>
          <cell r="CG151">
            <v>251850.84906267762</v>
          </cell>
          <cell r="CH151">
            <v>278433.06494274508</v>
          </cell>
          <cell r="CI151">
            <v>254966.64826005435</v>
          </cell>
          <cell r="CJ151">
            <v>250291.08403114227</v>
          </cell>
          <cell r="CK151">
            <v>267406.76144888136</v>
          </cell>
        </row>
        <row r="152">
          <cell r="B152" t="str">
            <v>FMB ISSUES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</row>
        <row r="153">
          <cell r="B153" t="str">
            <v>PREF STOCK ISSUES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55000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35000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CA153">
            <v>55000</v>
          </cell>
          <cell r="CB153">
            <v>0</v>
          </cell>
          <cell r="CC153">
            <v>0</v>
          </cell>
          <cell r="CD153">
            <v>35000</v>
          </cell>
          <cell r="CE153">
            <v>0</v>
          </cell>
          <cell r="CF153">
            <v>0</v>
          </cell>
          <cell r="CG153">
            <v>0</v>
          </cell>
          <cell r="CH153">
            <v>20000</v>
          </cell>
          <cell r="CI153">
            <v>0</v>
          </cell>
          <cell r="CJ153">
            <v>0</v>
          </cell>
          <cell r="CK153">
            <v>0</v>
          </cell>
        </row>
        <row r="154">
          <cell r="B154" t="str">
            <v>PCB ISSUES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</row>
        <row r="155">
          <cell r="B155" t="str">
            <v>MIPS Issues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20000</v>
          </cell>
          <cell r="CI155">
            <v>0</v>
          </cell>
          <cell r="CJ155">
            <v>0</v>
          </cell>
          <cell r="CK155">
            <v>0</v>
          </cell>
        </row>
        <row r="156">
          <cell r="B156" t="str">
            <v>FINANCING PROCEEDS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60000</v>
          </cell>
          <cell r="L156">
            <v>0</v>
          </cell>
          <cell r="M156">
            <v>0</v>
          </cell>
          <cell r="N156">
            <v>55000</v>
          </cell>
          <cell r="O156">
            <v>0</v>
          </cell>
          <cell r="P156">
            <v>21000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129000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63607</v>
          </cell>
          <cell r="AB156">
            <v>52977.292818428105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20000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65000</v>
          </cell>
          <cell r="AN156">
            <v>43506.839512475504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35000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45000</v>
          </cell>
          <cell r="CA156">
            <v>115000</v>
          </cell>
          <cell r="CB156">
            <v>213607</v>
          </cell>
          <cell r="CC156">
            <v>137977.2928184281</v>
          </cell>
          <cell r="CD156">
            <v>123506.8395124755</v>
          </cell>
          <cell r="CE156">
            <v>58828.307895652702</v>
          </cell>
          <cell r="CF156">
            <v>50921.102682016804</v>
          </cell>
          <cell r="CG156">
            <v>48501.421756939104</v>
          </cell>
          <cell r="CH156">
            <v>15337.95018177525</v>
          </cell>
          <cell r="CI156">
            <v>-20101.457602655992</v>
          </cell>
          <cell r="CJ156">
            <v>-38887.594758863161</v>
          </cell>
          <cell r="CK156">
            <v>-34406.125649083304</v>
          </cell>
        </row>
        <row r="157">
          <cell r="B157" t="str">
            <v xml:space="preserve">SALE OF PROPERTY </v>
          </cell>
        </row>
        <row r="158">
          <cell r="B158" t="str">
            <v>CONSTRUCTION EXPENDS (NEGATIVE)</v>
          </cell>
          <cell r="D158">
            <v>-6625.1254499999995</v>
          </cell>
          <cell r="E158">
            <v>-12663.855670000001</v>
          </cell>
          <cell r="F158">
            <v>-14771.276320000003</v>
          </cell>
          <cell r="G158">
            <v>-11466.262529999998</v>
          </cell>
          <cell r="H158">
            <v>-13443.301860000001</v>
          </cell>
          <cell r="I158">
            <v>-7054.40236</v>
          </cell>
          <cell r="J158">
            <v>-12153.243130000001</v>
          </cell>
          <cell r="K158">
            <v>-10918.111219999999</v>
          </cell>
          <cell r="L158">
            <v>-9380.1591800000006</v>
          </cell>
          <cell r="M158">
            <v>-12292.99638</v>
          </cell>
          <cell r="N158">
            <v>-11955.227650000001</v>
          </cell>
          <cell r="O158">
            <v>-19859.282170000002</v>
          </cell>
          <cell r="P158">
            <v>-10235.055</v>
          </cell>
          <cell r="Q158">
            <v>-10530.669000000002</v>
          </cell>
          <cell r="R158">
            <v>-15598.781999999999</v>
          </cell>
          <cell r="S158">
            <v>-24518.491000000002</v>
          </cell>
          <cell r="T158">
            <v>-20941.675000000003</v>
          </cell>
          <cell r="U158">
            <v>-15039.144999999999</v>
          </cell>
          <cell r="V158">
            <v>-8710.7739999999994</v>
          </cell>
          <cell r="W158">
            <v>-8689.5509999999995</v>
          </cell>
          <cell r="X158">
            <v>-13605.483</v>
          </cell>
          <cell r="Y158">
            <v>-10242.299999999999</v>
          </cell>
          <cell r="Z158">
            <v>-10080.254999999999</v>
          </cell>
          <cell r="AA158">
            <v>-14160.486000000001</v>
          </cell>
          <cell r="AB158">
            <v>-16040.647000000001</v>
          </cell>
          <cell r="AC158">
            <v>-18607.306</v>
          </cell>
          <cell r="AD158">
            <v>-22211.383000000002</v>
          </cell>
          <cell r="AE158">
            <v>-23472.019</v>
          </cell>
          <cell r="AF158">
            <v>-20719.135999999999</v>
          </cell>
          <cell r="AG158">
            <v>-19857.003000000001</v>
          </cell>
          <cell r="AH158">
            <v>-14664.241</v>
          </cell>
          <cell r="AI158">
            <v>-15127.296</v>
          </cell>
          <cell r="AJ158">
            <v>-17378.011999999999</v>
          </cell>
          <cell r="AK158">
            <v>-17759.181</v>
          </cell>
          <cell r="AL158">
            <v>-17192.241999999998</v>
          </cell>
          <cell r="AM158">
            <v>-17692.400999999998</v>
          </cell>
          <cell r="AN158">
            <v>-16278.853999999999</v>
          </cell>
          <cell r="AO158">
            <v>-17892.292000000001</v>
          </cell>
          <cell r="AP158">
            <v>-22163.643</v>
          </cell>
          <cell r="AQ158">
            <v>-21431.961999999996</v>
          </cell>
          <cell r="AR158">
            <v>-20096.364000000001</v>
          </cell>
          <cell r="AS158">
            <v>-19129.860999999997</v>
          </cell>
          <cell r="AT158">
            <v>-16100.98</v>
          </cell>
          <cell r="AU158">
            <v>-16007.248</v>
          </cell>
          <cell r="AV158">
            <v>-17686.91</v>
          </cell>
          <cell r="AW158">
            <v>-18291.956000000002</v>
          </cell>
          <cell r="AX158">
            <v>-17624.721000000001</v>
          </cell>
          <cell r="AY158">
            <v>-17706.45</v>
          </cell>
          <cell r="CA158">
            <v>-142583.24392000001</v>
          </cell>
          <cell r="CB158">
            <v>-162352.66600000003</v>
          </cell>
          <cell r="CC158">
            <v>-220720.86700000003</v>
          </cell>
          <cell r="CD158">
            <v>-220411.24100000001</v>
          </cell>
          <cell r="CE158">
            <v>-177974.715</v>
          </cell>
          <cell r="CF158">
            <v>-182503.29</v>
          </cell>
          <cell r="CG158">
            <v>-198195.462</v>
          </cell>
          <cell r="CH158">
            <v>-185789.83800000002</v>
          </cell>
          <cell r="CI158">
            <v>-130656.71399999999</v>
          </cell>
          <cell r="CJ158">
            <v>-97622.397999999986</v>
          </cell>
          <cell r="CK158">
            <v>-115158.808</v>
          </cell>
        </row>
        <row r="159">
          <cell r="B159" t="str">
            <v>NET CASH USED FOR INVESTING (NEG)</v>
          </cell>
          <cell r="D159">
            <v>-8064.2592199999999</v>
          </cell>
          <cell r="E159">
            <v>-13652.82638</v>
          </cell>
          <cell r="F159">
            <v>-11920.263729999997</v>
          </cell>
          <cell r="G159">
            <v>-14692.311419999996</v>
          </cell>
          <cell r="H159">
            <v>-12899.849910000003</v>
          </cell>
          <cell r="I159">
            <v>-7086.6848199999995</v>
          </cell>
          <cell r="J159">
            <v>-12374.627839999999</v>
          </cell>
          <cell r="K159">
            <v>-10577.937990000002</v>
          </cell>
          <cell r="L159">
            <v>-7669.6958999999997</v>
          </cell>
          <cell r="M159">
            <v>-17570.63292</v>
          </cell>
          <cell r="N159">
            <v>-11810.216430000004</v>
          </cell>
          <cell r="O159">
            <v>-23744.89759</v>
          </cell>
          <cell r="P159">
            <v>-12230.665842546652</v>
          </cell>
          <cell r="Q159">
            <v>-10583.299853350112</v>
          </cell>
          <cell r="R159">
            <v>-14302.613411365364</v>
          </cell>
          <cell r="S159">
            <v>-22543.704252179457</v>
          </cell>
          <cell r="T159">
            <v>-22700.049468223224</v>
          </cell>
          <cell r="U159">
            <v>-47594.520238022902</v>
          </cell>
          <cell r="V159">
            <v>-10679.528843945893</v>
          </cell>
          <cell r="W159">
            <v>-8713.9847062444387</v>
          </cell>
          <cell r="X159">
            <v>-12169.972789469217</v>
          </cell>
          <cell r="Y159">
            <v>-11364.376513672523</v>
          </cell>
          <cell r="Z159">
            <v>-10229.509707751708</v>
          </cell>
          <cell r="AA159">
            <v>-14774.671963813964</v>
          </cell>
          <cell r="AB159">
            <v>-27318.421338662614</v>
          </cell>
          <cell r="AC159">
            <v>-17810.966061811694</v>
          </cell>
          <cell r="AD159">
            <v>-21127.870332230435</v>
          </cell>
          <cell r="AE159">
            <v>-23783.9996931723</v>
          </cell>
          <cell r="AF159">
            <v>-21517.196124308342</v>
          </cell>
          <cell r="AG159">
            <v>-20472.0546533831</v>
          </cell>
          <cell r="AH159">
            <v>-16012.925967328312</v>
          </cell>
          <cell r="AI159">
            <v>-14667.503317910176</v>
          </cell>
          <cell r="AJ159">
            <v>-16423.935049806831</v>
          </cell>
          <cell r="AK159">
            <v>-17316.806016190094</v>
          </cell>
          <cell r="AL159">
            <v>-17043.035640931594</v>
          </cell>
          <cell r="AM159">
            <v>-17615.037593585235</v>
          </cell>
          <cell r="AN159">
            <v>-17879.424966890521</v>
          </cell>
          <cell r="AO159">
            <v>-16961.211723679269</v>
          </cell>
          <cell r="AP159">
            <v>-20535.800646308497</v>
          </cell>
          <cell r="AQ159">
            <v>-21199.152228654868</v>
          </cell>
          <cell r="AR159">
            <v>-20038.037648807815</v>
          </cell>
          <cell r="AS159">
            <v>-18854.790040511856</v>
          </cell>
          <cell r="AT159">
            <v>-16328.548415347239</v>
          </cell>
          <cell r="AU159">
            <v>-15307.15876749862</v>
          </cell>
          <cell r="AV159">
            <v>-16434.296967175898</v>
          </cell>
          <cell r="AW159">
            <v>-17465.941186891934</v>
          </cell>
          <cell r="AX159">
            <v>-16970.727805048915</v>
          </cell>
          <cell r="AY159">
            <v>-19063.530073639828</v>
          </cell>
          <cell r="CA159">
            <v>-152064.20415000001</v>
          </cell>
          <cell r="CB159">
            <v>-197886.89759058546</v>
          </cell>
          <cell r="CC159">
            <v>-231109.75178932076</v>
          </cell>
          <cell r="CD159">
            <v>-217038.62047045527</v>
          </cell>
          <cell r="CE159">
            <v>-171981.2037194189</v>
          </cell>
          <cell r="CF159">
            <v>-188005.27803043838</v>
          </cell>
          <cell r="CG159">
            <v>-197190.64078794111</v>
          </cell>
          <cell r="CH159">
            <v>-183168.64214362312</v>
          </cell>
          <cell r="CI159">
            <v>-128476.51942090617</v>
          </cell>
          <cell r="CJ159">
            <v>-93426.378238622696</v>
          </cell>
          <cell r="CK159">
            <v>-122463.53867792556</v>
          </cell>
        </row>
        <row r="160">
          <cell r="B160" t="str">
            <v>FMB REDEMPTIONS (NEG)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-30000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-25000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CA160">
            <v>-30000</v>
          </cell>
          <cell r="CB160">
            <v>-25000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</row>
        <row r="161">
          <cell r="B161" t="str">
            <v>PREF STOCK REDEMPTIONS (NEG)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-4236.1000000000004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CA161">
            <v>-4236.1000000000004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</row>
        <row r="162">
          <cell r="B162" t="str">
            <v>PCB REDEMPTIONS (NEG)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-12075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CA162">
            <v>0</v>
          </cell>
          <cell r="CB162">
            <v>-12075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</row>
        <row r="163">
          <cell r="B163" t="str">
            <v>MIPS Retirements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</row>
        <row r="164">
          <cell r="B164" t="str">
            <v>FINANCING REDEMPTIONS (NEG)</v>
          </cell>
          <cell r="D164">
            <v>58.925179999999429</v>
          </cell>
          <cell r="E164">
            <v>58.957270000000037</v>
          </cell>
          <cell r="F164">
            <v>58.957269999999994</v>
          </cell>
          <cell r="G164">
            <v>58.957270000000037</v>
          </cell>
          <cell r="H164">
            <v>58.957270000000037</v>
          </cell>
          <cell r="I164">
            <v>58.95726999999988</v>
          </cell>
          <cell r="J164">
            <v>58.957270000000037</v>
          </cell>
          <cell r="K164">
            <v>-29957.007109999999</v>
          </cell>
          <cell r="L164">
            <v>58.978719999999612</v>
          </cell>
          <cell r="M164">
            <v>-104177.4633</v>
          </cell>
          <cell r="N164">
            <v>50.394459999998773</v>
          </cell>
          <cell r="O164">
            <v>50.714460000000145</v>
          </cell>
          <cell r="P164">
            <v>69.981352969696971</v>
          </cell>
          <cell r="Q164">
            <v>69.981352969696971</v>
          </cell>
          <cell r="R164">
            <v>1114.4361173333334</v>
          </cell>
          <cell r="S164">
            <v>-12005.018647030303</v>
          </cell>
          <cell r="T164">
            <v>69.981352969696971</v>
          </cell>
          <cell r="U164">
            <v>69.981352969696971</v>
          </cell>
          <cell r="V164">
            <v>-1605.5433775329768</v>
          </cell>
          <cell r="W164">
            <v>-1717.5499528302785</v>
          </cell>
          <cell r="X164">
            <v>-1749.2387311429482</v>
          </cell>
          <cell r="Y164">
            <v>-1415.9936011679683</v>
          </cell>
          <cell r="Z164">
            <v>-26236.511599940153</v>
          </cell>
          <cell r="AA164">
            <v>-1135.1391658918469</v>
          </cell>
          <cell r="AB164">
            <v>-1269.0129716771537</v>
          </cell>
          <cell r="AC164">
            <v>-1342.6294901499978</v>
          </cell>
          <cell r="AD164">
            <v>-92.836621821368681</v>
          </cell>
          <cell r="AE164">
            <v>-1170.2209410131431</v>
          </cell>
          <cell r="AF164">
            <v>-1182.9508323011239</v>
          </cell>
          <cell r="AG164">
            <v>-1495.6550881155042</v>
          </cell>
          <cell r="AH164">
            <v>-1646.4900989218943</v>
          </cell>
          <cell r="AI164">
            <v>-1765.4282034407649</v>
          </cell>
          <cell r="AJ164">
            <v>-1779.3621087082554</v>
          </cell>
          <cell r="AK164">
            <v>-1469.8096241028909</v>
          </cell>
          <cell r="AL164">
            <v>-1258.3932713313811</v>
          </cell>
          <cell r="AM164">
            <v>-1129.6457219191389</v>
          </cell>
          <cell r="AN164">
            <v>-1297.7288350703493</v>
          </cell>
          <cell r="AO164">
            <v>-1376.3732152526013</v>
          </cell>
          <cell r="AP164">
            <v>-47.80195388259358</v>
          </cell>
          <cell r="AQ164">
            <v>-1198.9790089304772</v>
          </cell>
          <cell r="AR164">
            <v>-1222.9540101044136</v>
          </cell>
          <cell r="AS164">
            <v>-1506.3176404770907</v>
          </cell>
          <cell r="AT164">
            <v>-1699.0526219452847</v>
          </cell>
          <cell r="AU164">
            <v>-1798.3963089243764</v>
          </cell>
          <cell r="AV164">
            <v>-1839.2810979017172</v>
          </cell>
          <cell r="AW164">
            <v>-1480.3282390979036</v>
          </cell>
          <cell r="AX164">
            <v>-1297.1880461667688</v>
          </cell>
          <cell r="AY164">
            <v>-1191.7279416644542</v>
          </cell>
          <cell r="CA164">
            <v>-133561.71397000001</v>
          </cell>
          <cell r="CB164">
            <v>-44470.633546324352</v>
          </cell>
          <cell r="CC164">
            <v>-15602.434973502615</v>
          </cell>
          <cell r="CD164">
            <v>-15956.12891941803</v>
          </cell>
          <cell r="CE164">
            <v>-16270.081670333406</v>
          </cell>
          <cell r="CF164">
            <v>-16521.952181195902</v>
          </cell>
          <cell r="CG164">
            <v>2176.6759999999995</v>
          </cell>
          <cell r="CH164">
            <v>-17081.791790848692</v>
          </cell>
          <cell r="CI164">
            <v>2076.3690000000006</v>
          </cell>
          <cell r="CJ164">
            <v>-13023.938</v>
          </cell>
          <cell r="CK164">
            <v>1976.0619999999999</v>
          </cell>
        </row>
        <row r="165">
          <cell r="B165" t="str">
            <v xml:space="preserve">ADJ TO RETAIN EARN NET </v>
          </cell>
        </row>
        <row r="166">
          <cell r="B166" t="str">
            <v>NON-CASH INCOME ADJUSTMENTS</v>
          </cell>
          <cell r="D166">
            <v>18894.509650000007</v>
          </cell>
          <cell r="E166">
            <v>6968.0551199999954</v>
          </cell>
          <cell r="F166">
            <v>-48142.660830000015</v>
          </cell>
          <cell r="G166">
            <v>-4309.2133899999944</v>
          </cell>
          <cell r="H166">
            <v>4821.8027399999801</v>
          </cell>
          <cell r="I166">
            <v>4214.8692100000553</v>
          </cell>
          <cell r="J166">
            <v>-386.07965000000439</v>
          </cell>
          <cell r="K166">
            <v>1505.5131400000034</v>
          </cell>
          <cell r="L166">
            <v>-9013.797850000019</v>
          </cell>
          <cell r="M166">
            <v>-11372.513980000009</v>
          </cell>
          <cell r="N166">
            <v>-5456.6778900000245</v>
          </cell>
          <cell r="O166">
            <v>7211.9280000000053</v>
          </cell>
          <cell r="P166">
            <v>-20263.936465664403</v>
          </cell>
          <cell r="Q166">
            <v>4881.3632837608893</v>
          </cell>
          <cell r="R166">
            <v>4816.6752827082673</v>
          </cell>
          <cell r="S166">
            <v>4517.3582507680694</v>
          </cell>
          <cell r="T166">
            <v>4630.2312466380099</v>
          </cell>
          <cell r="U166">
            <v>-105074.02044954602</v>
          </cell>
          <cell r="V166">
            <v>7360.6053849777672</v>
          </cell>
          <cell r="W166">
            <v>4446.1344175417034</v>
          </cell>
          <cell r="X166">
            <v>4647.1897244155844</v>
          </cell>
          <cell r="Y166">
            <v>4204.1327484270441</v>
          </cell>
          <cell r="Z166">
            <v>4103.4228746516164</v>
          </cell>
          <cell r="AA166">
            <v>4203.5830254784232</v>
          </cell>
          <cell r="AB166">
            <v>4657.0097548549384</v>
          </cell>
          <cell r="AC166">
            <v>1994.6367472540442</v>
          </cell>
          <cell r="AD166">
            <v>2037.806533696843</v>
          </cell>
          <cell r="AE166">
            <v>1734.303164286539</v>
          </cell>
          <cell r="AF166">
            <v>1837.3356109284068</v>
          </cell>
          <cell r="AG166">
            <v>2180.1353992850636</v>
          </cell>
          <cell r="AH166">
            <v>5268.067551584536</v>
          </cell>
          <cell r="AI166">
            <v>2319.4463560276199</v>
          </cell>
          <cell r="AJ166">
            <v>2501.7679355706641</v>
          </cell>
          <cell r="AK166">
            <v>2087.4420011144393</v>
          </cell>
          <cell r="AL166">
            <v>1831.1755531502713</v>
          </cell>
          <cell r="AM166">
            <v>2130.1169106713496</v>
          </cell>
          <cell r="AN166">
            <v>4694.4970035631122</v>
          </cell>
          <cell r="AO166">
            <v>2135.1535959357861</v>
          </cell>
          <cell r="AP166">
            <v>2142.437989297905</v>
          </cell>
          <cell r="AQ166">
            <v>1844.6477739168768</v>
          </cell>
          <cell r="AR166">
            <v>1955.1544107876834</v>
          </cell>
          <cell r="AS166">
            <v>2267.2521068134956</v>
          </cell>
          <cell r="AT166">
            <v>5460.0379216845176</v>
          </cell>
          <cell r="AU166">
            <v>2423.8188495448267</v>
          </cell>
          <cell r="AV166">
            <v>2631.6132921529643</v>
          </cell>
          <cell r="AW166">
            <v>2174.4479577929887</v>
          </cell>
          <cell r="AX166">
            <v>2060.9041567872046</v>
          </cell>
          <cell r="AY166">
            <v>2263.4466754042514</v>
          </cell>
          <cell r="CA166">
            <v>-35064.265730000021</v>
          </cell>
          <cell r="CB166">
            <v>-77527.260675843048</v>
          </cell>
          <cell r="CC166">
            <v>30579.243518424715</v>
          </cell>
          <cell r="CD166">
            <v>32053.411733681613</v>
          </cell>
          <cell r="CE166">
            <v>33520.741409481852</v>
          </cell>
          <cell r="CF166">
            <v>34938</v>
          </cell>
          <cell r="CG166">
            <v>19077.365051758563</v>
          </cell>
          <cell r="CH166">
            <v>19448.249510848706</v>
          </cell>
          <cell r="CI166">
            <v>9114.3129232365463</v>
          </cell>
          <cell r="CJ166">
            <v>132.50672000000486</v>
          </cell>
          <cell r="CK166">
            <v>96.199719999975059</v>
          </cell>
        </row>
        <row r="167">
          <cell r="B167" t="str">
            <v>TOTAL DIVIDEND PAYMENTS</v>
          </cell>
          <cell r="D167">
            <v>-54</v>
          </cell>
          <cell r="E167">
            <v>0</v>
          </cell>
          <cell r="F167">
            <v>-17100</v>
          </cell>
          <cell r="G167">
            <v>-54</v>
          </cell>
          <cell r="H167">
            <v>0</v>
          </cell>
          <cell r="I167">
            <v>-17100</v>
          </cell>
          <cell r="J167">
            <v>-54</v>
          </cell>
          <cell r="K167">
            <v>0</v>
          </cell>
          <cell r="L167">
            <v>-17100</v>
          </cell>
          <cell r="M167">
            <v>-54</v>
          </cell>
          <cell r="N167">
            <v>0</v>
          </cell>
          <cell r="O167">
            <v>-17100</v>
          </cell>
          <cell r="P167">
            <v>-433.97260273972603</v>
          </cell>
          <cell r="Q167">
            <v>0</v>
          </cell>
          <cell r="R167">
            <v>-17575</v>
          </cell>
          <cell r="S167">
            <v>-813.69863013698625</v>
          </cell>
          <cell r="T167">
            <v>0</v>
          </cell>
          <cell r="U167">
            <v>-17575</v>
          </cell>
          <cell r="V167">
            <v>-822.73972602739718</v>
          </cell>
          <cell r="W167">
            <v>0</v>
          </cell>
          <cell r="X167">
            <v>-17575</v>
          </cell>
          <cell r="Y167">
            <v>-831.78082191780823</v>
          </cell>
          <cell r="Z167">
            <v>0</v>
          </cell>
          <cell r="AA167">
            <v>-17575</v>
          </cell>
          <cell r="AB167">
            <v>-831.78082191780823</v>
          </cell>
          <cell r="AC167">
            <v>0</v>
          </cell>
          <cell r="AD167">
            <v>-18375</v>
          </cell>
          <cell r="AE167">
            <v>-813.69863013698625</v>
          </cell>
          <cell r="AF167">
            <v>0</v>
          </cell>
          <cell r="AG167">
            <v>-18375</v>
          </cell>
          <cell r="AH167">
            <v>-822.73972602739718</v>
          </cell>
          <cell r="AI167">
            <v>0</v>
          </cell>
          <cell r="AJ167">
            <v>-18375</v>
          </cell>
          <cell r="AK167">
            <v>-831.78082191780823</v>
          </cell>
          <cell r="AL167">
            <v>0</v>
          </cell>
          <cell r="AM167">
            <v>-18375</v>
          </cell>
          <cell r="AN167">
            <v>-829.50819672131149</v>
          </cell>
          <cell r="AO167">
            <v>0</v>
          </cell>
          <cell r="AP167">
            <v>-19850</v>
          </cell>
          <cell r="AQ167">
            <v>-820.49180327868851</v>
          </cell>
          <cell r="AR167">
            <v>0</v>
          </cell>
          <cell r="AS167">
            <v>-19850</v>
          </cell>
          <cell r="AT167">
            <v>-820.49180327868851</v>
          </cell>
          <cell r="AU167">
            <v>0</v>
          </cell>
          <cell r="AV167">
            <v>-20472.540983606559</v>
          </cell>
          <cell r="AW167">
            <v>-829.50819672131149</v>
          </cell>
          <cell r="AX167">
            <v>0</v>
          </cell>
          <cell r="AY167">
            <v>-20459.153005464483</v>
          </cell>
          <cell r="CA167">
            <v>-68616</v>
          </cell>
          <cell r="CB167">
            <v>-73202.191780821915</v>
          </cell>
          <cell r="CC167">
            <v>-76800</v>
          </cell>
          <cell r="CD167">
            <v>-83931.693989071035</v>
          </cell>
          <cell r="CE167">
            <v>-92150</v>
          </cell>
          <cell r="CF167">
            <v>-96550</v>
          </cell>
          <cell r="CG167">
            <v>-99550</v>
          </cell>
          <cell r="CH167">
            <v>-103050</v>
          </cell>
          <cell r="CI167">
            <v>-106350</v>
          </cell>
          <cell r="CJ167">
            <v>-106050</v>
          </cell>
          <cell r="CK167">
            <v>-104550</v>
          </cell>
        </row>
        <row r="168">
          <cell r="B168" t="str">
            <v>ROE</v>
          </cell>
          <cell r="O168">
            <v>0.12579699999999999</v>
          </cell>
          <cell r="P168">
            <v>0.12259200000000001</v>
          </cell>
          <cell r="Q168">
            <v>0.12645600000000001</v>
          </cell>
          <cell r="R168">
            <v>0.124836</v>
          </cell>
          <cell r="S168">
            <v>0.130055</v>
          </cell>
          <cell r="T168">
            <v>0.128635</v>
          </cell>
          <cell r="U168">
            <v>0.12418700000000001</v>
          </cell>
          <cell r="V168">
            <v>0.123422</v>
          </cell>
          <cell r="W168">
            <v>0.120146</v>
          </cell>
          <cell r="X168">
            <v>0.113992</v>
          </cell>
          <cell r="Y168">
            <v>0.113957</v>
          </cell>
          <cell r="Z168">
            <v>0.112821</v>
          </cell>
          <cell r="AA168">
            <v>0.122487</v>
          </cell>
          <cell r="AB168">
            <v>0.115657</v>
          </cell>
          <cell r="AC168">
            <v>0.118545</v>
          </cell>
          <cell r="AD168">
            <v>0.11913799999999999</v>
          </cell>
          <cell r="AE168">
            <v>0.12288200000000001</v>
          </cell>
          <cell r="AF168">
            <v>0.12310599999999999</v>
          </cell>
          <cell r="AG168">
            <v>0.121322</v>
          </cell>
          <cell r="AH168">
            <v>0.122195</v>
          </cell>
          <cell r="AI168">
            <v>0.12155199999999999</v>
          </cell>
          <cell r="AJ168">
            <v>0.120256</v>
          </cell>
          <cell r="AK168">
            <v>0.124059</v>
          </cell>
          <cell r="AL168">
            <v>0.122562</v>
          </cell>
          <cell r="AM168">
            <v>0.12249500000000001</v>
          </cell>
          <cell r="AN168">
            <v>0.11394899999999999</v>
          </cell>
          <cell r="AO168">
            <v>0.114317</v>
          </cell>
          <cell r="AP168">
            <v>0.110426</v>
          </cell>
          <cell r="AQ168">
            <v>0.114813</v>
          </cell>
          <cell r="AR168">
            <v>0.115463</v>
          </cell>
          <cell r="AS168">
            <v>0.115275</v>
          </cell>
          <cell r="AT168">
            <v>0.117989</v>
          </cell>
          <cell r="AU168">
            <v>0.114929</v>
          </cell>
          <cell r="AV168">
            <v>0.11426699999999999</v>
          </cell>
          <cell r="AW168">
            <v>0.12017</v>
          </cell>
          <cell r="AX168">
            <v>0.12403599999999999</v>
          </cell>
          <cell r="AY168">
            <v>0.12997700000000001</v>
          </cell>
          <cell r="CA168">
            <v>0.12579699999999999</v>
          </cell>
          <cell r="CB168">
            <v>0.122487</v>
          </cell>
          <cell r="CC168">
            <v>0.12249500000000001</v>
          </cell>
          <cell r="CD168">
            <v>0.12997700000000001</v>
          </cell>
          <cell r="CE168">
            <v>0.129971</v>
          </cell>
          <cell r="CF168">
            <v>0.13001499999999999</v>
          </cell>
          <cell r="CG168">
            <v>0.132498</v>
          </cell>
          <cell r="CH168">
            <v>0.132495</v>
          </cell>
          <cell r="CI168">
            <v>0.132462</v>
          </cell>
          <cell r="CJ168">
            <v>0.13251299999999999</v>
          </cell>
          <cell r="CK168">
            <v>0.13248499999999999</v>
          </cell>
        </row>
        <row r="169">
          <cell r="B169" t="str">
            <v>IRR GROUP (NEW VARIABLES TBD</v>
          </cell>
        </row>
        <row r="170">
          <cell r="B170" t="str">
            <v>TOTAL MARGINAL TAX RATE</v>
          </cell>
          <cell r="D170">
            <v>0.38574999999999998</v>
          </cell>
          <cell r="E170">
            <v>0.38574999999999998</v>
          </cell>
          <cell r="F170">
            <v>0.38574999999999998</v>
          </cell>
          <cell r="G170">
            <v>0.38574999999999998</v>
          </cell>
          <cell r="H170">
            <v>0.38574999999999998</v>
          </cell>
          <cell r="I170">
            <v>0.38574999999999998</v>
          </cell>
          <cell r="J170">
            <v>0.38574999999999998</v>
          </cell>
          <cell r="K170">
            <v>0.38574999999999998</v>
          </cell>
          <cell r="L170">
            <v>0.38574999999999998</v>
          </cell>
          <cell r="M170">
            <v>0.38574999999999998</v>
          </cell>
          <cell r="N170">
            <v>0.38574999999999998</v>
          </cell>
          <cell r="O170">
            <v>0.38574999999999998</v>
          </cell>
          <cell r="P170">
            <v>0.38574999999999998</v>
          </cell>
          <cell r="Q170">
            <v>0.38574999999999998</v>
          </cell>
          <cell r="R170">
            <v>0.38574999999999998</v>
          </cell>
          <cell r="S170">
            <v>0.38574999999999998</v>
          </cell>
          <cell r="T170">
            <v>0.38574999999999998</v>
          </cell>
          <cell r="U170">
            <v>0.38574999999999998</v>
          </cell>
          <cell r="V170">
            <v>0.38574999999999998</v>
          </cell>
          <cell r="W170">
            <v>0.38574999999999998</v>
          </cell>
          <cell r="X170">
            <v>0.38574999999999998</v>
          </cell>
          <cell r="Y170">
            <v>0.38574999999999998</v>
          </cell>
          <cell r="Z170">
            <v>0.38574999999999998</v>
          </cell>
          <cell r="AA170">
            <v>0.38574999999999998</v>
          </cell>
          <cell r="AB170">
            <v>0.38574999999999998</v>
          </cell>
          <cell r="AC170">
            <v>0.38574999999999998</v>
          </cell>
          <cell r="AD170">
            <v>0.38574999999999998</v>
          </cell>
          <cell r="AE170">
            <v>0.38574999999999998</v>
          </cell>
          <cell r="AF170">
            <v>0.38574999999999998</v>
          </cell>
          <cell r="AG170">
            <v>0.38574999999999998</v>
          </cell>
          <cell r="AH170">
            <v>0.38574999999999998</v>
          </cell>
          <cell r="AI170">
            <v>0.38574999999999998</v>
          </cell>
          <cell r="AJ170">
            <v>0.38574999999999998</v>
          </cell>
          <cell r="AK170">
            <v>0.38574999999999998</v>
          </cell>
          <cell r="AL170">
            <v>0.38574999999999998</v>
          </cell>
          <cell r="AM170">
            <v>0.38574999999999998</v>
          </cell>
          <cell r="AN170">
            <v>0.38574999999999998</v>
          </cell>
          <cell r="AO170">
            <v>0.38574999999999998</v>
          </cell>
          <cell r="AP170">
            <v>0.38574999999999998</v>
          </cell>
          <cell r="AQ170">
            <v>0.38574999999999998</v>
          </cell>
          <cell r="AR170">
            <v>0.38574999999999998</v>
          </cell>
          <cell r="AS170">
            <v>0.38574999999999998</v>
          </cell>
          <cell r="AT170">
            <v>0.38574999999999998</v>
          </cell>
          <cell r="AU170">
            <v>0.38574999999999998</v>
          </cell>
          <cell r="AV170">
            <v>0.38574999999999998</v>
          </cell>
          <cell r="AW170">
            <v>0.38574999999999998</v>
          </cell>
          <cell r="AX170">
            <v>0.38574999999999998</v>
          </cell>
          <cell r="AY170">
            <v>0.38574999999999998</v>
          </cell>
          <cell r="CA170">
            <v>0.38574999999999998</v>
          </cell>
          <cell r="CB170">
            <v>0.38574999999999998</v>
          </cell>
          <cell r="CC170">
            <v>0.38574999999999998</v>
          </cell>
          <cell r="CD170">
            <v>0.38574999999999998</v>
          </cell>
          <cell r="CE170">
            <v>0.38574999999999998</v>
          </cell>
          <cell r="CF170">
            <v>0.38574999999999998</v>
          </cell>
          <cell r="CG170">
            <v>0.38574999999999998</v>
          </cell>
          <cell r="CH170">
            <v>0.38574999999999998</v>
          </cell>
          <cell r="CI170">
            <v>0.38574999999999998</v>
          </cell>
          <cell r="CJ170">
            <v>0.38574999999999998</v>
          </cell>
          <cell r="CK170">
            <v>0.38574999999999998</v>
          </cell>
        </row>
        <row r="171">
          <cell r="B171" t="str">
            <v>TOTAL COST-CAPITAL COST</v>
          </cell>
        </row>
        <row r="172">
          <cell r="B172" t="str">
            <v>S&amp;P PRE-TAX COVERAGE (NUM)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160102.07365333335</v>
          </cell>
          <cell r="P172">
            <v>161718.2876083244</v>
          </cell>
          <cell r="Q172">
            <v>164023.58664343174</v>
          </cell>
          <cell r="R172">
            <v>165227.43059153162</v>
          </cell>
          <cell r="S172">
            <v>168399.06231311942</v>
          </cell>
          <cell r="T172">
            <v>169382.00406348103</v>
          </cell>
          <cell r="U172">
            <v>168122.83455106523</v>
          </cell>
          <cell r="V172">
            <v>166895.47977844917</v>
          </cell>
          <cell r="W172">
            <v>166936.54295451252</v>
          </cell>
          <cell r="X172">
            <v>163164.40339340342</v>
          </cell>
          <cell r="Y172">
            <v>160682.22080666482</v>
          </cell>
          <cell r="Z172">
            <v>159924.60982252425</v>
          </cell>
          <cell r="AA172">
            <v>170162.64483157048</v>
          </cell>
          <cell r="AB172">
            <v>171900.68349085803</v>
          </cell>
          <cell r="AC172">
            <v>172613.64439359459</v>
          </cell>
          <cell r="AD172">
            <v>173935.26127108082</v>
          </cell>
          <cell r="AE172">
            <v>174707.96171130822</v>
          </cell>
          <cell r="AF172">
            <v>176375.28001392831</v>
          </cell>
          <cell r="AG172">
            <v>176653.26510259989</v>
          </cell>
          <cell r="AH172">
            <v>176716.02151544258</v>
          </cell>
          <cell r="AI172">
            <v>178286.80036597271</v>
          </cell>
          <cell r="AJ172">
            <v>178057.7796407954</v>
          </cell>
          <cell r="AK172">
            <v>178799.77677338224</v>
          </cell>
          <cell r="AL172">
            <v>177313.00492396607</v>
          </cell>
          <cell r="AM172">
            <v>178393.635511603</v>
          </cell>
          <cell r="AN172">
            <v>179064.54392382983</v>
          </cell>
          <cell r="AO172">
            <v>176539.2541773078</v>
          </cell>
          <cell r="AP172">
            <v>172197.45605039041</v>
          </cell>
          <cell r="AQ172">
            <v>174108.66587504983</v>
          </cell>
          <cell r="AR172">
            <v>176405.07976036103</v>
          </cell>
          <cell r="AS172">
            <v>178037.67849601142</v>
          </cell>
          <cell r="AT172">
            <v>179692.13052626365</v>
          </cell>
          <cell r="AU172">
            <v>178193.66628069492</v>
          </cell>
          <cell r="AV172">
            <v>178459.85623570459</v>
          </cell>
          <cell r="AW172">
            <v>182363.83544917699</v>
          </cell>
          <cell r="AX172">
            <v>187361.35793513886</v>
          </cell>
          <cell r="AY172">
            <v>196103.07451350492</v>
          </cell>
          <cell r="CA172">
            <v>160102.07365333335</v>
          </cell>
          <cell r="CB172">
            <v>170162.64483157048</v>
          </cell>
          <cell r="CC172">
            <v>178393.635511603</v>
          </cell>
          <cell r="CD172">
            <v>196103.07451350492</v>
          </cell>
          <cell r="CE172">
            <v>205908.92353089064</v>
          </cell>
          <cell r="CF172">
            <v>238539.71908738613</v>
          </cell>
          <cell r="CG172">
            <v>242317.3180474629</v>
          </cell>
          <cell r="CH172">
            <v>249017.42567938077</v>
          </cell>
          <cell r="CI172">
            <v>253318.83860317193</v>
          </cell>
          <cell r="CJ172">
            <v>253572.71430926974</v>
          </cell>
          <cell r="CK172">
            <v>263110.45412036864</v>
          </cell>
        </row>
        <row r="173">
          <cell r="B173" t="str">
            <v>CASH INTEREST PAID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26921</v>
          </cell>
          <cell r="O173">
            <v>27237</v>
          </cell>
          <cell r="P173">
            <v>28135</v>
          </cell>
          <cell r="Q173">
            <v>27306</v>
          </cell>
          <cell r="R173">
            <v>28789</v>
          </cell>
          <cell r="S173">
            <v>30305</v>
          </cell>
          <cell r="T173">
            <v>30424</v>
          </cell>
          <cell r="U173">
            <v>32180</v>
          </cell>
          <cell r="V173">
            <v>33116</v>
          </cell>
          <cell r="W173">
            <v>32108</v>
          </cell>
          <cell r="X173">
            <v>33470</v>
          </cell>
          <cell r="Y173">
            <v>34390</v>
          </cell>
          <cell r="Z173">
            <v>33959</v>
          </cell>
          <cell r="AA173">
            <v>34841</v>
          </cell>
          <cell r="AB173">
            <v>34861</v>
          </cell>
          <cell r="AC173">
            <v>34578</v>
          </cell>
          <cell r="AD173">
            <v>35429</v>
          </cell>
          <cell r="AE173">
            <v>34818</v>
          </cell>
          <cell r="AF173">
            <v>33593</v>
          </cell>
          <cell r="AG173">
            <v>34557</v>
          </cell>
          <cell r="AH173">
            <v>34508</v>
          </cell>
          <cell r="AI173">
            <v>34893</v>
          </cell>
          <cell r="AJ173">
            <v>36042</v>
          </cell>
          <cell r="AK173">
            <v>36064</v>
          </cell>
          <cell r="AL173">
            <v>35630</v>
          </cell>
          <cell r="AM173">
            <v>36705</v>
          </cell>
          <cell r="AN173">
            <v>36614</v>
          </cell>
          <cell r="AO173">
            <v>38124</v>
          </cell>
          <cell r="AP173">
            <v>38091</v>
          </cell>
          <cell r="AQ173">
            <v>38059</v>
          </cell>
          <cell r="AR173">
            <v>39604</v>
          </cell>
          <cell r="AS173">
            <v>39574</v>
          </cell>
          <cell r="AT173">
            <v>39488</v>
          </cell>
          <cell r="AU173">
            <v>40607</v>
          </cell>
          <cell r="AV173">
            <v>40523</v>
          </cell>
          <cell r="AW173">
            <v>40443</v>
          </cell>
          <cell r="AX173">
            <v>41579</v>
          </cell>
          <cell r="AY173">
            <v>41544</v>
          </cell>
          <cell r="CA173">
            <v>27237</v>
          </cell>
          <cell r="CB173">
            <v>34841</v>
          </cell>
          <cell r="CC173">
            <v>36705</v>
          </cell>
          <cell r="CD173">
            <v>41544</v>
          </cell>
          <cell r="CE173">
            <v>47469</v>
          </cell>
          <cell r="CF173">
            <v>50769</v>
          </cell>
          <cell r="CG173">
            <v>52993</v>
          </cell>
          <cell r="CH173">
            <v>55122</v>
          </cell>
          <cell r="CI173">
            <v>57149</v>
          </cell>
          <cell r="CJ173">
            <v>58733</v>
          </cell>
          <cell r="CK173">
            <v>57952</v>
          </cell>
        </row>
        <row r="174">
          <cell r="B174" t="str">
            <v>FFO INTEREST COVERAGE (NUM)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187483.29112999994</v>
          </cell>
          <cell r="P174">
            <v>161592.52452140389</v>
          </cell>
          <cell r="Q174">
            <v>159608.74077921128</v>
          </cell>
          <cell r="R174">
            <v>212002.69463753217</v>
          </cell>
          <cell r="S174">
            <v>221576.85357210314</v>
          </cell>
          <cell r="T174">
            <v>221824.04825046324</v>
          </cell>
          <cell r="U174">
            <v>111213.86463398801</v>
          </cell>
          <cell r="V174">
            <v>96563.520454228827</v>
          </cell>
          <cell r="W174">
            <v>87850.708770361118</v>
          </cell>
          <cell r="X174">
            <v>92138.63260330772</v>
          </cell>
          <cell r="Y174">
            <v>104072.67223560272</v>
          </cell>
          <cell r="Z174">
            <v>110876.65120982047</v>
          </cell>
          <cell r="AA174">
            <v>117756.7666100371</v>
          </cell>
          <cell r="AB174">
            <v>144346.4141366134</v>
          </cell>
          <cell r="AC174">
            <v>142312.29088679844</v>
          </cell>
          <cell r="AD174">
            <v>141894.69685448459</v>
          </cell>
          <cell r="AE174">
            <v>139710.54961476583</v>
          </cell>
          <cell r="AF174">
            <v>137482.48778823277</v>
          </cell>
          <cell r="AG174">
            <v>246477.2667812788</v>
          </cell>
          <cell r="AH174">
            <v>244891.89964295883</v>
          </cell>
          <cell r="AI174">
            <v>244915.50202899869</v>
          </cell>
          <cell r="AJ174">
            <v>244567.77259380027</v>
          </cell>
          <cell r="AK174">
            <v>243695.53411318961</v>
          </cell>
          <cell r="AL174">
            <v>240790.56098637613</v>
          </cell>
          <cell r="AM174">
            <v>241141.40074426995</v>
          </cell>
          <cell r="AN174">
            <v>241406.07063792954</v>
          </cell>
          <cell r="AO174">
            <v>241383.01631566969</v>
          </cell>
          <cell r="AP174">
            <v>238691.48033516257</v>
          </cell>
          <cell r="AQ174">
            <v>239837.85268823314</v>
          </cell>
          <cell r="AR174">
            <v>242797.01975141474</v>
          </cell>
          <cell r="AS174">
            <v>243802.30020352482</v>
          </cell>
          <cell r="AT174">
            <v>244839.51305682166</v>
          </cell>
          <cell r="AU174">
            <v>245056.60928847032</v>
          </cell>
          <cell r="AV174">
            <v>245183.53698512953</v>
          </cell>
          <cell r="AW174">
            <v>247501.04525344801</v>
          </cell>
          <cell r="AX174">
            <v>251851.42195168152</v>
          </cell>
          <cell r="AY174">
            <v>257365.1500953442</v>
          </cell>
          <cell r="CA174">
            <v>187483.29112999994</v>
          </cell>
          <cell r="CB174">
            <v>117756.7666100371</v>
          </cell>
          <cell r="CC174">
            <v>241141.40074426995</v>
          </cell>
          <cell r="CD174">
            <v>257365.1500953442</v>
          </cell>
          <cell r="CE174">
            <v>276783.87637215183</v>
          </cell>
          <cell r="CF174">
            <v>313469.45177878253</v>
          </cell>
          <cell r="CG174">
            <v>305662.62497816043</v>
          </cell>
          <cell r="CH174">
            <v>315867.57636476471</v>
          </cell>
          <cell r="CI174">
            <v>312622.44859178545</v>
          </cell>
          <cell r="CJ174">
            <v>308664.21001536265</v>
          </cell>
          <cell r="CK174">
            <v>325352.00366638129</v>
          </cell>
        </row>
        <row r="175">
          <cell r="B175" t="str">
            <v>FFO INTEREST COVERAGE (DENOM)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36241.979899999998</v>
          </cell>
          <cell r="P175">
            <v>36568.9129609589</v>
          </cell>
          <cell r="Q175">
            <v>36773.449586986302</v>
          </cell>
          <cell r="R175">
            <v>37185.198487945207</v>
          </cell>
          <cell r="S175">
            <v>37609.426371780821</v>
          </cell>
          <cell r="T175">
            <v>37964.530821506851</v>
          </cell>
          <cell r="U175">
            <v>38056.958380273973</v>
          </cell>
          <cell r="V175">
            <v>38141.787909999992</v>
          </cell>
          <cell r="W175">
            <v>38640.039999726039</v>
          </cell>
          <cell r="X175">
            <v>38979.884158962035</v>
          </cell>
          <cell r="Y175">
            <v>39303.978688859279</v>
          </cell>
          <cell r="Z175">
            <v>39632.272904204416</v>
          </cell>
          <cell r="AA175">
            <v>40226.645379165078</v>
          </cell>
          <cell r="AB175">
            <v>40828.832498514043</v>
          </cell>
          <cell r="AC175">
            <v>41202.743771865891</v>
          </cell>
          <cell r="AD175">
            <v>41548.705028049531</v>
          </cell>
          <cell r="AE175">
            <v>41843.880644274272</v>
          </cell>
          <cell r="AF175">
            <v>42087.716196527574</v>
          </cell>
          <cell r="AG175">
            <v>42647.572514081345</v>
          </cell>
          <cell r="AH175">
            <v>43417.420932627232</v>
          </cell>
          <cell r="AI175">
            <v>43714.547314534087</v>
          </cell>
          <cell r="AJ175">
            <v>44024.239515347843</v>
          </cell>
          <cell r="AK175">
            <v>44361.885072737328</v>
          </cell>
          <cell r="AL175">
            <v>44778.203233247492</v>
          </cell>
          <cell r="AM175">
            <v>45200.944541327277</v>
          </cell>
          <cell r="AN175">
            <v>45586.422748104422</v>
          </cell>
          <cell r="AO175">
            <v>46023.494322001665</v>
          </cell>
          <cell r="AP175">
            <v>46430.480610674087</v>
          </cell>
          <cell r="AQ175">
            <v>46853.866397324746</v>
          </cell>
          <cell r="AR175">
            <v>47298.910629413374</v>
          </cell>
          <cell r="AS175">
            <v>47578.511286484798</v>
          </cell>
          <cell r="AT175">
            <v>47821.658939029447</v>
          </cell>
          <cell r="AU175">
            <v>48063.556530002781</v>
          </cell>
          <cell r="AV175">
            <v>48303.402998772988</v>
          </cell>
          <cell r="AW175">
            <v>48555.793644794598</v>
          </cell>
          <cell r="AX175">
            <v>48805.775278990761</v>
          </cell>
          <cell r="AY175">
            <v>48981.589099927725</v>
          </cell>
          <cell r="CA175">
            <v>36241.979899999998</v>
          </cell>
          <cell r="CB175">
            <v>40226.645379165078</v>
          </cell>
          <cell r="CC175">
            <v>45200.944541327277</v>
          </cell>
          <cell r="CD175">
            <v>48981.589099927725</v>
          </cell>
          <cell r="CE175">
            <v>54008.641593390639</v>
          </cell>
          <cell r="CF175">
            <v>56150.756149886111</v>
          </cell>
          <cell r="CG175">
            <v>58785.065227516454</v>
          </cell>
          <cell r="CH175">
            <v>59651.786003184912</v>
          </cell>
          <cell r="CI175">
            <v>60614.219695513515</v>
          </cell>
          <cell r="CJ175">
            <v>62637.709011340528</v>
          </cell>
          <cell r="CK175">
            <v>61483.158134080251</v>
          </cell>
        </row>
        <row r="176">
          <cell r="B176" t="str">
            <v>FFO TOTAL DEBT COVERAGE (NUM)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160246.54119999995</v>
          </cell>
          <cell r="P176">
            <v>133457.82785418929</v>
          </cell>
          <cell r="Q176">
            <v>132302.76888035284</v>
          </cell>
          <cell r="R176">
            <v>183213.56873990659</v>
          </cell>
          <cell r="S176">
            <v>191271.62074050496</v>
          </cell>
          <cell r="T176">
            <v>191399.62274420753</v>
          </cell>
          <cell r="U176">
            <v>79033.774776362436</v>
          </cell>
          <cell r="V176">
            <v>63447.059860849826</v>
          </cell>
          <cell r="W176">
            <v>55742.629587804047</v>
          </cell>
          <cell r="X176">
            <v>58669.039807325978</v>
          </cell>
          <cell r="Y176">
            <v>69683.055593319601</v>
          </cell>
          <cell r="Z176">
            <v>76917.482006167498</v>
          </cell>
          <cell r="AA176">
            <v>82915.914751863587</v>
          </cell>
          <cell r="AB176">
            <v>109485.24710949011</v>
          </cell>
          <cell r="AC176">
            <v>107734.21887337377</v>
          </cell>
          <cell r="AD176">
            <v>106466.09289585445</v>
          </cell>
          <cell r="AE176">
            <v>104893.02032736856</v>
          </cell>
          <cell r="AF176">
            <v>103889.50863782181</v>
          </cell>
          <cell r="AG176">
            <v>211920.01180867606</v>
          </cell>
          <cell r="AH176">
            <v>210384.10097172594</v>
          </cell>
          <cell r="AI176">
            <v>210022.57365913567</v>
          </cell>
          <cell r="AJ176">
            <v>208525.72274448519</v>
          </cell>
          <cell r="AK176">
            <v>207631.27823647729</v>
          </cell>
          <cell r="AL176">
            <v>205160.46308226656</v>
          </cell>
          <cell r="AM176">
            <v>204436.05571687268</v>
          </cell>
          <cell r="AN176">
            <v>204791.70372899174</v>
          </cell>
          <cell r="AO176">
            <v>203259.22911587928</v>
          </cell>
          <cell r="AP176">
            <v>200600.23682191307</v>
          </cell>
          <cell r="AQ176">
            <v>201778.78599357037</v>
          </cell>
          <cell r="AR176">
            <v>203192.70659032484</v>
          </cell>
          <cell r="AS176">
            <v>204228.39461998563</v>
          </cell>
          <cell r="AT176">
            <v>205351.4727087043</v>
          </cell>
          <cell r="AU176">
            <v>204449.41438001909</v>
          </cell>
          <cell r="AV176">
            <v>204660.55158551128</v>
          </cell>
          <cell r="AW176">
            <v>207058.00748501476</v>
          </cell>
          <cell r="AX176">
            <v>210272.21839452905</v>
          </cell>
          <cell r="AY176">
            <v>215821.16509534421</v>
          </cell>
          <cell r="CA176">
            <v>160246.54119999995</v>
          </cell>
          <cell r="CB176">
            <v>82915.914751863587</v>
          </cell>
          <cell r="CC176">
            <v>204436.05571687268</v>
          </cell>
          <cell r="CD176">
            <v>215821.16509534421</v>
          </cell>
          <cell r="CE176">
            <v>229314.9256187272</v>
          </cell>
          <cell r="CF176">
            <v>262700.82979248115</v>
          </cell>
          <cell r="CG176">
            <v>252669.77696446181</v>
          </cell>
          <cell r="CH176">
            <v>260745.59136476472</v>
          </cell>
          <cell r="CI176">
            <v>255473.63345479916</v>
          </cell>
          <cell r="CJ176">
            <v>249930.95104275993</v>
          </cell>
          <cell r="CK176">
            <v>267400.01866638131</v>
          </cell>
        </row>
        <row r="177">
          <cell r="B177" t="str">
            <v>FFO TOTAL DEBT COVERAGE (DENOM)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685958.6349849999</v>
          </cell>
          <cell r="P177">
            <v>692009.41921288206</v>
          </cell>
          <cell r="Q177">
            <v>700311.94237134932</v>
          </cell>
          <cell r="R177">
            <v>702728.18683065579</v>
          </cell>
          <cell r="S177">
            <v>708160.02037853678</v>
          </cell>
          <cell r="T177">
            <v>709142.83329428849</v>
          </cell>
          <cell r="U177">
            <v>732349.55981262366</v>
          </cell>
          <cell r="V177">
            <v>705374.77957082237</v>
          </cell>
          <cell r="W177">
            <v>706555.10884238372</v>
          </cell>
          <cell r="X177">
            <v>721069.87436280109</v>
          </cell>
          <cell r="Y177">
            <v>708015.23326944839</v>
          </cell>
          <cell r="Z177">
            <v>695536.91173427645</v>
          </cell>
          <cell r="AA177">
            <v>722728.69930906012</v>
          </cell>
          <cell r="AB177">
            <v>712982.82333692384</v>
          </cell>
          <cell r="AC177">
            <v>721977.21339046175</v>
          </cell>
          <cell r="AD177">
            <v>730795.73811124067</v>
          </cell>
          <cell r="AE177">
            <v>737004.26682686922</v>
          </cell>
          <cell r="AF177">
            <v>736666.28953507787</v>
          </cell>
          <cell r="AG177">
            <v>767439.57119035139</v>
          </cell>
          <cell r="AH177">
            <v>759546.09586242971</v>
          </cell>
          <cell r="AI177">
            <v>734589.99439571681</v>
          </cell>
          <cell r="AJ177">
            <v>768376.98655129713</v>
          </cell>
          <cell r="AK177">
            <v>751832.71195772709</v>
          </cell>
          <cell r="AL177">
            <v>765284.96914460999</v>
          </cell>
          <cell r="AM177">
            <v>807586.29221119662</v>
          </cell>
          <cell r="AN177">
            <v>768721.03999495902</v>
          </cell>
          <cell r="AO177">
            <v>773811.39226242458</v>
          </cell>
          <cell r="AP177">
            <v>789486.15440197289</v>
          </cell>
          <cell r="AQ177">
            <v>794875.24253598647</v>
          </cell>
          <cell r="AR177">
            <v>796928.40382438037</v>
          </cell>
          <cell r="AS177">
            <v>799721.74939933012</v>
          </cell>
          <cell r="AT177">
            <v>793304.87545345072</v>
          </cell>
          <cell r="AU177">
            <v>772235.79047488736</v>
          </cell>
          <cell r="AV177">
            <v>810288.70460650593</v>
          </cell>
          <cell r="AW177">
            <v>794293.0583197067</v>
          </cell>
          <cell r="AX177">
            <v>812426.76867307245</v>
          </cell>
          <cell r="AY177">
            <v>855215.45326794777</v>
          </cell>
          <cell r="CA177">
            <v>685958.6349849999</v>
          </cell>
          <cell r="CB177">
            <v>722728.69930906012</v>
          </cell>
          <cell r="CC177">
            <v>807586.29221119662</v>
          </cell>
          <cell r="CD177">
            <v>855215.45326794777</v>
          </cell>
          <cell r="CE177">
            <v>883007.18886383902</v>
          </cell>
          <cell r="CF177">
            <v>908003.03094228625</v>
          </cell>
          <cell r="CG177">
            <v>935048.39863815135</v>
          </cell>
          <cell r="CH177">
            <v>945628.75499419868</v>
          </cell>
          <cell r="CI177">
            <v>940591.48431954451</v>
          </cell>
          <cell r="CJ177">
            <v>933466.05638015957</v>
          </cell>
          <cell r="CK177">
            <v>922809.86785395292</v>
          </cell>
        </row>
        <row r="178">
          <cell r="B178" t="str">
            <v>NCF TO CAPITAL COVERAGE (NUM)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75454.541199999949</v>
          </cell>
          <cell r="P178">
            <v>49050.971481586552</v>
          </cell>
          <cell r="Q178">
            <v>49243.912507750101</v>
          </cell>
          <cell r="R178">
            <v>100465.29153339975</v>
          </cell>
          <cell r="S178">
            <v>108541.62246002551</v>
          </cell>
          <cell r="T178">
            <v>110017.62446372808</v>
          </cell>
          <cell r="U178">
            <v>-2050.1425787745557</v>
          </cell>
          <cell r="V178">
            <v>-17634.335236752908</v>
          </cell>
          <cell r="W178">
            <v>-23990.765509798686</v>
          </cell>
          <cell r="X178">
            <v>-20766.274364934288</v>
          </cell>
          <cell r="Y178">
            <v>-9764.9231707214913</v>
          </cell>
          <cell r="Z178">
            <v>-1182.4967578735941</v>
          </cell>
          <cell r="AA178">
            <v>5120.2660335416731</v>
          </cell>
          <cell r="AB178">
            <v>31291.790171990113</v>
          </cell>
          <cell r="AC178">
            <v>29540.761935873772</v>
          </cell>
          <cell r="AD178">
            <v>27472.635958354454</v>
          </cell>
          <cell r="AE178">
            <v>25899.563389868563</v>
          </cell>
          <cell r="AF178">
            <v>24896.051700321812</v>
          </cell>
          <cell r="AG178">
            <v>132126.55487117608</v>
          </cell>
          <cell r="AH178">
            <v>130590.64403422594</v>
          </cell>
          <cell r="AI178">
            <v>130229.11672163567</v>
          </cell>
          <cell r="AJ178">
            <v>127932.26580698519</v>
          </cell>
          <cell r="AK178">
            <v>127037.82129897729</v>
          </cell>
          <cell r="AL178">
            <v>124567.00614476656</v>
          </cell>
          <cell r="AM178">
            <v>123042.59877937268</v>
          </cell>
          <cell r="AN178">
            <v>123402.11199529441</v>
          </cell>
          <cell r="AO178">
            <v>121869.63738218196</v>
          </cell>
          <cell r="AP178">
            <v>117730.94971088352</v>
          </cell>
          <cell r="AQ178">
            <v>118897.94476525659</v>
          </cell>
          <cell r="AR178">
            <v>120311.86536201106</v>
          </cell>
          <cell r="AS178">
            <v>119874.12420881572</v>
          </cell>
          <cell r="AT178">
            <v>121001.02600721327</v>
          </cell>
          <cell r="AU178">
            <v>120098.96767852806</v>
          </cell>
          <cell r="AV178">
            <v>118214.13471755755</v>
          </cell>
          <cell r="AW178">
            <v>120615.45582086373</v>
          </cell>
          <cell r="AX178">
            <v>123829.66673037801</v>
          </cell>
          <cell r="AY178">
            <v>127296.01416877318</v>
          </cell>
          <cell r="CA178">
            <v>75454.541199999949</v>
          </cell>
          <cell r="CB178">
            <v>5120.2660335416731</v>
          </cell>
          <cell r="CC178">
            <v>123042.59877937268</v>
          </cell>
          <cell r="CD178">
            <v>127296.01416877318</v>
          </cell>
          <cell r="CE178">
            <v>132571.46868122718</v>
          </cell>
          <cell r="CF178">
            <v>161557.37285498116</v>
          </cell>
          <cell r="CG178">
            <v>148526.3200269618</v>
          </cell>
          <cell r="CH178">
            <v>152327.92677699149</v>
          </cell>
          <cell r="CI178">
            <v>142990.17651729914</v>
          </cell>
          <cell r="CJ178">
            <v>137747.49410525995</v>
          </cell>
          <cell r="CK178">
            <v>156716.56172888132</v>
          </cell>
        </row>
        <row r="179">
          <cell r="B179" t="str">
            <v>NCF TO CAPITAL COVERAGE (DENOM)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140899.87982</v>
          </cell>
          <cell r="P179">
            <v>144831.45742999998</v>
          </cell>
          <cell r="Q179">
            <v>143021.68829000002</v>
          </cell>
          <cell r="R179">
            <v>144182.24284000002</v>
          </cell>
          <cell r="S179">
            <v>157503.68504000001</v>
          </cell>
          <cell r="T179">
            <v>164929.05818000002</v>
          </cell>
          <cell r="U179">
            <v>172940.88784000001</v>
          </cell>
          <cell r="V179">
            <v>169413.23735000001</v>
          </cell>
          <cell r="W179">
            <v>167095.36430000004</v>
          </cell>
          <cell r="X179">
            <v>171220.08082000003</v>
          </cell>
          <cell r="Y179">
            <v>169067.10670000003</v>
          </cell>
          <cell r="Z179">
            <v>167090.65419</v>
          </cell>
          <cell r="AA179">
            <v>161179.66600000003</v>
          </cell>
          <cell r="AB179">
            <v>166761.258</v>
          </cell>
          <cell r="AC179">
            <v>174568.89500000002</v>
          </cell>
          <cell r="AD179">
            <v>180866.49600000004</v>
          </cell>
          <cell r="AE179">
            <v>179465.024</v>
          </cell>
          <cell r="AF179">
            <v>178845.48500000002</v>
          </cell>
          <cell r="AG179">
            <v>183284.34299999996</v>
          </cell>
          <cell r="AH179">
            <v>188870.81</v>
          </cell>
          <cell r="AI179">
            <v>194891.55500000002</v>
          </cell>
          <cell r="AJ179">
            <v>198210.084</v>
          </cell>
          <cell r="AK179">
            <v>205233.96500000003</v>
          </cell>
          <cell r="AL179">
            <v>211806.95200000002</v>
          </cell>
          <cell r="AM179">
            <v>214756.86700000003</v>
          </cell>
          <cell r="AN179">
            <v>214391.07399999996</v>
          </cell>
          <cell r="AO179">
            <v>213068.06</v>
          </cell>
          <cell r="AP179">
            <v>212413.32000000004</v>
          </cell>
          <cell r="AQ179">
            <v>209768.26300000001</v>
          </cell>
          <cell r="AR179">
            <v>208541.49100000001</v>
          </cell>
          <cell r="AS179">
            <v>207156.34899999999</v>
          </cell>
          <cell r="AT179">
            <v>207881.08800000002</v>
          </cell>
          <cell r="AU179">
            <v>208048.04</v>
          </cell>
          <cell r="AV179">
            <v>207645.93799999999</v>
          </cell>
          <cell r="AW179">
            <v>207473.71299999999</v>
          </cell>
          <cell r="AX179">
            <v>207207.19200000001</v>
          </cell>
          <cell r="AY179">
            <v>206639.24100000001</v>
          </cell>
          <cell r="CA179">
            <v>140900</v>
          </cell>
          <cell r="CB179">
            <v>161180</v>
          </cell>
          <cell r="CC179">
            <v>214757</v>
          </cell>
          <cell r="CD179">
            <v>206639</v>
          </cell>
          <cell r="CE179">
            <v>158295.29300000001</v>
          </cell>
          <cell r="CF179">
            <v>179083.20300000001</v>
          </cell>
          <cell r="CG179">
            <v>189267.92199999999</v>
          </cell>
          <cell r="CH179">
            <v>175108.40400000001</v>
          </cell>
          <cell r="CI179">
            <v>119521.121</v>
          </cell>
          <cell r="CJ179">
            <v>85095.575999999986</v>
          </cell>
          <cell r="CK179">
            <v>115158.808</v>
          </cell>
        </row>
        <row r="180">
          <cell r="B180" t="str">
            <v>S&amp;P PRE-TAX COVERAGE (DENOM)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36242.813233333334</v>
          </cell>
          <cell r="P180">
            <v>36569.329627625564</v>
          </cell>
          <cell r="Q180">
            <v>36773.866253652966</v>
          </cell>
          <cell r="R180">
            <v>37185.615154611871</v>
          </cell>
          <cell r="S180">
            <v>37609.843038447485</v>
          </cell>
          <cell r="T180">
            <v>37964.947488173515</v>
          </cell>
          <cell r="U180">
            <v>38057.375046940637</v>
          </cell>
          <cell r="V180">
            <v>38142.204576666656</v>
          </cell>
          <cell r="W180">
            <v>38640.456666392703</v>
          </cell>
          <cell r="X180">
            <v>38980.300825628699</v>
          </cell>
          <cell r="Y180">
            <v>39304.395355525943</v>
          </cell>
          <cell r="Z180">
            <v>39632.68957087108</v>
          </cell>
          <cell r="AA180">
            <v>40227.062045831743</v>
          </cell>
          <cell r="AB180">
            <v>40829.249165180707</v>
          </cell>
          <cell r="AC180">
            <v>41203.160438532555</v>
          </cell>
          <cell r="AD180">
            <v>41549.121694716196</v>
          </cell>
          <cell r="AE180">
            <v>41844.297310940936</v>
          </cell>
          <cell r="AF180">
            <v>42088.132863194238</v>
          </cell>
          <cell r="AG180">
            <v>42647.989180748009</v>
          </cell>
          <cell r="AH180">
            <v>43417.837599293896</v>
          </cell>
          <cell r="AI180">
            <v>43714.963981200752</v>
          </cell>
          <cell r="AJ180">
            <v>44024.656182014507</v>
          </cell>
          <cell r="AK180">
            <v>44362.301739403993</v>
          </cell>
          <cell r="AL180">
            <v>44778.619899914156</v>
          </cell>
          <cell r="AM180">
            <v>45201.361207993941</v>
          </cell>
          <cell r="AN180">
            <v>45586.839414771086</v>
          </cell>
          <cell r="AO180">
            <v>46023.910988668329</v>
          </cell>
          <cell r="AP180">
            <v>46430.897277340751</v>
          </cell>
          <cell r="AQ180">
            <v>46854.28306399141</v>
          </cell>
          <cell r="AR180">
            <v>47299.327296080039</v>
          </cell>
          <cell r="AS180">
            <v>47578.927953151462</v>
          </cell>
          <cell r="AT180">
            <v>47822.075605696111</v>
          </cell>
          <cell r="AU180">
            <v>48063.973196669445</v>
          </cell>
          <cell r="AV180">
            <v>48303.819665439652</v>
          </cell>
          <cell r="AW180">
            <v>48556.210311461262</v>
          </cell>
          <cell r="AX180">
            <v>48806.191945657425</v>
          </cell>
          <cell r="AY180">
            <v>48982.00576659439</v>
          </cell>
          <cell r="CA180">
            <v>36242.813233333334</v>
          </cell>
          <cell r="CB180">
            <v>40227.062045831743</v>
          </cell>
          <cell r="CC180">
            <v>45201.361207993941</v>
          </cell>
          <cell r="CD180">
            <v>48982.00576659439</v>
          </cell>
          <cell r="CE180">
            <v>54013.641593390639</v>
          </cell>
          <cell r="CF180">
            <v>56155.756149886111</v>
          </cell>
          <cell r="CG180">
            <v>58790.065227516454</v>
          </cell>
          <cell r="CH180">
            <v>59656.786003184912</v>
          </cell>
          <cell r="CI180">
            <v>60619.219695513515</v>
          </cell>
          <cell r="CJ180">
            <v>62642.709011340528</v>
          </cell>
          <cell r="CK180">
            <v>61488.158134080251</v>
          </cell>
        </row>
        <row r="181">
          <cell r="B181" t="str">
            <v>MORTGAGE COVERAGE (NUM)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155497.53138999996</v>
          </cell>
          <cell r="P181">
            <v>160552.31259932896</v>
          </cell>
          <cell r="Q181">
            <v>162688</v>
          </cell>
          <cell r="R181">
            <v>164251</v>
          </cell>
          <cell r="S181">
            <v>167417</v>
          </cell>
          <cell r="T181">
            <v>168477</v>
          </cell>
          <cell r="U181">
            <v>167227</v>
          </cell>
          <cell r="V181">
            <v>166732</v>
          </cell>
          <cell r="W181">
            <v>166398</v>
          </cell>
          <cell r="X181">
            <v>162247</v>
          </cell>
          <cell r="Y181">
            <v>159657</v>
          </cell>
          <cell r="Z181">
            <v>158380</v>
          </cell>
          <cell r="AA181">
            <v>168378</v>
          </cell>
          <cell r="AB181">
            <v>169547</v>
          </cell>
          <cell r="AC181">
            <v>169485</v>
          </cell>
          <cell r="AD181">
            <v>170436</v>
          </cell>
          <cell r="AE181">
            <v>170493</v>
          </cell>
          <cell r="AF181">
            <v>171666</v>
          </cell>
          <cell r="AG181">
            <v>171484</v>
          </cell>
          <cell r="AH181">
            <v>171626</v>
          </cell>
          <cell r="AI181">
            <v>173207</v>
          </cell>
          <cell r="AJ181">
            <v>172938</v>
          </cell>
          <cell r="AK181">
            <v>173738</v>
          </cell>
          <cell r="AL181">
            <v>172193</v>
          </cell>
          <cell r="AM181">
            <v>173361</v>
          </cell>
          <cell r="AN181">
            <v>174100</v>
          </cell>
          <cell r="AO181">
            <v>171525</v>
          </cell>
          <cell r="AP181">
            <v>167396</v>
          </cell>
          <cell r="AQ181">
            <v>169298</v>
          </cell>
          <cell r="AR181">
            <v>171704</v>
          </cell>
          <cell r="AS181">
            <v>173330</v>
          </cell>
          <cell r="AT181">
            <v>175103</v>
          </cell>
          <cell r="AU181">
            <v>173676</v>
          </cell>
          <cell r="AV181">
            <v>173933</v>
          </cell>
          <cell r="AW181">
            <v>177951</v>
          </cell>
          <cell r="AX181">
            <v>182946</v>
          </cell>
          <cell r="AY181">
            <v>191814</v>
          </cell>
          <cell r="CA181">
            <v>155497.53138999996</v>
          </cell>
          <cell r="CB181">
            <v>168378</v>
          </cell>
          <cell r="CC181">
            <v>173361</v>
          </cell>
          <cell r="CD181">
            <v>191814</v>
          </cell>
          <cell r="CE181">
            <v>204295</v>
          </cell>
          <cell r="CF181">
            <v>237584</v>
          </cell>
          <cell r="CG181">
            <v>241785</v>
          </cell>
          <cell r="CH181">
            <v>249108</v>
          </cell>
          <cell r="CI181">
            <v>253988</v>
          </cell>
          <cell r="CJ181">
            <v>254675</v>
          </cell>
          <cell r="CK181">
            <v>262521</v>
          </cell>
        </row>
        <row r="182">
          <cell r="B182" t="str">
            <v>ITX ON OTHER INCOME</v>
          </cell>
          <cell r="D182">
            <v>-18</v>
          </cell>
          <cell r="E182">
            <v>-1</v>
          </cell>
          <cell r="F182">
            <v>-407</v>
          </cell>
          <cell r="G182">
            <v>41</v>
          </cell>
          <cell r="H182">
            <v>6</v>
          </cell>
          <cell r="I182">
            <v>35</v>
          </cell>
          <cell r="J182">
            <v>464</v>
          </cell>
          <cell r="K182">
            <v>69</v>
          </cell>
          <cell r="L182">
            <v>-47</v>
          </cell>
          <cell r="M182">
            <v>91</v>
          </cell>
          <cell r="N182">
            <v>475</v>
          </cell>
          <cell r="O182">
            <v>103</v>
          </cell>
          <cell r="P182">
            <v>-15</v>
          </cell>
          <cell r="Q182">
            <v>-27</v>
          </cell>
          <cell r="R182">
            <v>-71</v>
          </cell>
          <cell r="S182">
            <v>-11</v>
          </cell>
          <cell r="T182">
            <v>-13</v>
          </cell>
          <cell r="U182">
            <v>8</v>
          </cell>
          <cell r="V182">
            <v>196</v>
          </cell>
          <cell r="W182">
            <v>201</v>
          </cell>
          <cell r="X182">
            <v>195</v>
          </cell>
          <cell r="Y182">
            <v>166</v>
          </cell>
          <cell r="Z182">
            <v>196</v>
          </cell>
          <cell r="AA182">
            <v>175</v>
          </cell>
          <cell r="AB182">
            <v>204</v>
          </cell>
          <cell r="AC182">
            <v>195</v>
          </cell>
          <cell r="AD182">
            <v>148</v>
          </cell>
          <cell r="AE182">
            <v>206</v>
          </cell>
          <cell r="AF182">
            <v>203</v>
          </cell>
          <cell r="AG182">
            <v>162</v>
          </cell>
          <cell r="AH182">
            <v>190</v>
          </cell>
          <cell r="AI182">
            <v>197</v>
          </cell>
          <cell r="AJ182">
            <v>185</v>
          </cell>
          <cell r="AK182">
            <v>168</v>
          </cell>
          <cell r="AL182">
            <v>194</v>
          </cell>
          <cell r="AM182">
            <v>166</v>
          </cell>
          <cell r="AN182">
            <v>180</v>
          </cell>
          <cell r="AO182">
            <v>166</v>
          </cell>
          <cell r="AP182">
            <v>115</v>
          </cell>
          <cell r="AQ182">
            <v>186</v>
          </cell>
          <cell r="AR182">
            <v>185</v>
          </cell>
          <cell r="AS182">
            <v>140</v>
          </cell>
          <cell r="AT182">
            <v>169</v>
          </cell>
          <cell r="AU182">
            <v>170</v>
          </cell>
          <cell r="AV182">
            <v>165</v>
          </cell>
          <cell r="AW182">
            <v>149</v>
          </cell>
          <cell r="AX182">
            <v>171</v>
          </cell>
          <cell r="AY182">
            <v>143</v>
          </cell>
          <cell r="CA182">
            <v>811</v>
          </cell>
          <cell r="CB182">
            <v>1000</v>
          </cell>
          <cell r="CC182">
            <v>2218</v>
          </cell>
          <cell r="CD182">
            <v>1939</v>
          </cell>
          <cell r="CE182">
            <v>1699</v>
          </cell>
          <cell r="CF182">
            <v>1355</v>
          </cell>
          <cell r="CG182">
            <v>724</v>
          </cell>
          <cell r="CH182">
            <v>393</v>
          </cell>
          <cell r="CI182">
            <v>84</v>
          </cell>
          <cell r="CJ182">
            <v>33</v>
          </cell>
          <cell r="CK182">
            <v>33</v>
          </cell>
        </row>
        <row r="183">
          <cell r="B183" t="str">
            <v>MORTGAGE COVERAGE (DENOM)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7700.4788399999998</v>
          </cell>
          <cell r="P183">
            <v>8588.4109589041091</v>
          </cell>
          <cell r="Q183">
            <v>7762.4760273972606</v>
          </cell>
          <cell r="R183">
            <v>8588.4109589041091</v>
          </cell>
          <cell r="S183">
            <v>8278.986849315068</v>
          </cell>
          <cell r="T183">
            <v>8531.6249041095889</v>
          </cell>
          <cell r="U183">
            <v>8258.1450684931515</v>
          </cell>
          <cell r="V183">
            <v>8531.6249041095889</v>
          </cell>
          <cell r="W183">
            <v>8531.6249041095889</v>
          </cell>
          <cell r="X183">
            <v>8258.1450684931515</v>
          </cell>
          <cell r="Y183">
            <v>8531.6249041095889</v>
          </cell>
          <cell r="Z183">
            <v>6708.8300000000008</v>
          </cell>
          <cell r="AA183">
            <v>6875.4605205479456</v>
          </cell>
          <cell r="AB183">
            <v>6875.4605205479456</v>
          </cell>
          <cell r="AC183">
            <v>6215.29498630137</v>
          </cell>
          <cell r="AD183">
            <v>6875.4605205479456</v>
          </cell>
          <cell r="AE183">
            <v>6370.255753424658</v>
          </cell>
          <cell r="AF183">
            <v>6580.8059452054804</v>
          </cell>
          <cell r="AG183">
            <v>6370.255753424658</v>
          </cell>
          <cell r="AH183">
            <v>6580.8059452054804</v>
          </cell>
          <cell r="AI183">
            <v>6580.8059452054804</v>
          </cell>
          <cell r="AJ183">
            <v>6370.255753424658</v>
          </cell>
          <cell r="AK183">
            <v>6580.8059452054804</v>
          </cell>
          <cell r="AL183">
            <v>6370.255753424658</v>
          </cell>
          <cell r="AM183">
            <v>6580.8059452054804</v>
          </cell>
          <cell r="AN183">
            <v>6589.1391256830602</v>
          </cell>
          <cell r="AO183">
            <v>6169.1892896174868</v>
          </cell>
          <cell r="AP183">
            <v>6589.1391256830602</v>
          </cell>
          <cell r="AQ183">
            <v>6379.1642076502731</v>
          </cell>
          <cell r="AR183">
            <v>6589.1391256830602</v>
          </cell>
          <cell r="AS183">
            <v>6379.1642076502731</v>
          </cell>
          <cell r="AT183">
            <v>6589.1391256830602</v>
          </cell>
          <cell r="AU183">
            <v>6589.1391256830602</v>
          </cell>
          <cell r="AV183">
            <v>6379.1642076502731</v>
          </cell>
          <cell r="AW183">
            <v>6589.1391256830602</v>
          </cell>
          <cell r="AX183">
            <v>6379.1642076502731</v>
          </cell>
          <cell r="AY183">
            <v>6589.1391256830602</v>
          </cell>
          <cell r="CA183">
            <v>7700.4788399999998</v>
          </cell>
          <cell r="CB183">
            <v>6875.4605205479456</v>
          </cell>
          <cell r="CC183">
            <v>6580.8059452054804</v>
          </cell>
          <cell r="CD183">
            <v>6589.1391256830602</v>
          </cell>
          <cell r="CE183">
            <v>7363.2350000000006</v>
          </cell>
          <cell r="CF183">
            <v>7363.2350000000006</v>
          </cell>
          <cell r="CG183">
            <v>7363.2350000000006</v>
          </cell>
          <cell r="CH183">
            <v>7363.2350000000006</v>
          </cell>
          <cell r="CI183">
            <v>7363.2350000000006</v>
          </cell>
          <cell r="CJ183">
            <v>7363.2350000000006</v>
          </cell>
          <cell r="CK183">
            <v>7363.2350000000006</v>
          </cell>
        </row>
        <row r="184">
          <cell r="B184" t="str">
            <v>CHARTER COVERAGE (NUM)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116531.80251999998</v>
          </cell>
          <cell r="P184">
            <v>115883.98467723261</v>
          </cell>
          <cell r="Q184">
            <v>116603.27544670251</v>
          </cell>
          <cell r="R184">
            <v>118242.84031399142</v>
          </cell>
          <cell r="S184">
            <v>119904.16813474512</v>
          </cell>
          <cell r="T184">
            <v>121288.57124851513</v>
          </cell>
          <cell r="U184">
            <v>119162.64567762037</v>
          </cell>
          <cell r="V184">
            <v>117927.37577617227</v>
          </cell>
          <cell r="W184">
            <v>117647.26142109476</v>
          </cell>
          <cell r="X184">
            <v>114869.22539392335</v>
          </cell>
          <cell r="Y184">
            <v>113991.51667409165</v>
          </cell>
          <cell r="Z184">
            <v>113066.14896867587</v>
          </cell>
          <cell r="AA184">
            <v>122144.01622791777</v>
          </cell>
          <cell r="AB184">
            <v>122912.02608191647</v>
          </cell>
          <cell r="AC184">
            <v>121971.35870886169</v>
          </cell>
          <cell r="AD184">
            <v>124413.15263387098</v>
          </cell>
          <cell r="AE184">
            <v>124750.99882546844</v>
          </cell>
          <cell r="AF184">
            <v>126535.65578703972</v>
          </cell>
          <cell r="AG184">
            <v>127113.28142111903</v>
          </cell>
          <cell r="AH184">
            <v>127826.1489384117</v>
          </cell>
          <cell r="AI184">
            <v>128825.40220012129</v>
          </cell>
          <cell r="AJ184">
            <v>128680.03728157599</v>
          </cell>
          <cell r="AK184">
            <v>130129.58589330394</v>
          </cell>
          <cell r="AL184">
            <v>129109.84406056687</v>
          </cell>
          <cell r="AM184">
            <v>132461.7347417353</v>
          </cell>
          <cell r="AN184">
            <v>132582.60550901238</v>
          </cell>
          <cell r="AO184">
            <v>130052.78780434381</v>
          </cell>
          <cell r="AP184">
            <v>129017.12885999282</v>
          </cell>
          <cell r="AQ184">
            <v>130239.06996774011</v>
          </cell>
          <cell r="AR184">
            <v>132597.61008287114</v>
          </cell>
          <cell r="AS184">
            <v>133369.25758634455</v>
          </cell>
          <cell r="AT184">
            <v>135053.55257297569</v>
          </cell>
          <cell r="AU184">
            <v>134304.86953096322</v>
          </cell>
          <cell r="AV184">
            <v>134569.31454493315</v>
          </cell>
          <cell r="AW184">
            <v>138107.96785105066</v>
          </cell>
          <cell r="AX184">
            <v>141118.07875590975</v>
          </cell>
          <cell r="AY184">
            <v>148800.88196393513</v>
          </cell>
          <cell r="CA184">
            <v>116531.80251999998</v>
          </cell>
          <cell r="CB184">
            <v>122144.01622791777</v>
          </cell>
          <cell r="CC184">
            <v>132461.7347417353</v>
          </cell>
          <cell r="CD184">
            <v>148800.88196393513</v>
          </cell>
          <cell r="CE184">
            <v>158316.20360066227</v>
          </cell>
          <cell r="CF184">
            <v>170433.24089989223</v>
          </cell>
          <cell r="CG184">
            <v>161044.96302463385</v>
          </cell>
          <cell r="CH184">
            <v>165919.45635153996</v>
          </cell>
          <cell r="CI184">
            <v>168856.99243860401</v>
          </cell>
          <cell r="CJ184">
            <v>169422.17343502372</v>
          </cell>
          <cell r="CK184">
            <v>171305.89268592687</v>
          </cell>
        </row>
        <row r="185">
          <cell r="B185" t="str">
            <v>CHARTER COVERAGE (DENOM)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35559</v>
          </cell>
          <cell r="P185">
            <v>45686.979144931509</v>
          </cell>
          <cell r="Q185">
            <v>43536.673456712335</v>
          </cell>
          <cell r="R185">
            <v>48296.632404931515</v>
          </cell>
          <cell r="S185">
            <v>47647.720496438356</v>
          </cell>
          <cell r="T185">
            <v>49785.161720136988</v>
          </cell>
          <cell r="U185">
            <v>46104.88578561644</v>
          </cell>
          <cell r="V185">
            <v>44921.248480136994</v>
          </cell>
          <cell r="W185">
            <v>44019.230450136994</v>
          </cell>
          <cell r="X185">
            <v>42862.559845616437</v>
          </cell>
          <cell r="Y185">
            <v>44578.838080136993</v>
          </cell>
          <cell r="Z185">
            <v>42216.901277123288</v>
          </cell>
          <cell r="AA185">
            <v>48448.580446438362</v>
          </cell>
          <cell r="AB185">
            <v>47282.708446438359</v>
          </cell>
          <cell r="AC185">
            <v>42472.051269041091</v>
          </cell>
          <cell r="AD185">
            <v>46951.508446438362</v>
          </cell>
          <cell r="AE185">
            <v>45748.406464931511</v>
          </cell>
          <cell r="AF185">
            <v>47333.641871095897</v>
          </cell>
          <cell r="AG185">
            <v>47508.622519726028</v>
          </cell>
          <cell r="AH185">
            <v>48914.160994383572</v>
          </cell>
          <cell r="AI185">
            <v>48328.524994383573</v>
          </cell>
          <cell r="AJ185">
            <v>47322.726519726035</v>
          </cell>
          <cell r="AK185">
            <v>49365.252994383569</v>
          </cell>
          <cell r="AL185">
            <v>47966.726519726035</v>
          </cell>
          <cell r="AM185">
            <v>54277.352282054802</v>
          </cell>
          <cell r="AN185">
            <v>52633.205659098348</v>
          </cell>
          <cell r="AO185">
            <v>48705.471892704918</v>
          </cell>
          <cell r="AP185">
            <v>52576.861659098351</v>
          </cell>
          <cell r="AQ185">
            <v>51573.15877590164</v>
          </cell>
          <cell r="AR185">
            <v>53419.493659098349</v>
          </cell>
          <cell r="AS185">
            <v>54021.614841475413</v>
          </cell>
          <cell r="AT185">
            <v>55061.265593524586</v>
          </cell>
          <cell r="AU185">
            <v>54474.569593524589</v>
          </cell>
          <cell r="AV185">
            <v>53366.49084147541</v>
          </cell>
          <cell r="AW185">
            <v>55641.129593524587</v>
          </cell>
          <cell r="AX185">
            <v>54137.050841475408</v>
          </cell>
          <cell r="AY185">
            <v>59640.26775745902</v>
          </cell>
          <cell r="CA185">
            <v>35559</v>
          </cell>
          <cell r="CB185">
            <v>48448.580446438362</v>
          </cell>
          <cell r="CC185">
            <v>54277.352282054802</v>
          </cell>
          <cell r="CD185">
            <v>59640.26775745902</v>
          </cell>
          <cell r="CE185">
            <v>60697.217427333679</v>
          </cell>
          <cell r="CF185">
            <v>63681.943258566549</v>
          </cell>
          <cell r="CG185">
            <v>21278.590961580252</v>
          </cell>
          <cell r="CH185">
            <v>22265.0281200502</v>
          </cell>
          <cell r="CI185">
            <v>23079.590961580252</v>
          </cell>
          <cell r="CJ185">
            <v>23055.590961580252</v>
          </cell>
          <cell r="CK185">
            <v>22890.590961580252</v>
          </cell>
        </row>
        <row r="186">
          <cell r="B186" t="str">
            <v>Imputed Debt Issues/(Redemptions)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</row>
        <row r="187">
          <cell r="B187" t="str">
            <v>Imputed Debt Interest Charges</v>
          </cell>
          <cell r="D187">
            <v>0.41666666666666669</v>
          </cell>
          <cell r="E187">
            <v>0.41666666666666669</v>
          </cell>
          <cell r="F187">
            <v>0.83333333333333337</v>
          </cell>
          <cell r="G187">
            <v>0.83333333333333337</v>
          </cell>
          <cell r="H187">
            <v>0.83333333333333337</v>
          </cell>
          <cell r="I187">
            <v>0.83333333333333337</v>
          </cell>
          <cell r="J187">
            <v>0.83333333333333337</v>
          </cell>
          <cell r="K187">
            <v>0.83333333333333337</v>
          </cell>
          <cell r="L187">
            <v>0.83333333333333337</v>
          </cell>
          <cell r="M187">
            <v>0.83333333333333337</v>
          </cell>
          <cell r="N187">
            <v>0.83333333333333337</v>
          </cell>
          <cell r="O187">
            <v>0.83333333333333337</v>
          </cell>
          <cell r="P187">
            <v>0.41666666666666669</v>
          </cell>
          <cell r="Q187">
            <v>0.41666666666666669</v>
          </cell>
          <cell r="R187">
            <v>0.41666666666666669</v>
          </cell>
          <cell r="S187">
            <v>0.41666666666666669</v>
          </cell>
          <cell r="T187">
            <v>0.41666666666666669</v>
          </cell>
          <cell r="U187">
            <v>0.41666666666666669</v>
          </cell>
          <cell r="V187">
            <v>0.41666666666666669</v>
          </cell>
          <cell r="W187">
            <v>0.41666666666666669</v>
          </cell>
          <cell r="X187">
            <v>0.41666666666666669</v>
          </cell>
          <cell r="Y187">
            <v>0.41666666666666669</v>
          </cell>
          <cell r="Z187">
            <v>0.41666666666666669</v>
          </cell>
          <cell r="AA187">
            <v>0.41666666666666669</v>
          </cell>
          <cell r="AB187">
            <v>0.41666666666666669</v>
          </cell>
          <cell r="AC187">
            <v>0.41666666666666669</v>
          </cell>
          <cell r="AD187">
            <v>0.41666666666666669</v>
          </cell>
          <cell r="AE187">
            <v>0.41666666666666669</v>
          </cell>
          <cell r="AF187">
            <v>0.41666666666666669</v>
          </cell>
          <cell r="AG187">
            <v>0.41666666666666669</v>
          </cell>
          <cell r="AH187">
            <v>0.41666666666666669</v>
          </cell>
          <cell r="AI187">
            <v>0.41666666666666669</v>
          </cell>
          <cell r="AJ187">
            <v>0.41666666666666669</v>
          </cell>
          <cell r="AK187">
            <v>0.41666666666666669</v>
          </cell>
          <cell r="AL187">
            <v>0.41666666666666669</v>
          </cell>
          <cell r="AM187">
            <v>0.41666666666666669</v>
          </cell>
          <cell r="AN187">
            <v>0.41666666666666669</v>
          </cell>
          <cell r="AO187">
            <v>0.41666666666666669</v>
          </cell>
          <cell r="AP187">
            <v>0.41666666666666669</v>
          </cell>
          <cell r="AQ187">
            <v>0.41666666666666669</v>
          </cell>
          <cell r="AR187">
            <v>0.41666666666666669</v>
          </cell>
          <cell r="AS187">
            <v>0.41666666666666669</v>
          </cell>
          <cell r="AT187">
            <v>0.41666666666666669</v>
          </cell>
          <cell r="AU187">
            <v>0.41666666666666669</v>
          </cell>
          <cell r="AV187">
            <v>0.41666666666666669</v>
          </cell>
          <cell r="AW187">
            <v>0.41666666666666669</v>
          </cell>
          <cell r="AX187">
            <v>0.41666666666666669</v>
          </cell>
          <cell r="AY187">
            <v>0.41666666666666669</v>
          </cell>
          <cell r="CA187">
            <v>0.83333333333333337</v>
          </cell>
          <cell r="CB187">
            <v>5</v>
          </cell>
          <cell r="CC187">
            <v>5</v>
          </cell>
          <cell r="CD187">
            <v>5</v>
          </cell>
          <cell r="CE187">
            <v>5</v>
          </cell>
          <cell r="CF187">
            <v>5</v>
          </cell>
          <cell r="CG187">
            <v>5</v>
          </cell>
          <cell r="CH187">
            <v>5</v>
          </cell>
          <cell r="CI187">
            <v>5</v>
          </cell>
          <cell r="CJ187">
            <v>5</v>
          </cell>
          <cell r="CK187">
            <v>5</v>
          </cell>
        </row>
        <row r="188">
          <cell r="B188" t="str">
            <v>RESIDENTIAL GWH SALES</v>
          </cell>
          <cell r="D188">
            <v>5319629.9090000009</v>
          </cell>
          <cell r="E188">
            <v>5374934.8779999996</v>
          </cell>
          <cell r="F188">
            <v>5422995.9270000001</v>
          </cell>
          <cell r="G188">
            <v>5418950.5880000005</v>
          </cell>
          <cell r="H188">
            <v>5461121.4419999998</v>
          </cell>
          <cell r="I188">
            <v>5501726.9819999989</v>
          </cell>
          <cell r="J188">
            <v>5481365.4029999999</v>
          </cell>
          <cell r="K188">
            <v>5481208.4029999999</v>
          </cell>
          <cell r="L188">
            <v>5507760.568</v>
          </cell>
          <cell r="M188">
            <v>5408075.2299999995</v>
          </cell>
          <cell r="N188">
            <v>5394147.5519999992</v>
          </cell>
          <cell r="O188">
            <v>5396533.8279999997</v>
          </cell>
          <cell r="P188">
            <v>5369986.2459999993</v>
          </cell>
          <cell r="Q188">
            <v>5387282.6200000001</v>
          </cell>
          <cell r="R188">
            <v>5397165.6009999998</v>
          </cell>
          <cell r="S188">
            <v>5405222.7450000001</v>
          </cell>
          <cell r="T188">
            <v>5414962.8110000007</v>
          </cell>
          <cell r="U188">
            <v>5431792.085</v>
          </cell>
          <cell r="V188">
            <v>5448181.7639999986</v>
          </cell>
          <cell r="W188">
            <v>5466342.2210000008</v>
          </cell>
          <cell r="X188">
            <v>5476446.9869999997</v>
          </cell>
          <cell r="Y188">
            <v>5494606.6789999995</v>
          </cell>
          <cell r="Z188">
            <v>5499912.1849999987</v>
          </cell>
          <cell r="AA188">
            <v>5497380.4839999992</v>
          </cell>
          <cell r="AB188">
            <v>5510017.4019999998</v>
          </cell>
          <cell r="AC188">
            <v>5526237.21</v>
          </cell>
          <cell r="AD188">
            <v>5537009.2320000008</v>
          </cell>
          <cell r="AE188">
            <v>5546938.5410000002</v>
          </cell>
          <cell r="AF188">
            <v>5561781.9589999998</v>
          </cell>
          <cell r="AG188">
            <v>5566716.051</v>
          </cell>
          <cell r="AH188">
            <v>5589413.5999999996</v>
          </cell>
          <cell r="AI188">
            <v>5604081.4410000006</v>
          </cell>
          <cell r="AJ188">
            <v>5629339.9500000002</v>
          </cell>
          <cell r="AK188">
            <v>5633357.8090000004</v>
          </cell>
          <cell r="AL188">
            <v>5647649.9210000001</v>
          </cell>
          <cell r="AM188">
            <v>5670644.1870000008</v>
          </cell>
          <cell r="AN188">
            <v>5685988.2880000016</v>
          </cell>
          <cell r="AO188">
            <v>5168476.9530000007</v>
          </cell>
          <cell r="AP188">
            <v>4762017.068</v>
          </cell>
          <cell r="AQ188">
            <v>4399372.5470000003</v>
          </cell>
          <cell r="AR188">
            <v>4031533.0490000001</v>
          </cell>
          <cell r="AS188">
            <v>3567361.6060000001</v>
          </cell>
          <cell r="AT188">
            <v>2982413.304</v>
          </cell>
          <cell r="AU188">
            <v>2347329.5060000001</v>
          </cell>
          <cell r="AV188">
            <v>1703041.6129999999</v>
          </cell>
          <cell r="AW188">
            <v>1203099.392</v>
          </cell>
          <cell r="AX188">
            <v>810535.2080000001</v>
          </cell>
          <cell r="AY188">
            <v>453858.05200000003</v>
          </cell>
          <cell r="CA188">
            <v>5319.6299090000011</v>
          </cell>
          <cell r="CB188">
            <v>5369.9862459999995</v>
          </cell>
          <cell r="CC188">
            <v>5510.0174019999995</v>
          </cell>
          <cell r="CD188">
            <v>5685.9882880000014</v>
          </cell>
          <cell r="CE188">
            <v>5821.7425169999997</v>
          </cell>
          <cell r="CF188">
            <v>5945.3015619999996</v>
          </cell>
          <cell r="CG188">
            <v>6040.4497109999993</v>
          </cell>
          <cell r="CH188">
            <v>6173.1715539999996</v>
          </cell>
          <cell r="CI188">
            <v>6284.8311740000008</v>
          </cell>
          <cell r="CJ188">
            <v>6394.4779879999996</v>
          </cell>
          <cell r="CK188">
            <v>6512.8727170000002</v>
          </cell>
        </row>
        <row r="189">
          <cell r="B189" t="str">
            <v>COMMERCIAL GWH SALES</v>
          </cell>
          <cell r="D189">
            <v>3735776.4200000004</v>
          </cell>
          <cell r="E189">
            <v>3747375.0020000003</v>
          </cell>
          <cell r="F189">
            <v>3761076.9460000005</v>
          </cell>
          <cell r="G189">
            <v>3764931.2140000002</v>
          </cell>
          <cell r="H189">
            <v>3778533.9930000002</v>
          </cell>
          <cell r="I189">
            <v>3805913.1740000001</v>
          </cell>
          <cell r="J189">
            <v>3809252.1630000002</v>
          </cell>
          <cell r="K189">
            <v>3816171.3790000007</v>
          </cell>
          <cell r="L189">
            <v>3839838.5690000001</v>
          </cell>
          <cell r="M189">
            <v>3819698.9580000006</v>
          </cell>
          <cell r="N189">
            <v>3829971.9930000002</v>
          </cell>
          <cell r="O189">
            <v>3819976.0490000001</v>
          </cell>
          <cell r="P189">
            <v>3818332.0050000004</v>
          </cell>
          <cell r="Q189">
            <v>3823040.8050000002</v>
          </cell>
          <cell r="R189">
            <v>3831239.798</v>
          </cell>
          <cell r="S189">
            <v>3840985.9759999998</v>
          </cell>
          <cell r="T189">
            <v>3849448.9979999997</v>
          </cell>
          <cell r="U189">
            <v>3863286.9849999994</v>
          </cell>
          <cell r="V189">
            <v>3872149.3419999997</v>
          </cell>
          <cell r="W189">
            <v>3883935.9329999997</v>
          </cell>
          <cell r="X189">
            <v>3891450.7939999998</v>
          </cell>
          <cell r="Y189">
            <v>3908038.6849999996</v>
          </cell>
          <cell r="Z189">
            <v>3914794.7410000009</v>
          </cell>
          <cell r="AA189">
            <v>3911186.5000000005</v>
          </cell>
          <cell r="AB189">
            <v>3918446.0420000004</v>
          </cell>
          <cell r="AC189">
            <v>3926931.128</v>
          </cell>
          <cell r="AD189">
            <v>3935495.4610000006</v>
          </cell>
          <cell r="AE189">
            <v>3946227.716</v>
          </cell>
          <cell r="AF189">
            <v>3959929.3450000002</v>
          </cell>
          <cell r="AG189">
            <v>3963425.1170000001</v>
          </cell>
          <cell r="AH189">
            <v>3978298.2750000004</v>
          </cell>
          <cell r="AI189">
            <v>3987108.0270000002</v>
          </cell>
          <cell r="AJ189">
            <v>4003828.8380000005</v>
          </cell>
          <cell r="AK189">
            <v>4007928.5000000009</v>
          </cell>
          <cell r="AL189">
            <v>4021425.1030000001</v>
          </cell>
          <cell r="AM189">
            <v>4041788.0269999998</v>
          </cell>
          <cell r="AN189">
            <v>4051759.5959999994</v>
          </cell>
          <cell r="AO189">
            <v>3776048.2519999999</v>
          </cell>
          <cell r="AP189">
            <v>3508399.3879999998</v>
          </cell>
          <cell r="AQ189">
            <v>3208660.48</v>
          </cell>
          <cell r="AR189">
            <v>2895911.1240000003</v>
          </cell>
          <cell r="AS189">
            <v>2512616.89</v>
          </cell>
          <cell r="AT189">
            <v>2121319.1159999999</v>
          </cell>
          <cell r="AU189">
            <v>1718787.0959999999</v>
          </cell>
          <cell r="AV189">
            <v>1306823.389</v>
          </cell>
          <cell r="AW189">
            <v>944619.7</v>
          </cell>
          <cell r="AX189">
            <v>613964.95099999988</v>
          </cell>
          <cell r="AY189">
            <v>311374.10599999997</v>
          </cell>
          <cell r="CA189">
            <v>3735.7764200000006</v>
          </cell>
          <cell r="CB189">
            <v>3818.3320050000002</v>
          </cell>
          <cell r="CC189">
            <v>3918.4460420000005</v>
          </cell>
          <cell r="CD189">
            <v>4051.7595959999994</v>
          </cell>
          <cell r="CE189">
            <v>4159.5023570000003</v>
          </cell>
          <cell r="CF189">
            <v>4258.1677749999999</v>
          </cell>
          <cell r="CG189">
            <v>4334.1890240000002</v>
          </cell>
          <cell r="CH189">
            <v>4439.8981359999998</v>
          </cell>
          <cell r="CI189">
            <v>4533.6172390000002</v>
          </cell>
          <cell r="CJ189">
            <v>4627.841077000001</v>
          </cell>
          <cell r="CK189">
            <v>4724.3865509999996</v>
          </cell>
        </row>
        <row r="190">
          <cell r="B190" t="str">
            <v>INDUSTRIAL GWH SALES</v>
          </cell>
          <cell r="D190">
            <v>2160760.4879999999</v>
          </cell>
          <cell r="E190">
            <v>2158140.2570000002</v>
          </cell>
          <cell r="F190">
            <v>2154344.3340000003</v>
          </cell>
          <cell r="G190">
            <v>2147648.1610000003</v>
          </cell>
          <cell r="H190">
            <v>2143801.4060000004</v>
          </cell>
          <cell r="I190">
            <v>2135213.8220000006</v>
          </cell>
          <cell r="J190">
            <v>2131823.0300000003</v>
          </cell>
          <cell r="K190">
            <v>2134043.0070000002</v>
          </cell>
          <cell r="L190">
            <v>2134459.1609999998</v>
          </cell>
          <cell r="M190">
            <v>2089676.4180000001</v>
          </cell>
          <cell r="N190">
            <v>2070361.3839999998</v>
          </cell>
          <cell r="O190">
            <v>2059023.084</v>
          </cell>
          <cell r="P190">
            <v>2048089.6239999998</v>
          </cell>
          <cell r="Q190">
            <v>2050515.14</v>
          </cell>
          <cell r="R190">
            <v>2053984.0039999997</v>
          </cell>
          <cell r="S190">
            <v>2057669.4029999997</v>
          </cell>
          <cell r="T190">
            <v>2060232.2529999998</v>
          </cell>
          <cell r="U190">
            <v>2063202.6069999998</v>
          </cell>
          <cell r="V190">
            <v>2065935.4330000002</v>
          </cell>
          <cell r="W190">
            <v>2068670.929</v>
          </cell>
          <cell r="X190">
            <v>2071650.4669999999</v>
          </cell>
          <cell r="Y190">
            <v>2073646.1649999998</v>
          </cell>
          <cell r="Z190">
            <v>2076574.736</v>
          </cell>
          <cell r="AA190">
            <v>2079093.9030000002</v>
          </cell>
          <cell r="AB190">
            <v>2080646.588</v>
          </cell>
          <cell r="AC190">
            <v>2080812.6329999999</v>
          </cell>
          <cell r="AD190">
            <v>2081540.652</v>
          </cell>
          <cell r="AE190">
            <v>2082355.2830000003</v>
          </cell>
          <cell r="AF190">
            <v>2082959.2220000001</v>
          </cell>
          <cell r="AG190">
            <v>2083690.345</v>
          </cell>
          <cell r="AH190">
            <v>2083816.0970000001</v>
          </cell>
          <cell r="AI190">
            <v>2084679.912</v>
          </cell>
          <cell r="AJ190">
            <v>2085383.8770000001</v>
          </cell>
          <cell r="AK190">
            <v>2086349.1269999999</v>
          </cell>
          <cell r="AL190">
            <v>2086867.2580000001</v>
          </cell>
          <cell r="AM190">
            <v>2087685.317</v>
          </cell>
          <cell r="AN190">
            <v>2088532.4719999998</v>
          </cell>
          <cell r="AO190">
            <v>1932175.767</v>
          </cell>
          <cell r="AP190">
            <v>1780320.787</v>
          </cell>
          <cell r="AQ190">
            <v>1608986.22</v>
          </cell>
          <cell r="AR190">
            <v>1437983.4539999999</v>
          </cell>
          <cell r="AS190">
            <v>1246490.531</v>
          </cell>
          <cell r="AT190">
            <v>1056474.615</v>
          </cell>
          <cell r="AU190">
            <v>863443.00699999987</v>
          </cell>
          <cell r="AV190">
            <v>661636.68599999999</v>
          </cell>
          <cell r="AW190">
            <v>504214.49300000002</v>
          </cell>
          <cell r="AX190">
            <v>328642.61599999998</v>
          </cell>
          <cell r="AY190">
            <v>158877.18299999999</v>
          </cell>
          <cell r="CA190">
            <v>2160.7604879999999</v>
          </cell>
          <cell r="CB190">
            <v>2048.0896239999997</v>
          </cell>
          <cell r="CC190">
            <v>2080.6465880000001</v>
          </cell>
          <cell r="CD190">
            <v>2088.5324719999999</v>
          </cell>
          <cell r="CE190">
            <v>2095.4196059999999</v>
          </cell>
          <cell r="CF190">
            <v>2075.969623</v>
          </cell>
          <cell r="CG190">
            <v>2055.915786</v>
          </cell>
          <cell r="CH190">
            <v>2036.8592959999999</v>
          </cell>
          <cell r="CI190">
            <v>2017.0914790000002</v>
          </cell>
          <cell r="CJ190">
            <v>1996.606327</v>
          </cell>
          <cell r="CK190">
            <v>1975.7784839999999</v>
          </cell>
        </row>
        <row r="191">
          <cell r="B191" t="str">
            <v>RETAIL GWH SALES</v>
          </cell>
          <cell r="D191">
            <v>837922</v>
          </cell>
          <cell r="E191">
            <v>728136</v>
          </cell>
          <cell r="F191">
            <v>799677</v>
          </cell>
          <cell r="G191">
            <v>751662</v>
          </cell>
          <cell r="H191">
            <v>938667</v>
          </cell>
          <cell r="I191">
            <v>1122900</v>
          </cell>
          <cell r="J191">
            <v>1166543</v>
          </cell>
          <cell r="K191">
            <v>1146051</v>
          </cell>
          <cell r="L191">
            <v>1140261</v>
          </cell>
          <cell r="M191">
            <v>880214</v>
          </cell>
          <cell r="N191">
            <v>809323</v>
          </cell>
          <cell r="O191">
            <v>917539</v>
          </cell>
          <cell r="P191">
            <v>902193</v>
          </cell>
          <cell r="Q191">
            <v>786266</v>
          </cell>
          <cell r="R191">
            <v>792672</v>
          </cell>
          <cell r="S191">
            <v>803597</v>
          </cell>
          <cell r="T191">
            <v>998082</v>
          </cell>
          <cell r="U191">
            <v>1102506</v>
          </cell>
          <cell r="V191">
            <v>1175550</v>
          </cell>
          <cell r="W191">
            <v>1196704</v>
          </cell>
          <cell r="X191">
            <v>975672</v>
          </cell>
          <cell r="Y191">
            <v>857426</v>
          </cell>
          <cell r="Z191">
            <v>790412</v>
          </cell>
          <cell r="AA191">
            <v>878432</v>
          </cell>
          <cell r="AB191">
            <v>926645</v>
          </cell>
          <cell r="AC191">
            <v>807838</v>
          </cell>
          <cell r="AD191">
            <v>814182</v>
          </cell>
          <cell r="AE191">
            <v>824384</v>
          </cell>
          <cell r="AF191">
            <v>1031741</v>
          </cell>
          <cell r="AG191">
            <v>1130513</v>
          </cell>
          <cell r="AH191">
            <v>1208254</v>
          </cell>
          <cell r="AI191">
            <v>1217324</v>
          </cell>
          <cell r="AJ191">
            <v>1012437</v>
          </cell>
          <cell r="AK191">
            <v>872437</v>
          </cell>
          <cell r="AL191">
            <v>786813</v>
          </cell>
          <cell r="AM191">
            <v>899903</v>
          </cell>
          <cell r="AN191">
            <v>951538</v>
          </cell>
          <cell r="AO191">
            <v>827924</v>
          </cell>
          <cell r="AP191">
            <v>835680</v>
          </cell>
          <cell r="AQ191">
            <v>853555</v>
          </cell>
          <cell r="AR191">
            <v>1040924</v>
          </cell>
          <cell r="AS191">
            <v>1168230</v>
          </cell>
          <cell r="AT191">
            <v>1232617</v>
          </cell>
          <cell r="AU191">
            <v>1260029</v>
          </cell>
          <cell r="AV191">
            <v>1021541</v>
          </cell>
          <cell r="AW191">
            <v>900765</v>
          </cell>
          <cell r="AX191">
            <v>831010</v>
          </cell>
          <cell r="AY191">
            <v>926087</v>
          </cell>
          <cell r="CA191">
            <v>11238.896000000001</v>
          </cell>
          <cell r="CB191">
            <v>11259.513000000001</v>
          </cell>
          <cell r="CC191">
            <v>11532.472</v>
          </cell>
          <cell r="CD191">
            <v>11849.898999999999</v>
          </cell>
          <cell r="CE191">
            <v>12100.539000000001</v>
          </cell>
          <cell r="CF191">
            <v>12303.57</v>
          </cell>
          <cell r="CG191">
            <v>12454.941999999999</v>
          </cell>
          <cell r="CH191">
            <v>12674.573</v>
          </cell>
          <cell r="CI191">
            <v>12860.44</v>
          </cell>
          <cell r="CJ191">
            <v>13044.082</v>
          </cell>
          <cell r="CK191">
            <v>13238.450999999999</v>
          </cell>
        </row>
        <row r="192">
          <cell r="B192" t="str">
            <v>TERR WHOLESALES GWH SALES</v>
          </cell>
          <cell r="D192">
            <v>30910.503000000001</v>
          </cell>
          <cell r="E192">
            <v>31663.435000000001</v>
          </cell>
          <cell r="F192">
            <v>28542.444</v>
          </cell>
          <cell r="G192">
            <v>25643.133000000002</v>
          </cell>
          <cell r="H192">
            <v>31737.043000000001</v>
          </cell>
          <cell r="I192">
            <v>37056.19</v>
          </cell>
          <cell r="J192">
            <v>41341.300000000003</v>
          </cell>
          <cell r="K192">
            <v>41705.713000000003</v>
          </cell>
          <cell r="L192">
            <v>38490.368999999999</v>
          </cell>
          <cell r="M192">
            <v>32135.833999999999</v>
          </cell>
          <cell r="N192">
            <v>28345.812000000002</v>
          </cell>
          <cell r="O192">
            <v>35196.233999999997</v>
          </cell>
          <cell r="P192">
            <v>34850.498999999996</v>
          </cell>
          <cell r="Q192">
            <v>28282.637999999999</v>
          </cell>
          <cell r="R192">
            <v>29977.879000000001</v>
          </cell>
          <cell r="S192">
            <v>28459.057000000001</v>
          </cell>
          <cell r="T192">
            <v>33898.523000000001</v>
          </cell>
          <cell r="U192">
            <v>37800.171000000002</v>
          </cell>
          <cell r="V192">
            <v>40984.442999999999</v>
          </cell>
          <cell r="W192">
            <v>41397.163</v>
          </cell>
          <cell r="X192">
            <v>35632.993000000002</v>
          </cell>
          <cell r="Y192">
            <v>31730.075000000001</v>
          </cell>
          <cell r="Z192">
            <v>29752.609</v>
          </cell>
          <cell r="AA192">
            <v>33572.688999999998</v>
          </cell>
          <cell r="AB192">
            <v>35460.724999999999</v>
          </cell>
          <cell r="AC192">
            <v>28833.865000000002</v>
          </cell>
          <cell r="AD192">
            <v>30588.181999999997</v>
          </cell>
          <cell r="AE192">
            <v>29049.677</v>
          </cell>
          <cell r="AF192">
            <v>34508.832000000002</v>
          </cell>
          <cell r="AG192">
            <v>38390.792000000001</v>
          </cell>
          <cell r="AH192">
            <v>41594.750999999997</v>
          </cell>
          <cell r="AI192">
            <v>42007.472000000002</v>
          </cell>
          <cell r="AJ192">
            <v>36223.614999999998</v>
          </cell>
          <cell r="AK192">
            <v>32340.383999999998</v>
          </cell>
          <cell r="AL192">
            <v>30343.23</v>
          </cell>
          <cell r="AM192">
            <v>34182.997000000003</v>
          </cell>
          <cell r="AN192">
            <v>36071.034999999996</v>
          </cell>
          <cell r="AO192">
            <v>30400.097999999998</v>
          </cell>
          <cell r="AP192">
            <v>31200.163</v>
          </cell>
          <cell r="AQ192">
            <v>29641.916000000001</v>
          </cell>
          <cell r="AR192">
            <v>35120.813000000002</v>
          </cell>
          <cell r="AS192">
            <v>38983.031999999999</v>
          </cell>
          <cell r="AT192">
            <v>42206.731</v>
          </cell>
          <cell r="AU192">
            <v>42619.453000000001</v>
          </cell>
          <cell r="AV192">
            <v>36815.853000000003</v>
          </cell>
          <cell r="AW192">
            <v>32952.364000000001</v>
          </cell>
          <cell r="AX192">
            <v>30935.469999999998</v>
          </cell>
          <cell r="AY192">
            <v>34794.976999999999</v>
          </cell>
          <cell r="CA192">
            <v>402.76800999999995</v>
          </cell>
          <cell r="CB192">
            <v>406.33873900000003</v>
          </cell>
          <cell r="CC192">
            <v>413.52452199999999</v>
          </cell>
          <cell r="CD192">
            <v>421.74190499999997</v>
          </cell>
          <cell r="CE192">
            <v>427.91599199999996</v>
          </cell>
          <cell r="CF192">
            <v>435.10188099999999</v>
          </cell>
          <cell r="CG192">
            <v>442.28776999999997</v>
          </cell>
          <cell r="CH192">
            <v>450.58395999999999</v>
          </cell>
          <cell r="CI192">
            <v>456.67924099999999</v>
          </cell>
          <cell r="CJ192">
            <v>463.86513100000002</v>
          </cell>
          <cell r="CK192">
            <v>471.05102199999999</v>
          </cell>
        </row>
        <row r="193">
          <cell r="B193" t="str">
            <v>OFF-SYSTEM GWH SALES EXCL ASSOC</v>
          </cell>
          <cell r="O193">
            <v>1893081.3670000003</v>
          </cell>
          <cell r="P193">
            <v>1901485.8590000002</v>
          </cell>
          <cell r="Q193">
            <v>1903113.1570000004</v>
          </cell>
          <cell r="R193">
            <v>1908339.608</v>
          </cell>
          <cell r="S193">
            <v>1887652.1140000001</v>
          </cell>
          <cell r="T193">
            <v>1887252.72</v>
          </cell>
          <cell r="U193">
            <v>1900250.9569999999</v>
          </cell>
          <cell r="V193">
            <v>1893773.4210000001</v>
          </cell>
          <cell r="W193">
            <v>1866862.486</v>
          </cell>
          <cell r="X193">
            <v>1880225.69</v>
          </cell>
          <cell r="Y193">
            <v>1781593.6170000001</v>
          </cell>
          <cell r="Z193">
            <v>1715858.7689999999</v>
          </cell>
          <cell r="AA193">
            <v>1688726</v>
          </cell>
          <cell r="AB193">
            <v>1697042</v>
          </cell>
          <cell r="AC193">
            <v>1699949</v>
          </cell>
          <cell r="AD193">
            <v>1686404</v>
          </cell>
          <cell r="AE193">
            <v>1684646</v>
          </cell>
          <cell r="AF193">
            <v>1684665</v>
          </cell>
          <cell r="AG193">
            <v>1684424</v>
          </cell>
          <cell r="AH193">
            <v>1685747</v>
          </cell>
          <cell r="AI193">
            <v>1684656</v>
          </cell>
          <cell r="AJ193">
            <v>1684332</v>
          </cell>
          <cell r="AK193">
            <v>1775114</v>
          </cell>
          <cell r="AL193">
            <v>1840257</v>
          </cell>
          <cell r="AM193">
            <v>1839543</v>
          </cell>
          <cell r="AN193">
            <v>1848350</v>
          </cell>
          <cell r="AO193">
            <v>1847533</v>
          </cell>
          <cell r="AP193">
            <v>1862992</v>
          </cell>
          <cell r="AQ193">
            <v>1889504</v>
          </cell>
          <cell r="AR193">
            <v>1889292</v>
          </cell>
          <cell r="AS193">
            <v>1888553</v>
          </cell>
          <cell r="AT193">
            <v>1888347</v>
          </cell>
          <cell r="AU193">
            <v>1889676</v>
          </cell>
          <cell r="AV193">
            <v>1888716</v>
          </cell>
          <cell r="AW193">
            <v>1787594</v>
          </cell>
          <cell r="AX193">
            <v>1758564</v>
          </cell>
          <cell r="AY193">
            <v>1757504</v>
          </cell>
          <cell r="CA193">
            <v>1893.0813670000002</v>
          </cell>
          <cell r="CB193">
            <v>1688.7260000000001</v>
          </cell>
          <cell r="CC193">
            <v>1839.5429999999999</v>
          </cell>
          <cell r="CD193">
            <v>1757.5039999999999</v>
          </cell>
          <cell r="CE193">
            <v>1842.2850000000001</v>
          </cell>
          <cell r="CF193">
            <v>1743.0050000000001</v>
          </cell>
          <cell r="CG193">
            <v>1543.0309999999999</v>
          </cell>
          <cell r="CH193">
            <v>1545.817</v>
          </cell>
          <cell r="CI193">
            <v>1542.8109999999999</v>
          </cell>
          <cell r="CJ193">
            <v>1542.704</v>
          </cell>
          <cell r="CK193">
            <v>1542.3979999999999</v>
          </cell>
        </row>
        <row r="194">
          <cell r="B194" t="str">
            <v>TOTAL GWH SALES</v>
          </cell>
          <cell r="D194">
            <v>868833</v>
          </cell>
          <cell r="E194">
            <v>759800</v>
          </cell>
          <cell r="F194">
            <v>1094058</v>
          </cell>
          <cell r="G194">
            <v>1074657</v>
          </cell>
          <cell r="H194">
            <v>1255025</v>
          </cell>
          <cell r="I194">
            <v>1401830</v>
          </cell>
          <cell r="J194">
            <v>1458300</v>
          </cell>
          <cell r="K194">
            <v>1507388</v>
          </cell>
          <cell r="L194">
            <v>1371701</v>
          </cell>
          <cell r="M194">
            <v>1241482</v>
          </cell>
          <cell r="N194">
            <v>1184213</v>
          </cell>
          <cell r="O194">
            <v>1322275</v>
          </cell>
          <cell r="P194">
            <v>1429881</v>
          </cell>
          <cell r="Q194">
            <v>1242385</v>
          </cell>
          <cell r="R194">
            <v>1283011</v>
          </cell>
          <cell r="S194">
            <v>1072756</v>
          </cell>
          <cell r="T194">
            <v>1363782</v>
          </cell>
          <cell r="U194">
            <v>1510619</v>
          </cell>
          <cell r="V194">
            <v>1612922</v>
          </cell>
          <cell r="W194">
            <v>1618428</v>
          </cell>
          <cell r="X194">
            <v>1469955</v>
          </cell>
          <cell r="Y194">
            <v>1197735</v>
          </cell>
          <cell r="Z194">
            <v>1274025</v>
          </cell>
          <cell r="AA194">
            <v>1376080</v>
          </cell>
          <cell r="AB194">
            <v>1519409</v>
          </cell>
          <cell r="AC194">
            <v>1258847</v>
          </cell>
          <cell r="AD194">
            <v>1385783</v>
          </cell>
          <cell r="AE194">
            <v>1324736</v>
          </cell>
          <cell r="AF194">
            <v>1457026</v>
          </cell>
          <cell r="AG194">
            <v>1547467</v>
          </cell>
          <cell r="AH194">
            <v>1648051</v>
          </cell>
          <cell r="AI194">
            <v>1650044</v>
          </cell>
          <cell r="AJ194">
            <v>1520070</v>
          </cell>
          <cell r="AK194">
            <v>1259637</v>
          </cell>
          <cell r="AL194">
            <v>1251367</v>
          </cell>
          <cell r="AM194">
            <v>1326217</v>
          </cell>
          <cell r="AN194">
            <v>1410309</v>
          </cell>
          <cell r="AO194">
            <v>1271752</v>
          </cell>
          <cell r="AP194">
            <v>1473321</v>
          </cell>
          <cell r="AQ194">
            <v>1390318</v>
          </cell>
          <cell r="AR194">
            <v>1473841</v>
          </cell>
          <cell r="AS194">
            <v>1564855</v>
          </cell>
          <cell r="AT194">
            <v>1670608</v>
          </cell>
          <cell r="AU194">
            <v>1677565</v>
          </cell>
          <cell r="AV194">
            <v>1446737</v>
          </cell>
          <cell r="AW194">
            <v>1266471</v>
          </cell>
          <cell r="AX194">
            <v>1233298</v>
          </cell>
          <cell r="AY194">
            <v>1432308</v>
          </cell>
          <cell r="CA194">
            <v>14539.561</v>
          </cell>
          <cell r="CB194">
            <v>16451.578000000001</v>
          </cell>
          <cell r="CC194">
            <v>17148.653999999999</v>
          </cell>
          <cell r="CD194">
            <v>17311.382000000001</v>
          </cell>
          <cell r="CE194">
            <v>17806.063999999998</v>
          </cell>
          <cell r="CF194">
            <v>17183.708999999999</v>
          </cell>
          <cell r="CG194">
            <v>17247.239000000001</v>
          </cell>
          <cell r="CH194">
            <v>16943.558000000001</v>
          </cell>
          <cell r="CI194">
            <v>17406.309000000001</v>
          </cell>
          <cell r="CJ194">
            <v>17906.923999999999</v>
          </cell>
          <cell r="CK194">
            <v>18183.304</v>
          </cell>
        </row>
        <row r="195">
          <cell r="B195" t="str">
            <v>FOSSIL/HYDRO GENERATION MWH</v>
          </cell>
          <cell r="CA195">
            <v>15024296</v>
          </cell>
          <cell r="CB195">
            <v>16488773</v>
          </cell>
          <cell r="CC195">
            <v>17123889</v>
          </cell>
          <cell r="CD195">
            <v>17196203</v>
          </cell>
          <cell r="CE195">
            <v>17746633</v>
          </cell>
          <cell r="CF195">
            <v>16719185</v>
          </cell>
          <cell r="CG195">
            <v>16973240</v>
          </cell>
          <cell r="CH195">
            <v>15991882</v>
          </cell>
          <cell r="CI195">
            <v>16734394</v>
          </cell>
          <cell r="CJ195">
            <v>17039904</v>
          </cell>
          <cell r="CK195">
            <v>17304529</v>
          </cell>
        </row>
        <row r="196">
          <cell r="B196" t="str">
            <v>NUCLEAR GENERATION MWH</v>
          </cell>
        </row>
        <row r="197">
          <cell r="B197" t="str">
            <v>PURCHASE POWER MWH</v>
          </cell>
          <cell r="CA197">
            <v>1172428.5030000003</v>
          </cell>
          <cell r="CB197">
            <v>602557</v>
          </cell>
          <cell r="CC197">
            <v>647661</v>
          </cell>
          <cell r="CD197">
            <v>717839</v>
          </cell>
          <cell r="CE197">
            <v>665471</v>
          </cell>
          <cell r="CF197">
            <v>1132592</v>
          </cell>
          <cell r="CG197">
            <v>980510</v>
          </cell>
          <cell r="CH197">
            <v>1650911</v>
          </cell>
          <cell r="CI197">
            <v>1378152</v>
          </cell>
          <cell r="CJ197">
            <v>1583085</v>
          </cell>
          <cell r="CK197">
            <v>1602041</v>
          </cell>
        </row>
        <row r="198">
          <cell r="B198" t="str">
            <v>INDUSTRIAL FUEL MWH</v>
          </cell>
        </row>
        <row r="199">
          <cell r="B199" t="str">
            <v>STD OIL KWH</v>
          </cell>
        </row>
        <row r="200">
          <cell r="B200" t="str">
            <v>F/H NET PLANT BALANCE</v>
          </cell>
          <cell r="C200">
            <v>724794.10638581519</v>
          </cell>
          <cell r="CA200">
            <v>768142.64144027617</v>
          </cell>
          <cell r="CB200">
            <v>795289.93144061021</v>
          </cell>
          <cell r="CC200">
            <v>895526.24658928881</v>
          </cell>
          <cell r="CD200">
            <v>1009346.0102981803</v>
          </cell>
          <cell r="CE200">
            <v>1075128.5101397559</v>
          </cell>
          <cell r="CF200">
            <v>1122866.1446746434</v>
          </cell>
          <cell r="CG200">
            <v>1201368.0125174243</v>
          </cell>
          <cell r="CH200">
            <v>1264849.3454137999</v>
          </cell>
          <cell r="CI200">
            <v>1267974.0407928284</v>
          </cell>
          <cell r="CJ200">
            <v>1227110.6674238681</v>
          </cell>
          <cell r="CK200">
            <v>1207096.6498564219</v>
          </cell>
        </row>
        <row r="201">
          <cell r="B201" t="str">
            <v>GEN PLANT BALANCE ALLOC-F/H</v>
          </cell>
          <cell r="C201">
            <v>10754</v>
          </cell>
          <cell r="CA201">
            <v>10754</v>
          </cell>
          <cell r="CB201">
            <v>10690</v>
          </cell>
          <cell r="CC201">
            <v>10440</v>
          </cell>
          <cell r="CD201">
            <v>10375</v>
          </cell>
          <cell r="CE201">
            <v>10185</v>
          </cell>
          <cell r="CF201">
            <v>10108</v>
          </cell>
          <cell r="CG201">
            <v>9961</v>
          </cell>
          <cell r="CH201">
            <v>9797</v>
          </cell>
          <cell r="CI201">
            <v>9570</v>
          </cell>
          <cell r="CJ201">
            <v>9320</v>
          </cell>
          <cell r="CK201">
            <v>9320</v>
          </cell>
        </row>
        <row r="202">
          <cell r="B202" t="str">
            <v>NUCLEAR NET PLANT BALANCE</v>
          </cell>
        </row>
        <row r="203">
          <cell r="B203" t="str">
            <v>GEN PLANT BALANCE ALLOC-NUCLEAR</v>
          </cell>
        </row>
        <row r="204">
          <cell r="B204" t="str">
            <v>TRANSMISSION NET PLANT BALANCE</v>
          </cell>
          <cell r="C204">
            <v>177474.90378753375</v>
          </cell>
          <cell r="CA204">
            <v>179685.37568936174</v>
          </cell>
          <cell r="CB204">
            <v>192533.60332218817</v>
          </cell>
          <cell r="CC204">
            <v>200114.15668966458</v>
          </cell>
          <cell r="CD204">
            <v>200308.98526562331</v>
          </cell>
          <cell r="CE204">
            <v>203919.40722042345</v>
          </cell>
          <cell r="CF204">
            <v>220751.84218310606</v>
          </cell>
          <cell r="CG204">
            <v>218248.70850283455</v>
          </cell>
          <cell r="CH204">
            <v>214118.32896610344</v>
          </cell>
          <cell r="CI204">
            <v>211862.48679804412</v>
          </cell>
          <cell r="CJ204">
            <v>215627.43383944759</v>
          </cell>
          <cell r="CK204">
            <v>214555.54645873795</v>
          </cell>
        </row>
        <row r="205">
          <cell r="B205" t="str">
            <v>GEN PLANT BALANCE ALLOC-TRANS</v>
          </cell>
          <cell r="C205">
            <v>9276</v>
          </cell>
          <cell r="CA205">
            <v>9276</v>
          </cell>
          <cell r="CB205">
            <v>9220</v>
          </cell>
          <cell r="CC205">
            <v>9004</v>
          </cell>
          <cell r="CD205">
            <v>8948</v>
          </cell>
          <cell r="CE205">
            <v>8784</v>
          </cell>
          <cell r="CF205">
            <v>8718</v>
          </cell>
          <cell r="CG205">
            <v>8591</v>
          </cell>
          <cell r="CH205">
            <v>8450</v>
          </cell>
          <cell r="CI205">
            <v>8254</v>
          </cell>
          <cell r="CJ205">
            <v>8038</v>
          </cell>
          <cell r="CK205">
            <v>8038</v>
          </cell>
        </row>
        <row r="206">
          <cell r="B206" t="str">
            <v>DISTRIBUTION NET PLANT BALANCE</v>
          </cell>
          <cell r="C206">
            <v>513028.84271614515</v>
          </cell>
          <cell r="CA206">
            <v>539232.81242809445</v>
          </cell>
          <cell r="CB206">
            <v>565497.18397848471</v>
          </cell>
          <cell r="CC206">
            <v>582230.50517277862</v>
          </cell>
          <cell r="CD206">
            <v>594608.44572717475</v>
          </cell>
          <cell r="CE206">
            <v>604006.80731978593</v>
          </cell>
          <cell r="CF206">
            <v>612506.40528276865</v>
          </cell>
          <cell r="CG206">
            <v>618836.45114238653</v>
          </cell>
          <cell r="CH206">
            <v>624170.65107385884</v>
          </cell>
          <cell r="CI206">
            <v>629349.90412769269</v>
          </cell>
          <cell r="CJ206">
            <v>634042.28131689946</v>
          </cell>
          <cell r="CK206">
            <v>638331.95319745073</v>
          </cell>
        </row>
        <row r="207">
          <cell r="B207" t="str">
            <v>GEN PLANT BALANCE ALLOC-DIST</v>
          </cell>
          <cell r="C207">
            <v>31540</v>
          </cell>
          <cell r="CA207">
            <v>31540</v>
          </cell>
          <cell r="CB207">
            <v>31349</v>
          </cell>
          <cell r="CC207">
            <v>30615</v>
          </cell>
          <cell r="CD207">
            <v>30425</v>
          </cell>
          <cell r="CE207">
            <v>29867</v>
          </cell>
          <cell r="CF207">
            <v>29643</v>
          </cell>
          <cell r="CG207">
            <v>29212</v>
          </cell>
          <cell r="CH207">
            <v>28729</v>
          </cell>
          <cell r="CI207">
            <v>28066</v>
          </cell>
          <cell r="CJ207">
            <v>27331</v>
          </cell>
          <cell r="CK207">
            <v>27331</v>
          </cell>
        </row>
        <row r="208">
          <cell r="B208" t="str">
            <v>MARKETING NET PLANT BALANCE</v>
          </cell>
          <cell r="C208">
            <v>11933.728872914246</v>
          </cell>
          <cell r="CA208">
            <v>11595.635366044051</v>
          </cell>
          <cell r="CB208">
            <v>15146.402468994356</v>
          </cell>
          <cell r="CC208">
            <v>16515.989669279359</v>
          </cell>
          <cell r="CD208">
            <v>16294.538911118954</v>
          </cell>
          <cell r="CE208">
            <v>16070.704844874472</v>
          </cell>
          <cell r="CF208">
            <v>15790.141383151155</v>
          </cell>
          <cell r="CG208">
            <v>15461.605787102793</v>
          </cell>
          <cell r="CH208">
            <v>15161.982772979312</v>
          </cell>
          <cell r="CI208">
            <v>15051.789263916377</v>
          </cell>
          <cell r="CJ208">
            <v>14980.231235189858</v>
          </cell>
          <cell r="CK208">
            <v>14855.538398867226</v>
          </cell>
        </row>
        <row r="209">
          <cell r="B209" t="str">
            <v>GEN PLANT BALANCE ALLOC-MKT</v>
          </cell>
          <cell r="C209">
            <v>8007</v>
          </cell>
          <cell r="CA209">
            <v>8007</v>
          </cell>
          <cell r="CB209">
            <v>7958</v>
          </cell>
          <cell r="CC209">
            <v>7772</v>
          </cell>
          <cell r="CD209">
            <v>7724</v>
          </cell>
          <cell r="CE209">
            <v>7582</v>
          </cell>
          <cell r="CF209">
            <v>7524</v>
          </cell>
          <cell r="CG209">
            <v>7415</v>
          </cell>
          <cell r="CH209">
            <v>7293</v>
          </cell>
          <cell r="CI209">
            <v>7124</v>
          </cell>
          <cell r="CJ209">
            <v>6938</v>
          </cell>
          <cell r="CK209">
            <v>6938</v>
          </cell>
        </row>
        <row r="210">
          <cell r="B210" t="str">
            <v>CUSTOMER ACCT-SVC NET PLANT BALANCE</v>
          </cell>
          <cell r="C210">
            <v>8070.8281613653317</v>
          </cell>
          <cell r="CA210">
            <v>7842.1741819192239</v>
          </cell>
          <cell r="CB210">
            <v>10243.572054631462</v>
          </cell>
          <cell r="CC210">
            <v>11169.829309444256</v>
          </cell>
          <cell r="CD210">
            <v>11020.061283511193</v>
          </cell>
          <cell r="CE210">
            <v>10868.681416869584</v>
          </cell>
          <cell r="CF210">
            <v>10678.935235098514</v>
          </cell>
          <cell r="CG210">
            <v>10456.745308644237</v>
          </cell>
          <cell r="CH210">
            <v>10254.109076002023</v>
          </cell>
          <cell r="CI210">
            <v>10179.584768837367</v>
          </cell>
          <cell r="CJ210">
            <v>10131.189790237797</v>
          </cell>
          <cell r="CK210">
            <v>10046.859530548607</v>
          </cell>
        </row>
        <row r="211">
          <cell r="B211" t="str">
            <v>GEN PLANT BALANCE ALLOC-CUST ACCT</v>
          </cell>
          <cell r="C211">
            <v>11831</v>
          </cell>
          <cell r="CA211">
            <v>11831</v>
          </cell>
          <cell r="CB211">
            <v>11759</v>
          </cell>
          <cell r="CC211">
            <v>11483</v>
          </cell>
          <cell r="CD211">
            <v>11412</v>
          </cell>
          <cell r="CE211">
            <v>11203</v>
          </cell>
          <cell r="CF211">
            <v>11119</v>
          </cell>
          <cell r="CG211">
            <v>10957</v>
          </cell>
          <cell r="CH211">
            <v>10776</v>
          </cell>
          <cell r="CI211">
            <v>10527</v>
          </cell>
          <cell r="CJ211">
            <v>10252</v>
          </cell>
          <cell r="CK211">
            <v>10252</v>
          </cell>
        </row>
        <row r="212">
          <cell r="B212" t="str">
            <v>ADMINISTRATION NET PLANT BALANCE</v>
          </cell>
          <cell r="C212">
            <v>3308.0604162268646</v>
          </cell>
          <cell r="CA212">
            <v>3214.3400243048477</v>
          </cell>
          <cell r="CB212">
            <v>4198.6218213524116</v>
          </cell>
          <cell r="CC212">
            <v>4578.2749249281915</v>
          </cell>
          <cell r="CD212">
            <v>4516.8882037268595</v>
          </cell>
          <cell r="CE212">
            <v>4454.840823378956</v>
          </cell>
          <cell r="CF212">
            <v>4377.0679083202758</v>
          </cell>
          <cell r="CG212">
            <v>4285.9969939243711</v>
          </cell>
          <cell r="CH212">
            <v>4202.9407217928583</v>
          </cell>
          <cell r="CI212">
            <v>4172.3947969324745</v>
          </cell>
          <cell r="CJ212">
            <v>4152.5587268479021</v>
          </cell>
          <cell r="CK212">
            <v>4117.9935510827481</v>
          </cell>
        </row>
        <row r="213">
          <cell r="B213" t="str">
            <v>ACCUM DEPR - F/H+ENV</v>
          </cell>
          <cell r="C213">
            <v>598668.05450015981</v>
          </cell>
          <cell r="CA213">
            <v>597713.41274864005</v>
          </cell>
          <cell r="CB213">
            <v>626276.22007150599</v>
          </cell>
          <cell r="CC213">
            <v>663747.0629924282</v>
          </cell>
          <cell r="CD213">
            <v>705665.9327059366</v>
          </cell>
          <cell r="CE213">
            <v>737001.65064380097</v>
          </cell>
          <cell r="CF213">
            <v>785757.21959011361</v>
          </cell>
          <cell r="CG213">
            <v>846367.00597181253</v>
          </cell>
          <cell r="CH213">
            <v>889021.00457199721</v>
          </cell>
          <cell r="CI213">
            <v>953222.13328096829</v>
          </cell>
          <cell r="CJ213">
            <v>1029419.9545699288</v>
          </cell>
          <cell r="CK213">
            <v>1099249.5685053754</v>
          </cell>
        </row>
        <row r="214">
          <cell r="B214" t="str">
            <v>GEN ACC DEPR ALLOC-F/H</v>
          </cell>
          <cell r="C214">
            <v>6928</v>
          </cell>
          <cell r="CA214">
            <v>6928</v>
          </cell>
          <cell r="CB214">
            <v>7356</v>
          </cell>
          <cell r="CC214">
            <v>6383</v>
          </cell>
          <cell r="CD214">
            <v>6659</v>
          </cell>
          <cell r="CE214">
            <v>7658</v>
          </cell>
          <cell r="CF214">
            <v>8265</v>
          </cell>
          <cell r="CG214">
            <v>8810</v>
          </cell>
          <cell r="CH214">
            <v>9359</v>
          </cell>
          <cell r="CI214">
            <v>10085</v>
          </cell>
          <cell r="CJ214">
            <v>10820</v>
          </cell>
          <cell r="CK214">
            <v>10820</v>
          </cell>
        </row>
        <row r="215">
          <cell r="B215" t="str">
            <v>ACCUM DEPR - NUCLEAR</v>
          </cell>
        </row>
        <row r="216">
          <cell r="B216" t="str">
            <v>GEN ACC DEPR ALLOC-NUCLEAR</v>
          </cell>
        </row>
        <row r="217">
          <cell r="B217" t="str">
            <v>ACCUM DEPR - TRANS</v>
          </cell>
          <cell r="C217">
            <v>94204.204489637996</v>
          </cell>
          <cell r="CA217">
            <v>99531.635210701992</v>
          </cell>
          <cell r="CB217">
            <v>105552.1415203856</v>
          </cell>
          <cell r="CC217">
            <v>111989.32066468916</v>
          </cell>
          <cell r="CD217">
            <v>119300.10848430054</v>
          </cell>
          <cell r="CE217">
            <v>127018.64739914215</v>
          </cell>
          <cell r="CF217">
            <v>132025.45692386955</v>
          </cell>
          <cell r="CG217">
            <v>139485.44896575506</v>
          </cell>
          <cell r="CH217">
            <v>147866.84329864412</v>
          </cell>
          <cell r="CI217">
            <v>156055.96260510344</v>
          </cell>
          <cell r="CJ217">
            <v>162966.19461969999</v>
          </cell>
          <cell r="CK217">
            <v>169982.7774678097</v>
          </cell>
        </row>
        <row r="218">
          <cell r="B218" t="str">
            <v>GEN ACC DEPR ALLOC-TRANS</v>
          </cell>
          <cell r="C218">
            <v>5975</v>
          </cell>
          <cell r="CA218">
            <v>5975</v>
          </cell>
          <cell r="CB218">
            <v>6344</v>
          </cell>
          <cell r="CC218">
            <v>5506</v>
          </cell>
          <cell r="CD218">
            <v>5743</v>
          </cell>
          <cell r="CE218">
            <v>6605</v>
          </cell>
          <cell r="CF218">
            <v>7128</v>
          </cell>
          <cell r="CG218">
            <v>7599</v>
          </cell>
          <cell r="CH218">
            <v>8072</v>
          </cell>
          <cell r="CI218">
            <v>8699</v>
          </cell>
          <cell r="CJ218">
            <v>9332</v>
          </cell>
          <cell r="CK218">
            <v>9332</v>
          </cell>
        </row>
        <row r="219">
          <cell r="B219" t="str">
            <v>ACCUM DEPR - DIST</v>
          </cell>
          <cell r="C219">
            <v>292820.61466749693</v>
          </cell>
          <cell r="CA219">
            <v>307514.06195021281</v>
          </cell>
          <cell r="CB219">
            <v>330171.33691938792</v>
          </cell>
          <cell r="CC219">
            <v>352939.1417051637</v>
          </cell>
          <cell r="CD219">
            <v>378246.85014472262</v>
          </cell>
          <cell r="CE219">
            <v>404566.54193093418</v>
          </cell>
          <cell r="CF219">
            <v>432570.35500686674</v>
          </cell>
          <cell r="CG219">
            <v>460874.93037478975</v>
          </cell>
          <cell r="CH219">
            <v>490998.7405271944</v>
          </cell>
          <cell r="CI219">
            <v>522281.80985296064</v>
          </cell>
          <cell r="CJ219">
            <v>555359.44972775388</v>
          </cell>
          <cell r="CK219">
            <v>589958.67954030272</v>
          </cell>
        </row>
        <row r="220">
          <cell r="B220" t="str">
            <v>GEN ACC DEPR ALLOC-DIST</v>
          </cell>
          <cell r="C220">
            <v>20316</v>
          </cell>
          <cell r="CA220">
            <v>20316</v>
          </cell>
          <cell r="CB220">
            <v>21572</v>
          </cell>
          <cell r="CC220">
            <v>18720</v>
          </cell>
          <cell r="CD220">
            <v>19528</v>
          </cell>
          <cell r="CE220">
            <v>22459</v>
          </cell>
          <cell r="CF220">
            <v>24237</v>
          </cell>
          <cell r="CG220">
            <v>25837</v>
          </cell>
          <cell r="CH220">
            <v>27447</v>
          </cell>
          <cell r="CI220">
            <v>29576</v>
          </cell>
          <cell r="CJ220">
            <v>31731</v>
          </cell>
          <cell r="CK220">
            <v>31731</v>
          </cell>
        </row>
        <row r="221">
          <cell r="B221" t="str">
            <v>ACCUM DEPR - MKT</v>
          </cell>
          <cell r="C221">
            <v>7033.8311397886891</v>
          </cell>
          <cell r="CA221">
            <v>7624.6842142967907</v>
          </cell>
          <cell r="CB221">
            <v>8279.3246278552124</v>
          </cell>
          <cell r="CC221">
            <v>8497.5535972599719</v>
          </cell>
          <cell r="CD221">
            <v>9251.7276990609716</v>
          </cell>
          <cell r="CE221">
            <v>9906.6742561108949</v>
          </cell>
          <cell r="CF221">
            <v>10660.807737448175</v>
          </cell>
          <cell r="CG221">
            <v>11193.247091862768</v>
          </cell>
          <cell r="CH221">
            <v>11807.969200595269</v>
          </cell>
          <cell r="CI221">
            <v>12394.325636646809</v>
          </cell>
          <cell r="CJ221">
            <v>13165.15644949731</v>
          </cell>
          <cell r="CK221">
            <v>14033.7236668808</v>
          </cell>
        </row>
        <row r="222">
          <cell r="B222" t="str">
            <v>GEN ACC DEPR ALLOC-MKT</v>
          </cell>
          <cell r="C222">
            <v>5157</v>
          </cell>
          <cell r="CA222">
            <v>5157</v>
          </cell>
          <cell r="CB222">
            <v>5476</v>
          </cell>
          <cell r="CC222">
            <v>4752</v>
          </cell>
          <cell r="CD222">
            <v>4957</v>
          </cell>
          <cell r="CE222">
            <v>5701</v>
          </cell>
          <cell r="CF222">
            <v>6153</v>
          </cell>
          <cell r="CG222">
            <v>6559</v>
          </cell>
          <cell r="CH222">
            <v>6967</v>
          </cell>
          <cell r="CI222">
            <v>7508</v>
          </cell>
          <cell r="CJ222">
            <v>8055</v>
          </cell>
          <cell r="CK222">
            <v>8055</v>
          </cell>
        </row>
        <row r="223">
          <cell r="B223" t="str">
            <v>ACCUM DEPR - CUST ACCT</v>
          </cell>
          <cell r="C223">
            <v>4757.0078933284703</v>
          </cell>
          <cell r="CA223">
            <v>5156.6041707160557</v>
          </cell>
          <cell r="CB223">
            <v>5599.3400784596097</v>
          </cell>
          <cell r="CC223">
            <v>5746.9291958808399</v>
          </cell>
          <cell r="CD223">
            <v>6256.9801316954654</v>
          </cell>
          <cell r="CE223">
            <v>6699.9230854963698</v>
          </cell>
          <cell r="CF223">
            <v>7209.9465495302948</v>
          </cell>
          <cell r="CG223">
            <v>7570.037396372124</v>
          </cell>
          <cell r="CH223">
            <v>7985.7763962611498</v>
          </cell>
          <cell r="CI223">
            <v>8382.3315792286103</v>
          </cell>
          <cell r="CJ223">
            <v>8903.6475147801684</v>
          </cell>
          <cell r="CK223">
            <v>9491.0629683026618</v>
          </cell>
        </row>
        <row r="224">
          <cell r="B224" t="str">
            <v>GEN ACC DEPR ALLOC-CUST ACCT</v>
          </cell>
          <cell r="C224">
            <v>7620</v>
          </cell>
          <cell r="CA224">
            <v>7620</v>
          </cell>
          <cell r="CB224">
            <v>8091</v>
          </cell>
          <cell r="CC224">
            <v>7022</v>
          </cell>
          <cell r="CD224">
            <v>7325</v>
          </cell>
          <cell r="CE224">
            <v>8424</v>
          </cell>
          <cell r="CF224">
            <v>9091</v>
          </cell>
          <cell r="CG224">
            <v>9691</v>
          </cell>
          <cell r="CH224">
            <v>10295</v>
          </cell>
          <cell r="CI224">
            <v>11094</v>
          </cell>
          <cell r="CJ224">
            <v>11902</v>
          </cell>
          <cell r="CK224">
            <v>11902</v>
          </cell>
        </row>
        <row r="225">
          <cell r="B225" t="str">
            <v>ACCUM DEPR - ADMIN</v>
          </cell>
          <cell r="C225">
            <v>1949.7961295878392</v>
          </cell>
          <cell r="CA225">
            <v>2113.582125432144</v>
          </cell>
          <cell r="CB225">
            <v>2295.0501361450565</v>
          </cell>
          <cell r="CC225">
            <v>2355.5437691955262</v>
          </cell>
          <cell r="CD225">
            <v>2564.6027749497007</v>
          </cell>
          <cell r="CE225">
            <v>2746.155649427888</v>
          </cell>
          <cell r="CF225">
            <v>2955.203395084774</v>
          </cell>
          <cell r="CG225">
            <v>3102.7969570918672</v>
          </cell>
          <cell r="CH225">
            <v>3273.1995107725506</v>
          </cell>
          <cell r="CI225">
            <v>3435.7390268415356</v>
          </cell>
          <cell r="CJ225">
            <v>3649.415315850104</v>
          </cell>
          <cell r="CK225">
            <v>3890.1843882211087</v>
          </cell>
        </row>
        <row r="226">
          <cell r="B226" t="str">
            <v>M&amp;S - FOSSIL HYDRO</v>
          </cell>
          <cell r="C226">
            <v>21701.98344</v>
          </cell>
          <cell r="CA226">
            <v>161.01656000000003</v>
          </cell>
          <cell r="CB226">
            <v>1431</v>
          </cell>
          <cell r="CC226">
            <v>41</v>
          </cell>
          <cell r="CD226">
            <v>42</v>
          </cell>
          <cell r="CE226">
            <v>35</v>
          </cell>
          <cell r="CF226">
            <v>0</v>
          </cell>
          <cell r="CG226">
            <v>1</v>
          </cell>
          <cell r="CH226">
            <v>0</v>
          </cell>
          <cell r="CI226">
            <v>0</v>
          </cell>
          <cell r="CJ226">
            <v>-1999</v>
          </cell>
          <cell r="CK226">
            <v>0</v>
          </cell>
        </row>
        <row r="227">
          <cell r="B227" t="str">
            <v>M&amp;S - NUCLEAR</v>
          </cell>
        </row>
        <row r="228">
          <cell r="B228" t="str">
            <v>M&amp;S - TRANSMISSION</v>
          </cell>
          <cell r="C228">
            <v>297.28916000000004</v>
          </cell>
          <cell r="CA228">
            <v>-4.2891600000000381</v>
          </cell>
          <cell r="CB228">
            <v>-25</v>
          </cell>
          <cell r="CC228">
            <v>-7</v>
          </cell>
          <cell r="CD228">
            <v>-18</v>
          </cell>
          <cell r="CE228">
            <v>-11</v>
          </cell>
          <cell r="CF228">
            <v>-7</v>
          </cell>
          <cell r="CG228">
            <v>-8</v>
          </cell>
          <cell r="CH228">
            <v>-8</v>
          </cell>
          <cell r="CI228">
            <v>-7</v>
          </cell>
          <cell r="CJ228">
            <v>-8</v>
          </cell>
          <cell r="CK228">
            <v>0</v>
          </cell>
        </row>
        <row r="229">
          <cell r="B229" t="str">
            <v>M&amp;S - DISTRIBUTION</v>
          </cell>
          <cell r="C229">
            <v>6489.9962800000003</v>
          </cell>
          <cell r="CA229">
            <v>-68.996280000000297</v>
          </cell>
          <cell r="CB229">
            <v>-547</v>
          </cell>
          <cell r="CC229">
            <v>-149</v>
          </cell>
          <cell r="CD229">
            <v>-401</v>
          </cell>
          <cell r="CE229">
            <v>-237</v>
          </cell>
          <cell r="CF229">
            <v>-168</v>
          </cell>
          <cell r="CG229">
            <v>-167</v>
          </cell>
          <cell r="CH229">
            <v>-165</v>
          </cell>
          <cell r="CI229">
            <v>-164</v>
          </cell>
          <cell r="CJ229">
            <v>-165</v>
          </cell>
          <cell r="CK229">
            <v>0</v>
          </cell>
        </row>
        <row r="230">
          <cell r="B230" t="str">
            <v>M&amp;S - MKT</v>
          </cell>
        </row>
        <row r="231">
          <cell r="B231" t="str">
            <v>M&amp;S - CUST ACCT</v>
          </cell>
        </row>
        <row r="232">
          <cell r="B232" t="str">
            <v>M&amp;S - ADMIN</v>
          </cell>
        </row>
        <row r="233">
          <cell r="B233" t="str">
            <v>Def Debit - F/H</v>
          </cell>
          <cell r="C233">
            <v>1860.90894</v>
          </cell>
          <cell r="CA233">
            <v>23602.091059999999</v>
          </cell>
          <cell r="CB233">
            <v>-23630</v>
          </cell>
          <cell r="CC233">
            <v>-155</v>
          </cell>
          <cell r="CD233">
            <v>-154</v>
          </cell>
          <cell r="CE233">
            <v>-219</v>
          </cell>
          <cell r="CF233">
            <v>114</v>
          </cell>
          <cell r="CG233">
            <v>82</v>
          </cell>
          <cell r="CH233">
            <v>8</v>
          </cell>
          <cell r="CI233">
            <v>-71</v>
          </cell>
          <cell r="CJ233">
            <v>-6</v>
          </cell>
          <cell r="CK233">
            <v>23</v>
          </cell>
        </row>
        <row r="234">
          <cell r="B234" t="str">
            <v>Def Debit - Nuclear</v>
          </cell>
        </row>
        <row r="235">
          <cell r="B235" t="str">
            <v>Def Debit - Transmission</v>
          </cell>
          <cell r="C235">
            <v>745.42946719999998</v>
          </cell>
          <cell r="CA235">
            <v>15.570532800000024</v>
          </cell>
          <cell r="CB235">
            <v>71</v>
          </cell>
          <cell r="CC235">
            <v>-39</v>
          </cell>
          <cell r="CD235">
            <v>-39</v>
          </cell>
          <cell r="CE235">
            <v>-55</v>
          </cell>
          <cell r="CF235">
            <v>30</v>
          </cell>
          <cell r="CG235">
            <v>21</v>
          </cell>
          <cell r="CH235">
            <v>1</v>
          </cell>
          <cell r="CI235">
            <v>-18</v>
          </cell>
          <cell r="CJ235">
            <v>-1</v>
          </cell>
          <cell r="CK235">
            <v>6</v>
          </cell>
        </row>
        <row r="236">
          <cell r="B236" t="str">
            <v>Def Debit - Distribution</v>
          </cell>
          <cell r="C236">
            <v>6739.4155927999991</v>
          </cell>
          <cell r="CA236">
            <v>463.5844072000009</v>
          </cell>
          <cell r="CB236">
            <v>-446</v>
          </cell>
          <cell r="CC236">
            <v>-128</v>
          </cell>
          <cell r="CD236">
            <v>-127</v>
          </cell>
          <cell r="CE236">
            <v>-182</v>
          </cell>
          <cell r="CF236">
            <v>101</v>
          </cell>
          <cell r="CG236">
            <v>69</v>
          </cell>
          <cell r="CH236">
            <v>4</v>
          </cell>
          <cell r="CI236">
            <v>-59</v>
          </cell>
          <cell r="CJ236">
            <v>-5</v>
          </cell>
          <cell r="CK236">
            <v>20</v>
          </cell>
        </row>
        <row r="237">
          <cell r="B237" t="str">
            <v>Def Debit - MKT</v>
          </cell>
        </row>
        <row r="238">
          <cell r="B238" t="str">
            <v>Def Debit - CUST ACCT</v>
          </cell>
        </row>
        <row r="239">
          <cell r="B239" t="str">
            <v>Def Debit - ADMIN</v>
          </cell>
        </row>
        <row r="240">
          <cell r="B240" t="str">
            <v>ASSET ADITS 109 - F/H</v>
          </cell>
        </row>
        <row r="241">
          <cell r="B241" t="str">
            <v>ASSET ADITS 109 - NUCLEAR</v>
          </cell>
        </row>
        <row r="242">
          <cell r="B242" t="str">
            <v>ASSET ADITS 109 - TRANS</v>
          </cell>
        </row>
        <row r="243">
          <cell r="B243" t="str">
            <v>ASSET ADITS 109 - DIST</v>
          </cell>
        </row>
        <row r="244">
          <cell r="B244" t="str">
            <v>ASSET ADITS 109 - MKT</v>
          </cell>
        </row>
        <row r="245">
          <cell r="B245" t="str">
            <v>ASSET ADITS 109 - CUST ACCT</v>
          </cell>
        </row>
        <row r="246">
          <cell r="B246" t="str">
            <v>ASSET ADITS 109 - ADMIN</v>
          </cell>
        </row>
        <row r="247">
          <cell r="B247" t="str">
            <v>UNAMORTIZED ITC - F/H</v>
          </cell>
          <cell r="C247">
            <v>17963</v>
          </cell>
          <cell r="CA247">
            <v>-1209</v>
          </cell>
          <cell r="CB247">
            <v>-1337</v>
          </cell>
          <cell r="CC247">
            <v>-1338</v>
          </cell>
          <cell r="CD247">
            <v>-1336</v>
          </cell>
          <cell r="CE247">
            <v>-2656</v>
          </cell>
          <cell r="CF247">
            <v>-1324</v>
          </cell>
          <cell r="CG247">
            <v>-1323</v>
          </cell>
          <cell r="CH247">
            <v>-1324</v>
          </cell>
          <cell r="CI247">
            <v>-1257</v>
          </cell>
          <cell r="CJ247">
            <v>-2552</v>
          </cell>
          <cell r="CK247">
            <v>0</v>
          </cell>
        </row>
        <row r="248">
          <cell r="B248" t="str">
            <v>UNAMORTIZED ITC - NUCLEAR</v>
          </cell>
        </row>
        <row r="249">
          <cell r="B249" t="str">
            <v>UNAMORTIZED ITC - TRANS</v>
          </cell>
          <cell r="C249">
            <v>1211</v>
          </cell>
          <cell r="CA249">
            <v>-82</v>
          </cell>
          <cell r="CB249">
            <v>-90</v>
          </cell>
          <cell r="CC249">
            <v>-90</v>
          </cell>
          <cell r="CD249">
            <v>-90</v>
          </cell>
          <cell r="CE249">
            <v>-179</v>
          </cell>
          <cell r="CF249">
            <v>-89</v>
          </cell>
          <cell r="CG249">
            <v>-90</v>
          </cell>
          <cell r="CH249">
            <v>-89</v>
          </cell>
          <cell r="CI249">
            <v>-84</v>
          </cell>
          <cell r="CJ249">
            <v>482</v>
          </cell>
          <cell r="CK249">
            <v>0</v>
          </cell>
        </row>
        <row r="250">
          <cell r="B250" t="str">
            <v>UNAMORTIZED ITC - DIST</v>
          </cell>
          <cell r="C250">
            <v>6429</v>
          </cell>
          <cell r="CA250">
            <v>-432</v>
          </cell>
          <cell r="CB250">
            <v>-479</v>
          </cell>
          <cell r="CC250">
            <v>-479</v>
          </cell>
          <cell r="CD250">
            <v>-478</v>
          </cell>
          <cell r="CE250">
            <v>-951</v>
          </cell>
          <cell r="CF250">
            <v>-473</v>
          </cell>
          <cell r="CG250">
            <v>-474</v>
          </cell>
          <cell r="CH250">
            <v>-474</v>
          </cell>
          <cell r="CI250">
            <v>-450</v>
          </cell>
          <cell r="CJ250">
            <v>-294</v>
          </cell>
          <cell r="CK250">
            <v>0</v>
          </cell>
        </row>
        <row r="251">
          <cell r="B251" t="str">
            <v>UNAMORTIZED ITC - MKT</v>
          </cell>
        </row>
        <row r="252">
          <cell r="B252" t="str">
            <v>UNAMORTIZED ITC - CUST ACCT</v>
          </cell>
        </row>
        <row r="253">
          <cell r="B253" t="str">
            <v>UNAMORTIZED ITC - ADMIN</v>
          </cell>
        </row>
        <row r="254">
          <cell r="B254" t="str">
            <v>REG ASSET 109 - F/H</v>
          </cell>
          <cell r="C254">
            <v>8805</v>
          </cell>
          <cell r="CA254">
            <v>175</v>
          </cell>
          <cell r="CB254">
            <v>955</v>
          </cell>
          <cell r="CC254">
            <v>-893</v>
          </cell>
          <cell r="CD254">
            <v>-584</v>
          </cell>
          <cell r="CE254">
            <v>-1720</v>
          </cell>
          <cell r="CF254">
            <v>-438</v>
          </cell>
          <cell r="CG254">
            <v>-386</v>
          </cell>
          <cell r="CH254">
            <v>411</v>
          </cell>
          <cell r="CI254">
            <v>100</v>
          </cell>
          <cell r="CJ254">
            <v>100</v>
          </cell>
          <cell r="CK254">
            <v>0</v>
          </cell>
        </row>
        <row r="255">
          <cell r="B255" t="str">
            <v>REG ASSET 109 - NUCLEAR</v>
          </cell>
        </row>
        <row r="256">
          <cell r="B256" t="str">
            <v>REG ASSET 109 - TRANS</v>
          </cell>
          <cell r="C256">
            <v>1553</v>
          </cell>
          <cell r="CA256">
            <v>343</v>
          </cell>
          <cell r="CB256">
            <v>399</v>
          </cell>
          <cell r="CC256">
            <v>25</v>
          </cell>
          <cell r="CD256">
            <v>85</v>
          </cell>
          <cell r="CE256">
            <v>-38</v>
          </cell>
          <cell r="CF256">
            <v>-154</v>
          </cell>
          <cell r="CG256">
            <v>-136</v>
          </cell>
          <cell r="CH256">
            <v>145</v>
          </cell>
          <cell r="CI256">
            <v>35</v>
          </cell>
          <cell r="CJ256">
            <v>35</v>
          </cell>
          <cell r="CK256">
            <v>0</v>
          </cell>
        </row>
        <row r="257">
          <cell r="B257" t="str">
            <v>REG ASSET 109 - DIST</v>
          </cell>
          <cell r="C257">
            <v>4231</v>
          </cell>
          <cell r="CA257">
            <v>272</v>
          </cell>
          <cell r="CB257">
            <v>556</v>
          </cell>
          <cell r="CC257">
            <v>-238</v>
          </cell>
          <cell r="CD257">
            <v>-108</v>
          </cell>
          <cell r="CE257">
            <v>-492</v>
          </cell>
          <cell r="CF257">
            <v>-274</v>
          </cell>
          <cell r="CG257">
            <v>-242</v>
          </cell>
          <cell r="CH257">
            <v>258</v>
          </cell>
          <cell r="CI257">
            <v>62</v>
          </cell>
          <cell r="CJ257">
            <v>62</v>
          </cell>
          <cell r="CK257">
            <v>0</v>
          </cell>
        </row>
        <row r="258">
          <cell r="B258" t="str">
            <v>REG ASSET 109 - MKT</v>
          </cell>
        </row>
        <row r="259">
          <cell r="B259" t="str">
            <v>REG ASSET 109 - CUST ACCT</v>
          </cell>
        </row>
        <row r="260">
          <cell r="B260" t="str">
            <v>REG ASSET 109 - ADMIN</v>
          </cell>
        </row>
        <row r="261">
          <cell r="B261" t="str">
            <v>LIAB ADITS - FOSSIL HYDRO</v>
          </cell>
          <cell r="C261">
            <v>116424</v>
          </cell>
          <cell r="CA261">
            <v>4651</v>
          </cell>
          <cell r="CB261">
            <v>-3675</v>
          </cell>
          <cell r="CC261">
            <v>-5638</v>
          </cell>
          <cell r="CD261">
            <v>-4880</v>
          </cell>
          <cell r="CE261">
            <v>-8142</v>
          </cell>
          <cell r="CF261">
            <v>-4520</v>
          </cell>
          <cell r="CG261">
            <v>-719</v>
          </cell>
          <cell r="CH261">
            <v>114</v>
          </cell>
          <cell r="CI261">
            <v>1780</v>
          </cell>
          <cell r="CJ261">
            <v>1799</v>
          </cell>
          <cell r="CK261">
            <v>0</v>
          </cell>
        </row>
        <row r="262">
          <cell r="B262" t="str">
            <v>LIAB ADITS - NUCLEAR</v>
          </cell>
        </row>
        <row r="263">
          <cell r="B263" t="str">
            <v>LIAB ADITS - TRANSMISSION</v>
          </cell>
          <cell r="C263">
            <v>20534</v>
          </cell>
          <cell r="CA263">
            <v>5034</v>
          </cell>
          <cell r="CB263">
            <v>1549</v>
          </cell>
          <cell r="CC263">
            <v>1561</v>
          </cell>
          <cell r="CD263">
            <v>1719</v>
          </cell>
          <cell r="CE263">
            <v>3234</v>
          </cell>
          <cell r="CF263">
            <v>-534</v>
          </cell>
          <cell r="CG263">
            <v>-253</v>
          </cell>
          <cell r="CH263">
            <v>40</v>
          </cell>
          <cell r="CI263">
            <v>626</v>
          </cell>
          <cell r="CJ263">
            <v>632</v>
          </cell>
          <cell r="CK263">
            <v>0</v>
          </cell>
        </row>
        <row r="264">
          <cell r="B264" t="str">
            <v>LIAB ADITS - DISTRIBUTION</v>
          </cell>
          <cell r="C264">
            <v>55940</v>
          </cell>
          <cell r="CA264">
            <v>4769</v>
          </cell>
          <cell r="CB264">
            <v>-929</v>
          </cell>
          <cell r="CC264">
            <v>-196</v>
          </cell>
          <cell r="CD264">
            <v>-25</v>
          </cell>
          <cell r="CE264">
            <v>419</v>
          </cell>
          <cell r="CF264">
            <v>-952</v>
          </cell>
          <cell r="CG264">
            <v>-450</v>
          </cell>
          <cell r="CH264">
            <v>71</v>
          </cell>
          <cell r="CI264">
            <v>1115</v>
          </cell>
          <cell r="CJ264">
            <v>1128</v>
          </cell>
          <cell r="CK264">
            <v>0</v>
          </cell>
        </row>
        <row r="265">
          <cell r="B265" t="str">
            <v>LIAB ADITS - MKT</v>
          </cell>
        </row>
        <row r="266">
          <cell r="B266" t="str">
            <v>LIAB ADITS - CUST ACCT</v>
          </cell>
        </row>
        <row r="267">
          <cell r="B267" t="str">
            <v>LIAB ADITS - ADMIN</v>
          </cell>
        </row>
        <row r="268">
          <cell r="B268" t="str">
            <v>LIABILITY ADITS 109  - F/H</v>
          </cell>
        </row>
        <row r="269">
          <cell r="B269" t="str">
            <v>LIABILITY ADITS 109 - NUCLEAR</v>
          </cell>
        </row>
        <row r="270">
          <cell r="B270" t="str">
            <v>LIABILITY ADITS 109 - TRANS</v>
          </cell>
        </row>
        <row r="271">
          <cell r="B271" t="str">
            <v>LIABILITY ADITS 109 - DIST</v>
          </cell>
        </row>
        <row r="272">
          <cell r="B272" t="str">
            <v>LIABILITY ADITS 109 - MKT</v>
          </cell>
        </row>
        <row r="273">
          <cell r="B273" t="str">
            <v>LIABILITY ADITS 109 - CUST ACCT</v>
          </cell>
        </row>
        <row r="274">
          <cell r="B274" t="str">
            <v>LIABILITY ADITS 109 - ADMIN</v>
          </cell>
        </row>
        <row r="275">
          <cell r="B275" t="str">
            <v>DEF CREDIT - F/H</v>
          </cell>
          <cell r="C275">
            <v>8446.5292000000009</v>
          </cell>
          <cell r="CA275">
            <v>-5723.8684400000011</v>
          </cell>
          <cell r="CB275">
            <v>-171.21499999999969</v>
          </cell>
          <cell r="CC275">
            <v>-175.73900000000003</v>
          </cell>
          <cell r="CD275">
            <v>-180.80299999999988</v>
          </cell>
          <cell r="CE275">
            <v>-186.4670000000001</v>
          </cell>
          <cell r="CF275">
            <v>115.56323999999995</v>
          </cell>
          <cell r="CG275">
            <v>81</v>
          </cell>
          <cell r="CH275">
            <v>-3</v>
          </cell>
          <cell r="CI275">
            <v>-67</v>
          </cell>
          <cell r="CJ275">
            <v>-4</v>
          </cell>
          <cell r="CK275">
            <v>24</v>
          </cell>
        </row>
        <row r="276">
          <cell r="B276" t="str">
            <v>DEF CREDIT - NUCLEAR</v>
          </cell>
        </row>
        <row r="277">
          <cell r="B277" t="str">
            <v>DEF CREDIT - TRANS</v>
          </cell>
          <cell r="C277">
            <v>747.28513599999997</v>
          </cell>
          <cell r="CA277">
            <v>-161.73022719999994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0.44509119999997893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</row>
        <row r="278">
          <cell r="B278" t="str">
            <v>DEF CREDIT - DIST</v>
          </cell>
          <cell r="C278">
            <v>8271.1926639999983</v>
          </cell>
          <cell r="CA278">
            <v>-2977.2003327999992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7.6688000008289237E-3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</row>
        <row r="279">
          <cell r="B279" t="str">
            <v>DEF CREDIT - MKT</v>
          </cell>
        </row>
        <row r="280">
          <cell r="B280" t="str">
            <v>DEF CREDIT - CUST ACCT</v>
          </cell>
        </row>
        <row r="281">
          <cell r="B281" t="str">
            <v>DEF CREDIT - ADMIN</v>
          </cell>
        </row>
        <row r="282">
          <cell r="B282" t="str">
            <v>REG LIABILITY 109 - F/H</v>
          </cell>
          <cell r="C282">
            <v>21101</v>
          </cell>
          <cell r="CA282">
            <v>-5947</v>
          </cell>
          <cell r="CB282">
            <v>-2177</v>
          </cell>
          <cell r="CC282">
            <v>-2190</v>
          </cell>
          <cell r="CD282">
            <v>-2006</v>
          </cell>
          <cell r="CE282">
            <v>-3447</v>
          </cell>
          <cell r="CF282">
            <v>-1223</v>
          </cell>
          <cell r="CG282">
            <v>-1170</v>
          </cell>
          <cell r="CH282">
            <v>-1105</v>
          </cell>
          <cell r="CI282">
            <v>-1020</v>
          </cell>
          <cell r="CJ282">
            <v>-816</v>
          </cell>
          <cell r="CK282">
            <v>0</v>
          </cell>
        </row>
        <row r="283">
          <cell r="B283" t="str">
            <v>REG LIABILITY 109 - NUCLEAR</v>
          </cell>
        </row>
        <row r="284">
          <cell r="B284" t="str">
            <v>REG LIABILITY 109 - TRANS</v>
          </cell>
          <cell r="C284">
            <v>3722</v>
          </cell>
          <cell r="CA284">
            <v>-522</v>
          </cell>
          <cell r="CB284">
            <v>-203</v>
          </cell>
          <cell r="CC284">
            <v>-229</v>
          </cell>
          <cell r="CD284">
            <v>-271</v>
          </cell>
          <cell r="CE284">
            <v>-623</v>
          </cell>
          <cell r="CF284">
            <v>-430</v>
          </cell>
          <cell r="CG284">
            <v>-411</v>
          </cell>
          <cell r="CH284">
            <v>-388</v>
          </cell>
          <cell r="CI284">
            <v>-359</v>
          </cell>
          <cell r="CJ284">
            <v>-286</v>
          </cell>
          <cell r="CK284">
            <v>0</v>
          </cell>
        </row>
        <row r="285">
          <cell r="B285" t="str">
            <v>REG LIABILITY 109 - DIST</v>
          </cell>
          <cell r="C285">
            <v>10139</v>
          </cell>
          <cell r="CA285">
            <v>-2541</v>
          </cell>
          <cell r="CB285">
            <v>-990</v>
          </cell>
          <cell r="CC285">
            <v>-857</v>
          </cell>
          <cell r="CD285">
            <v>-858</v>
          </cell>
          <cell r="CE285">
            <v>-1551</v>
          </cell>
          <cell r="CF285">
            <v>-767</v>
          </cell>
          <cell r="CG285">
            <v>-732</v>
          </cell>
          <cell r="CH285">
            <v>-693</v>
          </cell>
          <cell r="CI285">
            <v>-639</v>
          </cell>
          <cell r="CJ285">
            <v>-511</v>
          </cell>
          <cell r="CK285">
            <v>0</v>
          </cell>
        </row>
        <row r="286">
          <cell r="B286" t="str">
            <v>REG LIABILITY 109 - MKT</v>
          </cell>
        </row>
        <row r="287">
          <cell r="B287" t="str">
            <v>REG LIABILITY 109 - CUST ACCT</v>
          </cell>
        </row>
        <row r="288">
          <cell r="B288" t="str">
            <v>REG LIABILITY 109 - ADMIN</v>
          </cell>
        </row>
        <row r="289">
          <cell r="B289" t="str">
            <v>F/H DEPRECIATION EXPENSE</v>
          </cell>
          <cell r="CA289">
            <v>48551.8079</v>
          </cell>
          <cell r="CB289">
            <v>49872.99492653249</v>
          </cell>
          <cell r="CC289">
            <v>50643.878195707497</v>
          </cell>
          <cell r="CD289">
            <v>51298.991270490835</v>
          </cell>
          <cell r="CE289">
            <v>54147.561894549159</v>
          </cell>
          <cell r="CF289">
            <v>65484.764290249179</v>
          </cell>
          <cell r="CG289">
            <v>67950.269023132496</v>
          </cell>
          <cell r="CH289">
            <v>71044.212720132491</v>
          </cell>
          <cell r="CI289">
            <v>72736.571806432505</v>
          </cell>
          <cell r="CJ289">
            <v>76031.212185932498</v>
          </cell>
          <cell r="CK289">
            <v>79775.146090432507</v>
          </cell>
        </row>
        <row r="290">
          <cell r="B290" t="str">
            <v>GENERAL DEPR EXPENSE ALLOC-F/H</v>
          </cell>
          <cell r="CA290">
            <v>812</v>
          </cell>
          <cell r="CB290">
            <v>773</v>
          </cell>
          <cell r="CC290">
            <v>796</v>
          </cell>
          <cell r="CD290">
            <v>610</v>
          </cell>
          <cell r="CE290">
            <v>602</v>
          </cell>
          <cell r="CF290">
            <v>613</v>
          </cell>
          <cell r="CG290">
            <v>655</v>
          </cell>
          <cell r="CH290">
            <v>652</v>
          </cell>
          <cell r="CI290">
            <v>680</v>
          </cell>
          <cell r="CJ290">
            <v>708</v>
          </cell>
          <cell r="CK290">
            <v>708</v>
          </cell>
        </row>
        <row r="291">
          <cell r="B291" t="str">
            <v>NUCLEAR DEPRECIATION EXPENSE</v>
          </cell>
        </row>
        <row r="292">
          <cell r="B292" t="str">
            <v>GENERAL DEPR EXPENSE ALLOC-NUCLEAR</v>
          </cell>
        </row>
        <row r="293">
          <cell r="B293" t="str">
            <v>TRANSMISSION DEPRECIATION EXPENSE</v>
          </cell>
          <cell r="CA293">
            <v>6878.7113100000006</v>
          </cell>
          <cell r="CB293">
            <v>6754.3157893724911</v>
          </cell>
          <cell r="CC293">
            <v>7117.1034880558227</v>
          </cell>
          <cell r="CD293">
            <v>7394.0701194933245</v>
          </cell>
          <cell r="CE293">
            <v>7629.6084002766556</v>
          </cell>
          <cell r="CF293">
            <v>7886.1236681016535</v>
          </cell>
          <cell r="CG293">
            <v>8178.7789132349853</v>
          </cell>
          <cell r="CH293">
            <v>8275.9968632349846</v>
          </cell>
          <cell r="CI293">
            <v>8339.9584632349834</v>
          </cell>
          <cell r="CJ293">
            <v>8474.4566632349834</v>
          </cell>
          <cell r="CK293">
            <v>8827.1372567849849</v>
          </cell>
        </row>
        <row r="294">
          <cell r="B294" t="str">
            <v>GENERAL DEPR EXPENSE ALLOC-TRANS</v>
          </cell>
          <cell r="CA294">
            <v>699</v>
          </cell>
          <cell r="CB294">
            <v>668</v>
          </cell>
          <cell r="CC294">
            <v>688</v>
          </cell>
          <cell r="CD294">
            <v>527</v>
          </cell>
          <cell r="CE294">
            <v>520</v>
          </cell>
          <cell r="CF294">
            <v>529</v>
          </cell>
          <cell r="CG294">
            <v>565</v>
          </cell>
          <cell r="CH294">
            <v>562</v>
          </cell>
          <cell r="CI294">
            <v>586</v>
          </cell>
          <cell r="CJ294">
            <v>611</v>
          </cell>
          <cell r="CK294">
            <v>611</v>
          </cell>
        </row>
        <row r="295">
          <cell r="B295" t="str">
            <v>DISTRIBUTION DEPRECIATION EXPENSE</v>
          </cell>
          <cell r="CA295">
            <v>27331.846040000004</v>
          </cell>
          <cell r="CB295">
            <v>28940.344560742597</v>
          </cell>
          <cell r="CC295">
            <v>30232.12000611909</v>
          </cell>
          <cell r="CD295">
            <v>31528.473055019087</v>
          </cell>
          <cell r="CE295">
            <v>32816.945358669087</v>
          </cell>
          <cell r="CF295">
            <v>34020.685964394084</v>
          </cell>
          <cell r="CG295">
            <v>35309.066721344083</v>
          </cell>
          <cell r="CH295">
            <v>36524.281155344084</v>
          </cell>
          <cell r="CI295">
            <v>37759.148439344084</v>
          </cell>
          <cell r="CJ295">
            <v>39062.006373344084</v>
          </cell>
          <cell r="CK295">
            <v>40401.081957344089</v>
          </cell>
        </row>
        <row r="296">
          <cell r="B296" t="str">
            <v>GENERAL DEPR EXPENSE ALLOC-DIST</v>
          </cell>
          <cell r="CA296">
            <v>2379</v>
          </cell>
          <cell r="CB296">
            <v>2271</v>
          </cell>
          <cell r="CC296">
            <v>2342</v>
          </cell>
          <cell r="CD296">
            <v>1794</v>
          </cell>
          <cell r="CE296">
            <v>1769</v>
          </cell>
          <cell r="CF296">
            <v>1799</v>
          </cell>
          <cell r="CG296">
            <v>1922</v>
          </cell>
          <cell r="CH296">
            <v>1912</v>
          </cell>
          <cell r="CI296">
            <v>1994</v>
          </cell>
          <cell r="CJ296">
            <v>2077</v>
          </cell>
          <cell r="CK296">
            <v>2077</v>
          </cell>
        </row>
        <row r="297">
          <cell r="B297" t="str">
            <v>MARKETING DEPRECIATION EXPENSE</v>
          </cell>
          <cell r="CA297">
            <v>0</v>
          </cell>
          <cell r="CB297">
            <v>0</v>
          </cell>
          <cell r="CC297">
            <v>0</v>
          </cell>
          <cell r="CD297">
            <v>0</v>
          </cell>
          <cell r="CE297">
            <v>0</v>
          </cell>
          <cell r="CF297">
            <v>0</v>
          </cell>
          <cell r="CG297">
            <v>0</v>
          </cell>
          <cell r="CH297">
            <v>0</v>
          </cell>
          <cell r="CI297">
            <v>0</v>
          </cell>
          <cell r="CJ297">
            <v>0</v>
          </cell>
          <cell r="CK297">
            <v>0</v>
          </cell>
        </row>
        <row r="298">
          <cell r="B298" t="str">
            <v>GENERAL DEPR EXPENSE ALLOC-MKT</v>
          </cell>
          <cell r="CA298">
            <v>605</v>
          </cell>
          <cell r="CB298">
            <v>576</v>
          </cell>
          <cell r="CC298">
            <v>594</v>
          </cell>
          <cell r="CD298">
            <v>455</v>
          </cell>
          <cell r="CE298">
            <v>449</v>
          </cell>
          <cell r="CF298">
            <v>457</v>
          </cell>
          <cell r="CG298">
            <v>488</v>
          </cell>
          <cell r="CH298">
            <v>485</v>
          </cell>
          <cell r="CI298">
            <v>506</v>
          </cell>
          <cell r="CJ298">
            <v>527</v>
          </cell>
          <cell r="CK298">
            <v>527</v>
          </cell>
        </row>
        <row r="299">
          <cell r="B299" t="str">
            <v>CUSTOMER ACCT-SVC DEPRECIATION EXPENSE</v>
          </cell>
          <cell r="CA299">
            <v>0</v>
          </cell>
          <cell r="CB299">
            <v>0</v>
          </cell>
          <cell r="CC299">
            <v>0</v>
          </cell>
          <cell r="CD299">
            <v>0</v>
          </cell>
          <cell r="CE299">
            <v>0</v>
          </cell>
          <cell r="CF299">
            <v>0</v>
          </cell>
          <cell r="CG299">
            <v>0</v>
          </cell>
          <cell r="CH299">
            <v>0</v>
          </cell>
          <cell r="CI299">
            <v>0</v>
          </cell>
          <cell r="CJ299">
            <v>0</v>
          </cell>
          <cell r="CK299">
            <v>0</v>
          </cell>
        </row>
        <row r="300">
          <cell r="B300" t="str">
            <v>GENERAL DEPR EXPENSE ALLOC-CUST ACCT</v>
          </cell>
          <cell r="CA300">
            <v>893</v>
          </cell>
          <cell r="CB300">
            <v>852</v>
          </cell>
          <cell r="CC300">
            <v>878</v>
          </cell>
          <cell r="CD300">
            <v>671</v>
          </cell>
          <cell r="CE300">
            <v>662</v>
          </cell>
          <cell r="CF300">
            <v>675</v>
          </cell>
          <cell r="CG300">
            <v>721</v>
          </cell>
          <cell r="CH300">
            <v>717</v>
          </cell>
          <cell r="CI300">
            <v>748</v>
          </cell>
          <cell r="CJ300">
            <v>779</v>
          </cell>
          <cell r="CK300">
            <v>779</v>
          </cell>
        </row>
        <row r="301">
          <cell r="B301" t="str">
            <v>ADMINISTRATION DEPRECIATION EXPENSE</v>
          </cell>
          <cell r="CA301">
            <v>0</v>
          </cell>
          <cell r="CB301">
            <v>0</v>
          </cell>
          <cell r="CC301">
            <v>0</v>
          </cell>
          <cell r="CD301">
            <v>0</v>
          </cell>
          <cell r="CE301">
            <v>0</v>
          </cell>
          <cell r="CF301">
            <v>0</v>
          </cell>
          <cell r="CG301">
            <v>0</v>
          </cell>
          <cell r="CH301">
            <v>0</v>
          </cell>
          <cell r="CI301">
            <v>0</v>
          </cell>
          <cell r="CJ301">
            <v>0</v>
          </cell>
          <cell r="CK301">
            <v>0</v>
          </cell>
        </row>
        <row r="302">
          <cell r="B302" t="str">
            <v>OTX - PROPERTY TAXES</v>
          </cell>
          <cell r="CA302">
            <v>21146.840640000002</v>
          </cell>
          <cell r="CB302">
            <v>21280</v>
          </cell>
          <cell r="CC302">
            <v>21705</v>
          </cell>
          <cell r="CD302">
            <v>22686</v>
          </cell>
          <cell r="CE302">
            <v>23384</v>
          </cell>
          <cell r="CF302">
            <v>24266</v>
          </cell>
          <cell r="CG302">
            <v>24420.702115107131</v>
          </cell>
          <cell r="CH302">
            <v>26609.074326021946</v>
          </cell>
          <cell r="CI302">
            <v>28787.342511914267</v>
          </cell>
          <cell r="CJ302">
            <v>28868.992162735536</v>
          </cell>
          <cell r="CK302">
            <v>35339.888539306005</v>
          </cell>
        </row>
        <row r="303">
          <cell r="B303" t="str">
            <v>OTX - OTHER - FH</v>
          </cell>
          <cell r="CA303">
            <v>2097.6381000000001</v>
          </cell>
          <cell r="CB303">
            <v>2093.8643999999999</v>
          </cell>
          <cell r="CC303">
            <v>2139.6111000000001</v>
          </cell>
          <cell r="CD303">
            <v>2264.6555594000001</v>
          </cell>
          <cell r="CE303">
            <v>2413.8403632601458</v>
          </cell>
          <cell r="CF303">
            <v>2492.1015998685307</v>
          </cell>
          <cell r="CG303">
            <v>2573.0148632491519</v>
          </cell>
          <cell r="CH303">
            <v>2573.0148632491519</v>
          </cell>
          <cell r="CI303">
            <v>2573.0148632491519</v>
          </cell>
          <cell r="CJ303">
            <v>0</v>
          </cell>
          <cell r="CK303">
            <v>0</v>
          </cell>
        </row>
        <row r="304">
          <cell r="B304" t="str">
            <v>OTX - OTHER - NU</v>
          </cell>
          <cell r="CA304">
            <v>0</v>
          </cell>
          <cell r="CB304">
            <v>0</v>
          </cell>
          <cell r="CC304">
            <v>0</v>
          </cell>
          <cell r="CD304">
            <v>0</v>
          </cell>
          <cell r="CE304">
            <v>0</v>
          </cell>
          <cell r="CF304">
            <v>0</v>
          </cell>
          <cell r="CG304">
            <v>0</v>
          </cell>
          <cell r="CH304">
            <v>0</v>
          </cell>
          <cell r="CI304">
            <v>0</v>
          </cell>
          <cell r="CJ304">
            <v>0</v>
          </cell>
          <cell r="CK304">
            <v>0</v>
          </cell>
        </row>
        <row r="305">
          <cell r="B305" t="str">
            <v>OTX - OTHER - TR</v>
          </cell>
          <cell r="CA305">
            <v>179.52030000000002</v>
          </cell>
          <cell r="CB305">
            <v>176.82480000000001</v>
          </cell>
          <cell r="CC305">
            <v>182.589</v>
          </cell>
          <cell r="CD305">
            <v>195.24908539999998</v>
          </cell>
          <cell r="CE305">
            <v>208.11117225836054</v>
          </cell>
          <cell r="CF305">
            <v>214.85852719568641</v>
          </cell>
          <cell r="CG305">
            <v>221.83452873650404</v>
          </cell>
          <cell r="CH305">
            <v>221.83452873650404</v>
          </cell>
          <cell r="CI305">
            <v>221.83452873650404</v>
          </cell>
          <cell r="CJ305">
            <v>0</v>
          </cell>
          <cell r="CK305">
            <v>0</v>
          </cell>
        </row>
        <row r="306">
          <cell r="B306" t="str">
            <v>OTX - OTHER - DR</v>
          </cell>
          <cell r="CA306">
            <v>1040.463</v>
          </cell>
          <cell r="CB306">
            <v>1038.3065999999999</v>
          </cell>
          <cell r="CC306">
            <v>1063.9958999999999</v>
          </cell>
          <cell r="CD306">
            <v>1125.3128425</v>
          </cell>
          <cell r="CE306">
            <v>1199.4431335249822</v>
          </cell>
          <cell r="CF306">
            <v>1238.3313318913065</v>
          </cell>
          <cell r="CG306">
            <v>1278.5373287957195</v>
          </cell>
          <cell r="CH306">
            <v>1278.5373287957195</v>
          </cell>
          <cell r="CI306">
            <v>1278.5373287957195</v>
          </cell>
          <cell r="CJ306">
            <v>0</v>
          </cell>
          <cell r="CK306">
            <v>0</v>
          </cell>
        </row>
        <row r="307">
          <cell r="B307" t="str">
            <v>OTX - OTHER - MKT</v>
          </cell>
          <cell r="CA307">
            <v>451.22669999999999</v>
          </cell>
          <cell r="CB307">
            <v>453.92219999999998</v>
          </cell>
          <cell r="CC307">
            <v>469.19839999999999</v>
          </cell>
          <cell r="CD307">
            <v>500.98343169999998</v>
          </cell>
          <cell r="CE307">
            <v>533.98585217190112</v>
          </cell>
          <cell r="CF307">
            <v>551.29867606797382</v>
          </cell>
          <cell r="CG307">
            <v>569.19817702749697</v>
          </cell>
          <cell r="CH307">
            <v>569.19817702749697</v>
          </cell>
          <cell r="CI307">
            <v>569.19817702749697</v>
          </cell>
          <cell r="CJ307">
            <v>0</v>
          </cell>
          <cell r="CK307">
            <v>0</v>
          </cell>
        </row>
        <row r="308">
          <cell r="B308" t="str">
            <v>OTX - OTHER - CA</v>
          </cell>
          <cell r="CA308">
            <v>683.5788</v>
          </cell>
          <cell r="CB308">
            <v>682.50059999999996</v>
          </cell>
          <cell r="CC308">
            <v>699.37120000000004</v>
          </cell>
          <cell r="CD308">
            <v>739.49129649999998</v>
          </cell>
          <cell r="CE308">
            <v>788.2054877449882</v>
          </cell>
          <cell r="CF308">
            <v>813.76058952857272</v>
          </cell>
          <cell r="CG308">
            <v>840.18167320861562</v>
          </cell>
          <cell r="CH308">
            <v>840.18167320861562</v>
          </cell>
          <cell r="CI308">
            <v>840.18167320861562</v>
          </cell>
          <cell r="CJ308">
            <v>0</v>
          </cell>
          <cell r="CK308">
            <v>0</v>
          </cell>
        </row>
        <row r="309">
          <cell r="B309" t="str">
            <v>OTX - OTHER - ADMIN</v>
          </cell>
          <cell r="CA309">
            <v>938.57310000000007</v>
          </cell>
          <cell r="CB309">
            <v>945.58140000000003</v>
          </cell>
          <cell r="CC309">
            <v>978.23440000000005</v>
          </cell>
          <cell r="CD309">
            <v>1020.0887845</v>
          </cell>
          <cell r="CE309">
            <v>1087.28741194862</v>
          </cell>
          <cell r="CF309">
            <v>1122.5393112469244</v>
          </cell>
          <cell r="CG309">
            <v>1158.9857863628729</v>
          </cell>
          <cell r="CH309">
            <v>1158.9857863628729</v>
          </cell>
          <cell r="CI309">
            <v>1158.9857863628729</v>
          </cell>
          <cell r="CJ309">
            <v>0</v>
          </cell>
          <cell r="CK309">
            <v>0</v>
          </cell>
        </row>
        <row r="310">
          <cell r="B310" t="str">
            <v>ADMIN &amp; GENERAL O&amp;M - F/H</v>
          </cell>
          <cell r="CA310">
            <v>9023</v>
          </cell>
          <cell r="CB310">
            <v>9781.5169999999998</v>
          </cell>
          <cell r="CC310">
            <v>10260.103999999999</v>
          </cell>
          <cell r="CD310">
            <v>10485.654</v>
          </cell>
          <cell r="CE310">
            <v>11868.01</v>
          </cell>
          <cell r="CF310">
            <v>12105</v>
          </cell>
          <cell r="CG310">
            <v>12347</v>
          </cell>
          <cell r="CH310">
            <v>12594</v>
          </cell>
          <cell r="CI310">
            <v>12846</v>
          </cell>
          <cell r="CJ310">
            <v>13103</v>
          </cell>
          <cell r="CK310">
            <v>13365</v>
          </cell>
        </row>
        <row r="311">
          <cell r="B311" t="str">
            <v>ADMIN &amp; GENERAL O&amp;M - NUCLEAR</v>
          </cell>
        </row>
        <row r="312">
          <cell r="B312" t="str">
            <v>ADMIN &amp; GENERAL O&amp;M - TRANS</v>
          </cell>
          <cell r="CA312">
            <v>850</v>
          </cell>
          <cell r="CB312">
            <v>855.60299999999995</v>
          </cell>
          <cell r="CC312">
            <v>896.91700000000003</v>
          </cell>
          <cell r="CD312">
            <v>911.79100000000005</v>
          </cell>
          <cell r="CE312">
            <v>1036.403</v>
          </cell>
          <cell r="CF312">
            <v>1057</v>
          </cell>
          <cell r="CG312">
            <v>1078</v>
          </cell>
          <cell r="CH312">
            <v>1100</v>
          </cell>
          <cell r="CI312">
            <v>1122</v>
          </cell>
          <cell r="CJ312">
            <v>1144</v>
          </cell>
          <cell r="CK312">
            <v>1167</v>
          </cell>
        </row>
        <row r="313">
          <cell r="B313" t="str">
            <v>ADMIN &amp; GENERAL O&amp;M - DIST</v>
          </cell>
          <cell r="CA313">
            <v>3284</v>
          </cell>
          <cell r="CB313">
            <v>3430.6529999999998</v>
          </cell>
          <cell r="CC313">
            <v>3583.0309999999999</v>
          </cell>
          <cell r="CD313">
            <v>3673.7869999999998</v>
          </cell>
          <cell r="CE313">
            <v>4346.5529999999999</v>
          </cell>
          <cell r="CF313">
            <v>4433</v>
          </cell>
          <cell r="CG313">
            <v>4522</v>
          </cell>
          <cell r="CH313">
            <v>4612</v>
          </cell>
          <cell r="CI313">
            <v>4704</v>
          </cell>
          <cell r="CJ313">
            <v>4798</v>
          </cell>
          <cell r="CK313">
            <v>4894</v>
          </cell>
        </row>
        <row r="314">
          <cell r="B314" t="str">
            <v>ADMIN &amp; GENERAL O&amp;M - MKT</v>
          </cell>
          <cell r="CA314">
            <v>1139</v>
          </cell>
          <cell r="CB314">
            <v>1269.037</v>
          </cell>
          <cell r="CC314">
            <v>1336.4570000000001</v>
          </cell>
          <cell r="CD314">
            <v>1382.1690000000001</v>
          </cell>
          <cell r="CE314">
            <v>1753.7840000000001</v>
          </cell>
          <cell r="CF314">
            <v>1789</v>
          </cell>
          <cell r="CG314">
            <v>1825</v>
          </cell>
          <cell r="CH314">
            <v>1862</v>
          </cell>
          <cell r="CI314">
            <v>1899</v>
          </cell>
          <cell r="CJ314">
            <v>1937</v>
          </cell>
          <cell r="CK314">
            <v>1976</v>
          </cell>
        </row>
        <row r="315">
          <cell r="B315" t="str">
            <v>ADMIN &amp; GENERAL O&amp;M - CUST ACCT</v>
          </cell>
          <cell r="CA315">
            <v>1676</v>
          </cell>
          <cell r="CB315">
            <v>1608.3340000000001</v>
          </cell>
          <cell r="CC315">
            <v>1702.2</v>
          </cell>
          <cell r="CD315">
            <v>1762.8879999999999</v>
          </cell>
          <cell r="CE315">
            <v>2206.4270000000001</v>
          </cell>
          <cell r="CF315">
            <v>2251</v>
          </cell>
          <cell r="CG315">
            <v>2296</v>
          </cell>
          <cell r="CH315">
            <v>2342</v>
          </cell>
          <cell r="CI315">
            <v>2389</v>
          </cell>
          <cell r="CJ315">
            <v>2437</v>
          </cell>
          <cell r="CK315">
            <v>2486</v>
          </cell>
        </row>
        <row r="316">
          <cell r="B316" t="str">
            <v>ADMIN &amp; GENERAL O&amp;M - ADMIN</v>
          </cell>
          <cell r="CA316">
            <v>25595</v>
          </cell>
          <cell r="CB316">
            <v>24469.973000000002</v>
          </cell>
          <cell r="CC316">
            <v>25515.023000000001</v>
          </cell>
          <cell r="CD316">
            <v>25632.486000000001</v>
          </cell>
          <cell r="CE316">
            <v>27741.409</v>
          </cell>
          <cell r="CF316">
            <v>28296</v>
          </cell>
          <cell r="CG316">
            <v>28862</v>
          </cell>
          <cell r="CH316">
            <v>29439</v>
          </cell>
          <cell r="CI316">
            <v>30028</v>
          </cell>
          <cell r="CJ316">
            <v>30629</v>
          </cell>
          <cell r="CK316">
            <v>31242</v>
          </cell>
        </row>
        <row r="317">
          <cell r="B317" t="str">
            <v>AFUDC EQUITY - F/H</v>
          </cell>
          <cell r="CA317">
            <v>0</v>
          </cell>
          <cell r="CB317">
            <v>0</v>
          </cell>
          <cell r="CC317">
            <v>0</v>
          </cell>
          <cell r="CD317">
            <v>0</v>
          </cell>
          <cell r="CE317">
            <v>0</v>
          </cell>
          <cell r="CF317">
            <v>0</v>
          </cell>
          <cell r="CG317">
            <v>0</v>
          </cell>
          <cell r="CH317">
            <v>0</v>
          </cell>
          <cell r="CI317">
            <v>0</v>
          </cell>
          <cell r="CJ317">
            <v>0</v>
          </cell>
          <cell r="CK317">
            <v>0</v>
          </cell>
        </row>
        <row r="318">
          <cell r="B318" t="str">
            <v>AFUDC EQUITY - NUCLEAR</v>
          </cell>
        </row>
        <row r="319">
          <cell r="B319" t="str">
            <v>AFUDC EQUITY - TRANS</v>
          </cell>
          <cell r="CA319">
            <v>0</v>
          </cell>
          <cell r="CB319">
            <v>0</v>
          </cell>
          <cell r="CC319">
            <v>0</v>
          </cell>
          <cell r="CD319">
            <v>0</v>
          </cell>
          <cell r="CE319">
            <v>0</v>
          </cell>
          <cell r="CF319">
            <v>0</v>
          </cell>
          <cell r="CG319">
            <v>0</v>
          </cell>
          <cell r="CH319">
            <v>0</v>
          </cell>
          <cell r="CI319">
            <v>0</v>
          </cell>
          <cell r="CJ319">
            <v>0</v>
          </cell>
          <cell r="CK319">
            <v>0</v>
          </cell>
        </row>
        <row r="320">
          <cell r="B320" t="str">
            <v>AFUDC EQUITY - DIST</v>
          </cell>
          <cell r="CA320">
            <v>0</v>
          </cell>
          <cell r="CB320">
            <v>0</v>
          </cell>
          <cell r="CC320">
            <v>0</v>
          </cell>
          <cell r="CD320">
            <v>0</v>
          </cell>
          <cell r="CE320">
            <v>0</v>
          </cell>
          <cell r="CF320">
            <v>0</v>
          </cell>
          <cell r="CG320">
            <v>0</v>
          </cell>
          <cell r="CH320">
            <v>0</v>
          </cell>
          <cell r="CI320">
            <v>0</v>
          </cell>
          <cell r="CJ320">
            <v>0</v>
          </cell>
          <cell r="CK320">
            <v>0</v>
          </cell>
        </row>
        <row r="321">
          <cell r="B321" t="str">
            <v>AFUDC EQUITY - MKT</v>
          </cell>
        </row>
        <row r="322">
          <cell r="B322" t="str">
            <v>AFUDC EQUITY - CUST ACCT</v>
          </cell>
        </row>
        <row r="323">
          <cell r="B323" t="str">
            <v>AFUDC EQUITY - ADMIN</v>
          </cell>
        </row>
        <row r="324">
          <cell r="B324" t="str">
            <v>AFUDC DEBT - F/H</v>
          </cell>
          <cell r="CA324">
            <v>0</v>
          </cell>
          <cell r="CB324">
            <v>0</v>
          </cell>
          <cell r="CC324">
            <v>0</v>
          </cell>
          <cell r="CD324">
            <v>0</v>
          </cell>
          <cell r="CE324">
            <v>0</v>
          </cell>
          <cell r="CF324">
            <v>0</v>
          </cell>
          <cell r="CG324">
            <v>0</v>
          </cell>
          <cell r="CH324">
            <v>0</v>
          </cell>
          <cell r="CI324">
            <v>0</v>
          </cell>
          <cell r="CJ324">
            <v>0</v>
          </cell>
          <cell r="CK324">
            <v>0</v>
          </cell>
        </row>
        <row r="325">
          <cell r="B325" t="str">
            <v>AFUDC DEBT - NUCLEAR</v>
          </cell>
        </row>
        <row r="326">
          <cell r="B326" t="str">
            <v>AFUDC DEBT - TRANS</v>
          </cell>
          <cell r="CA326">
            <v>0</v>
          </cell>
          <cell r="CB326">
            <v>0</v>
          </cell>
          <cell r="CC326">
            <v>0</v>
          </cell>
          <cell r="CD326">
            <v>0</v>
          </cell>
          <cell r="CE326">
            <v>0</v>
          </cell>
          <cell r="CF326">
            <v>0</v>
          </cell>
          <cell r="CG326">
            <v>0</v>
          </cell>
          <cell r="CH326">
            <v>0</v>
          </cell>
          <cell r="CI326">
            <v>0</v>
          </cell>
          <cell r="CJ326">
            <v>0</v>
          </cell>
          <cell r="CK326">
            <v>0</v>
          </cell>
        </row>
        <row r="327">
          <cell r="B327" t="str">
            <v>AFUDC DEBT - DIST</v>
          </cell>
          <cell r="CA327">
            <v>0</v>
          </cell>
          <cell r="CB327">
            <v>0</v>
          </cell>
          <cell r="CC327">
            <v>0</v>
          </cell>
          <cell r="CD327">
            <v>0</v>
          </cell>
          <cell r="CE327">
            <v>0</v>
          </cell>
          <cell r="CF327">
            <v>0</v>
          </cell>
          <cell r="CG327">
            <v>0</v>
          </cell>
          <cell r="CH327">
            <v>0</v>
          </cell>
          <cell r="CI327">
            <v>0</v>
          </cell>
          <cell r="CJ327">
            <v>0</v>
          </cell>
          <cell r="CK327">
            <v>0</v>
          </cell>
        </row>
        <row r="328">
          <cell r="B328" t="str">
            <v>AFUDC DEBT - MKT</v>
          </cell>
        </row>
        <row r="329">
          <cell r="B329" t="str">
            <v>AFUDC DEBT - CUST ACCT</v>
          </cell>
        </row>
        <row r="330">
          <cell r="B330" t="str">
            <v>AFUDC DEBT - ADMIN</v>
          </cell>
        </row>
        <row r="331">
          <cell r="B331" t="str">
            <v>TAX EFFECT OF NDBD - FOSSIL/HYDRO</v>
          </cell>
        </row>
        <row r="332">
          <cell r="B332" t="str">
            <v>TAX EFFECT OF NDBD - NUCLEAR</v>
          </cell>
        </row>
        <row r="333">
          <cell r="B333" t="str">
            <v>TAX EFFECT OF NDBD - TRANSMISSION</v>
          </cell>
        </row>
        <row r="334">
          <cell r="B334" t="str">
            <v>TAX EFFECT OF NDBD - DISTRIBUTION</v>
          </cell>
        </row>
        <row r="335">
          <cell r="B335" t="str">
            <v>TAX EFFECT OF NDBD - MKT</v>
          </cell>
        </row>
        <row r="336">
          <cell r="B336" t="str">
            <v>TAX EFFECT OF NDBD - CUST ACCT</v>
          </cell>
        </row>
        <row r="337">
          <cell r="B337" t="str">
            <v>TAX EFFECT OF NDBD - ADMIN</v>
          </cell>
        </row>
        <row r="338">
          <cell r="B338" t="str">
            <v>COR/SALVAGE &amp; ADJS - F/H</v>
          </cell>
          <cell r="CA338">
            <v>-14640.703029999999</v>
          </cell>
          <cell r="CB338">
            <v>-2928.6880000000001</v>
          </cell>
          <cell r="CC338">
            <v>-1579.7550000000001</v>
          </cell>
          <cell r="CD338">
            <v>-2035.9460000000001</v>
          </cell>
          <cell r="CE338">
            <v>-1804.7690000000005</v>
          </cell>
          <cell r="CF338">
            <v>-3544.4880000000003</v>
          </cell>
          <cell r="CG338">
            <v>-1506.999</v>
          </cell>
          <cell r="CH338">
            <v>-1009.671</v>
          </cell>
          <cell r="CI338">
            <v>-721.28599999999994</v>
          </cell>
          <cell r="CJ338">
            <v>-102</v>
          </cell>
          <cell r="CK338">
            <v>-2962.9740000000002</v>
          </cell>
        </row>
        <row r="339">
          <cell r="B339" t="str">
            <v>COR/SALVAGE &amp; ADJS - NUCLEAR</v>
          </cell>
        </row>
        <row r="340">
          <cell r="B340" t="str">
            <v>COR/SALVAGE &amp; ADJS - TRANS</v>
          </cell>
          <cell r="CA340">
            <v>-584.19042000000002</v>
          </cell>
          <cell r="CB340">
            <v>-41</v>
          </cell>
          <cell r="CC340">
            <v>-63</v>
          </cell>
          <cell r="CD340">
            <v>-180.5</v>
          </cell>
          <cell r="CE340">
            <v>-60.5</v>
          </cell>
          <cell r="CF340">
            <v>-818.5</v>
          </cell>
          <cell r="CG340">
            <v>-209.5</v>
          </cell>
          <cell r="CH340">
            <v>-54.5</v>
          </cell>
          <cell r="CI340">
            <v>-54.5</v>
          </cell>
          <cell r="CJ340">
            <v>-154.5</v>
          </cell>
          <cell r="CK340">
            <v>-1307</v>
          </cell>
        </row>
        <row r="341">
          <cell r="B341" t="str">
            <v>COR/SALVAGE &amp; ADJS - DIST</v>
          </cell>
          <cell r="CA341">
            <v>-1553.7947899999999</v>
          </cell>
          <cell r="CB341">
            <v>-1942</v>
          </cell>
          <cell r="CC341">
            <v>-1946</v>
          </cell>
          <cell r="CD341">
            <v>-1998</v>
          </cell>
          <cell r="CE341">
            <v>-1946</v>
          </cell>
          <cell r="CF341">
            <v>-1946</v>
          </cell>
          <cell r="CG341">
            <v>-2293</v>
          </cell>
          <cell r="CH341">
            <v>-1933</v>
          </cell>
          <cell r="CI341">
            <v>-1933</v>
          </cell>
          <cell r="CJ341">
            <v>-1933</v>
          </cell>
          <cell r="CK341">
            <v>-2000</v>
          </cell>
        </row>
        <row r="342">
          <cell r="B342" t="str">
            <v>COR/SALVAGE &amp; ADJS - MKT</v>
          </cell>
          <cell r="CA342">
            <v>0</v>
          </cell>
          <cell r="CB342">
            <v>0</v>
          </cell>
          <cell r="CC342">
            <v>0</v>
          </cell>
          <cell r="CD342">
            <v>0</v>
          </cell>
          <cell r="CE342">
            <v>0</v>
          </cell>
          <cell r="CF342">
            <v>0</v>
          </cell>
          <cell r="CG342">
            <v>0</v>
          </cell>
          <cell r="CH342">
            <v>0</v>
          </cell>
          <cell r="CI342">
            <v>0</v>
          </cell>
          <cell r="CJ342">
            <v>0</v>
          </cell>
          <cell r="CK342">
            <v>0</v>
          </cell>
        </row>
        <row r="343">
          <cell r="B343" t="str">
            <v>COR/SALVAGE &amp; ADJS - CUST ACCT</v>
          </cell>
          <cell r="CA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G343">
            <v>0</v>
          </cell>
          <cell r="CH343">
            <v>0</v>
          </cell>
          <cell r="CI343">
            <v>0</v>
          </cell>
          <cell r="CJ343">
            <v>0</v>
          </cell>
          <cell r="CK343">
            <v>0</v>
          </cell>
        </row>
        <row r="344">
          <cell r="B344" t="str">
            <v>COR/SALVAGE &amp; ADJS - ADMIN</v>
          </cell>
          <cell r="CA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G344">
            <v>0</v>
          </cell>
          <cell r="CH344">
            <v>0</v>
          </cell>
          <cell r="CI344">
            <v>0</v>
          </cell>
          <cell r="CJ344">
            <v>0</v>
          </cell>
          <cell r="CK344">
            <v>0</v>
          </cell>
        </row>
        <row r="345">
          <cell r="B345" t="str">
            <v>CONSTRUCTION EXPENDS - F/H+ENV</v>
          </cell>
          <cell r="CA345">
            <v>-75562.856353328054</v>
          </cell>
          <cell r="CB345">
            <v>-67434.521159999989</v>
          </cell>
          <cell r="CC345">
            <v>-146588.11111999996</v>
          </cell>
          <cell r="CD345">
            <v>-163341.78006399999</v>
          </cell>
          <cell r="CE345">
            <v>-118273.06289599999</v>
          </cell>
          <cell r="CF345">
            <v>-109822.30636800002</v>
          </cell>
          <cell r="CG345">
            <v>-145037.10861599998</v>
          </cell>
          <cell r="CH345">
            <v>-133505.96461600001</v>
          </cell>
          <cell r="CI345">
            <v>-74564.125199999995</v>
          </cell>
          <cell r="CJ345">
            <v>-34282.500399999997</v>
          </cell>
          <cell r="CK345">
            <v>-56035.779199999997</v>
          </cell>
        </row>
        <row r="346">
          <cell r="B346" t="str">
            <v>GENER CON EXPEND ALLOC-F/H</v>
          </cell>
          <cell r="CA346">
            <v>-682.81822227401562</v>
          </cell>
          <cell r="CB346">
            <v>-4316.4878399999998</v>
          </cell>
          <cell r="CC346">
            <v>-2417.1508800000001</v>
          </cell>
          <cell r="CD346">
            <v>-879.70593600000007</v>
          </cell>
          <cell r="CE346">
            <v>-941.62910400000021</v>
          </cell>
          <cell r="CF346">
            <v>-911.18563200000017</v>
          </cell>
          <cell r="CG346">
            <v>-899.0223840000001</v>
          </cell>
          <cell r="CH346">
            <v>-910.5423840000002</v>
          </cell>
          <cell r="CI346">
            <v>-1092.2688000000001</v>
          </cell>
          <cell r="CJ346">
            <v>-1156.3776</v>
          </cell>
          <cell r="CK346">
            <v>-1183.7088000000003</v>
          </cell>
        </row>
        <row r="347">
          <cell r="B347" t="str">
            <v>CONSTRUCTION EXPENDS - NUCLEAR</v>
          </cell>
          <cell r="CA347">
            <v>0</v>
          </cell>
          <cell r="CB347">
            <v>0</v>
          </cell>
          <cell r="CC347">
            <v>0</v>
          </cell>
          <cell r="CD347">
            <v>0</v>
          </cell>
          <cell r="CE347">
            <v>0</v>
          </cell>
          <cell r="CF347">
            <v>0</v>
          </cell>
          <cell r="CG347">
            <v>0</v>
          </cell>
          <cell r="CH347">
            <v>0</v>
          </cell>
          <cell r="CI347">
            <v>0</v>
          </cell>
          <cell r="CJ347">
            <v>0</v>
          </cell>
          <cell r="CK347">
            <v>0</v>
          </cell>
        </row>
        <row r="348">
          <cell r="B348" t="str">
            <v>GENER CON EXPEND ALLOC-NUCLEAR</v>
          </cell>
          <cell r="CA348">
            <v>0</v>
          </cell>
          <cell r="CB348">
            <v>0</v>
          </cell>
          <cell r="CC348">
            <v>0</v>
          </cell>
          <cell r="CD348">
            <v>0</v>
          </cell>
          <cell r="CE348">
            <v>0</v>
          </cell>
          <cell r="CF348">
            <v>0</v>
          </cell>
          <cell r="CG348">
            <v>0</v>
          </cell>
          <cell r="CH348">
            <v>0</v>
          </cell>
          <cell r="CI348">
            <v>0</v>
          </cell>
          <cell r="CJ348">
            <v>0</v>
          </cell>
          <cell r="CK348">
            <v>0</v>
          </cell>
        </row>
        <row r="349">
          <cell r="B349" t="str">
            <v>CONSTRUCTION EXPENDS - TRANS</v>
          </cell>
          <cell r="CA349">
            <v>-8258.7185446189378</v>
          </cell>
          <cell r="CB349">
            <v>-13055.029237999999</v>
          </cell>
          <cell r="CC349">
            <v>-11476.207365999999</v>
          </cell>
          <cell r="CD349">
            <v>-6823.2536301999999</v>
          </cell>
          <cell r="CE349">
            <v>-10542.8448978</v>
          </cell>
          <cell r="CF349">
            <v>-23334.1023924</v>
          </cell>
          <cell r="CG349">
            <v>-5043.5931938000003</v>
          </cell>
          <cell r="CH349">
            <v>-3540.6571937999997</v>
          </cell>
          <cell r="CI349">
            <v>-5173.9181600000002</v>
          </cell>
          <cell r="CJ349">
            <v>-11143.624320000001</v>
          </cell>
          <cell r="CK349">
            <v>-5675.05116</v>
          </cell>
        </row>
        <row r="350">
          <cell r="B350" t="str">
            <v>GENER CON EXPEND ALLOC-TRANS</v>
          </cell>
          <cell r="CA350">
            <v>-588.93071671133839</v>
          </cell>
          <cell r="CB350">
            <v>-3722.9707620000004</v>
          </cell>
          <cell r="CC350">
            <v>-2084.7926340000004</v>
          </cell>
          <cell r="CD350">
            <v>-758.74636980000002</v>
          </cell>
          <cell r="CE350">
            <v>-812.1551022000001</v>
          </cell>
          <cell r="CF350">
            <v>-785.89760760000001</v>
          </cell>
          <cell r="CG350">
            <v>-775.40680620000001</v>
          </cell>
          <cell r="CH350">
            <v>-785.34280620000004</v>
          </cell>
          <cell r="CI350">
            <v>-942.08184000000006</v>
          </cell>
          <cell r="CJ350">
            <v>-997.37567999999999</v>
          </cell>
          <cell r="CK350">
            <v>-1020.9488400000001</v>
          </cell>
        </row>
        <row r="351">
          <cell r="B351" t="str">
            <v>CONSTRUCTION EXPENDS - DIST</v>
          </cell>
          <cell r="CA351">
            <v>-50745.667600148692</v>
          </cell>
          <cell r="CB351">
            <v>-31189.346897000007</v>
          </cell>
          <cell r="CC351">
            <v>-34280.204329</v>
          </cell>
          <cell r="CD351">
            <v>-39918.826161299992</v>
          </cell>
          <cell r="CE351">
            <v>-38104.4738707</v>
          </cell>
          <cell r="CF351">
            <v>-38649.941580600003</v>
          </cell>
          <cell r="CG351">
            <v>-37560.611994700004</v>
          </cell>
          <cell r="CH351">
            <v>-38053.827994700005</v>
          </cell>
          <cell r="CI351">
            <v>-38095.890040000006</v>
          </cell>
          <cell r="CJ351">
            <v>-38620.882080000003</v>
          </cell>
          <cell r="CK351">
            <v>-39551.72954</v>
          </cell>
        </row>
        <row r="352">
          <cell r="B352" t="str">
            <v>GENER CON EXPEND ALLOC-DIST</v>
          </cell>
          <cell r="CA352">
            <v>-2002.4592726827552</v>
          </cell>
          <cell r="CB352">
            <v>-12658.700102999999</v>
          </cell>
          <cell r="CC352">
            <v>-7088.6306709999999</v>
          </cell>
          <cell r="CD352">
            <v>-2579.8598387000002</v>
          </cell>
          <cell r="CE352">
            <v>-2761.4581293000001</v>
          </cell>
          <cell r="CF352">
            <v>-2672.1784194000002</v>
          </cell>
          <cell r="CG352">
            <v>-2636.5080053000001</v>
          </cell>
          <cell r="CH352">
            <v>-2670.2920053000003</v>
          </cell>
          <cell r="CI352">
            <v>-3203.2299600000001</v>
          </cell>
          <cell r="CJ352">
            <v>-3391.23792</v>
          </cell>
          <cell r="CK352">
            <v>-3471.3904600000005</v>
          </cell>
        </row>
        <row r="353">
          <cell r="B353" t="str">
            <v>CONSTRUCTION EXPENDS - MKT</v>
          </cell>
          <cell r="CA353">
            <v>508.0779265042795</v>
          </cell>
          <cell r="CB353">
            <v>3211.8536383289998</v>
          </cell>
          <cell r="CC353">
            <v>1798.5767911529999</v>
          </cell>
          <cell r="CD353">
            <v>654.58002337409994</v>
          </cell>
          <cell r="CE353">
            <v>700.65640764990007</v>
          </cell>
          <cell r="CF353">
            <v>678.0037372541999</v>
          </cell>
          <cell r="CG353">
            <v>668.95319111790002</v>
          </cell>
          <cell r="CH353">
            <v>677.52510311790002</v>
          </cell>
          <cell r="CI353">
            <v>812.74583627999993</v>
          </cell>
          <cell r="CJ353">
            <v>860.44852655999989</v>
          </cell>
          <cell r="CK353">
            <v>880.78538777999995</v>
          </cell>
        </row>
        <row r="354">
          <cell r="B354" t="str">
            <v>GENER CON EXPEND ALLOC-MKT</v>
          </cell>
          <cell r="CA354">
            <v>-508.0779265042795</v>
          </cell>
          <cell r="CB354">
            <v>-3211.8536383289998</v>
          </cell>
          <cell r="CC354">
            <v>-1798.5767911529999</v>
          </cell>
          <cell r="CD354">
            <v>-654.58002337409994</v>
          </cell>
          <cell r="CE354">
            <v>-700.65640764990007</v>
          </cell>
          <cell r="CF354">
            <v>-678.0037372541999</v>
          </cell>
          <cell r="CG354">
            <v>-668.95319111790002</v>
          </cell>
          <cell r="CH354">
            <v>-677.52510311790002</v>
          </cell>
          <cell r="CI354">
            <v>-812.74583627999993</v>
          </cell>
          <cell r="CJ354">
            <v>-860.44852655999989</v>
          </cell>
          <cell r="CK354">
            <v>-880.78538777999995</v>
          </cell>
        </row>
        <row r="355">
          <cell r="B355" t="str">
            <v>CONSTRUCTION EXPENDS - CUST ACCT</v>
          </cell>
          <cell r="CA355">
            <v>751.25676076701529</v>
          </cell>
          <cell r="CB355">
            <v>4749.1273179105001</v>
          </cell>
          <cell r="CC355">
            <v>2659.4207376984996</v>
          </cell>
          <cell r="CD355">
            <v>967.87843433045009</v>
          </cell>
          <cell r="CE355">
            <v>1036.0081313575499</v>
          </cell>
          <cell r="CF355">
            <v>1002.5133249579</v>
          </cell>
          <cell r="CG355">
            <v>989.13096052355002</v>
          </cell>
          <cell r="CH355">
            <v>1001.80560452355</v>
          </cell>
          <cell r="CI355">
            <v>1201.7463708599998</v>
          </cell>
          <cell r="CJ355">
            <v>1272.28076472</v>
          </cell>
          <cell r="CK355">
            <v>1302.3513576100002</v>
          </cell>
        </row>
        <row r="356">
          <cell r="B356" t="str">
            <v>GENER CON EXPEND ALLOC-CUST ACCT</v>
          </cell>
          <cell r="CA356">
            <v>-751.25676076701529</v>
          </cell>
          <cell r="CB356">
            <v>-4749.1273179105001</v>
          </cell>
          <cell r="CC356">
            <v>-2659.4207376984996</v>
          </cell>
          <cell r="CD356">
            <v>-967.87843433045009</v>
          </cell>
          <cell r="CE356">
            <v>-1036.0081313575499</v>
          </cell>
          <cell r="CF356">
            <v>-1002.5133249579</v>
          </cell>
          <cell r="CG356">
            <v>-989.13096052355002</v>
          </cell>
          <cell r="CH356">
            <v>-1001.80560452355</v>
          </cell>
          <cell r="CI356">
            <v>-1201.7463708599998</v>
          </cell>
          <cell r="CJ356">
            <v>-1272.28076472</v>
          </cell>
          <cell r="CK356">
            <v>-1302.3513576100002</v>
          </cell>
        </row>
        <row r="357">
          <cell r="B357" t="str">
            <v>CONSTRUCTION EXPENDS - ADMIN</v>
          </cell>
          <cell r="CA357">
            <v>208.25031129681471</v>
          </cell>
          <cell r="CB357">
            <v>1316.4703387605</v>
          </cell>
          <cell r="CC357">
            <v>737.19828614849996</v>
          </cell>
          <cell r="CD357">
            <v>268.29839779545</v>
          </cell>
          <cell r="CE357">
            <v>287.18412549254998</v>
          </cell>
          <cell r="CF357">
            <v>277.89927878789996</v>
          </cell>
          <cell r="CG357">
            <v>274.18965285854995</v>
          </cell>
          <cell r="CH357">
            <v>277.70309685854994</v>
          </cell>
          <cell r="CI357">
            <v>333.12719285999992</v>
          </cell>
          <cell r="CJ357">
            <v>352.67950871999994</v>
          </cell>
          <cell r="CK357">
            <v>361.01515460999997</v>
          </cell>
        </row>
        <row r="358">
          <cell r="B358" t="str">
            <v>CWIP BALANCE - F/H</v>
          </cell>
          <cell r="CA358">
            <v>6256</v>
          </cell>
          <cell r="CB358">
            <v>39277</v>
          </cell>
          <cell r="CC358">
            <v>59235</v>
          </cell>
          <cell r="CD358">
            <v>24225</v>
          </cell>
          <cell r="CE358">
            <v>47175</v>
          </cell>
          <cell r="CF358">
            <v>4744</v>
          </cell>
          <cell r="CG358">
            <v>60726</v>
          </cell>
          <cell r="CH358">
            <v>181276</v>
          </cell>
          <cell r="CI358">
            <v>238765</v>
          </cell>
          <cell r="CJ358">
            <v>60264</v>
          </cell>
          <cell r="CK358">
            <v>60264</v>
          </cell>
        </row>
        <row r="359">
          <cell r="B359" t="str">
            <v>CWIP BALANCE - NU</v>
          </cell>
          <cell r="CA359">
            <v>0</v>
          </cell>
          <cell r="CB359">
            <v>0</v>
          </cell>
          <cell r="CC359">
            <v>0</v>
          </cell>
          <cell r="CD359">
            <v>0</v>
          </cell>
          <cell r="CE359">
            <v>0</v>
          </cell>
          <cell r="CF359">
            <v>0</v>
          </cell>
          <cell r="CG359">
            <v>1</v>
          </cell>
          <cell r="CH359">
            <v>2</v>
          </cell>
          <cell r="CI359">
            <v>3</v>
          </cell>
          <cell r="CJ359">
            <v>4</v>
          </cell>
          <cell r="CK359">
            <v>4</v>
          </cell>
        </row>
        <row r="360">
          <cell r="B360" t="str">
            <v>CWIP BALANCE - TR</v>
          </cell>
          <cell r="CA360">
            <v>12452</v>
          </cell>
          <cell r="CB360">
            <v>4090</v>
          </cell>
          <cell r="CC360">
            <v>404</v>
          </cell>
          <cell r="CD360">
            <v>900</v>
          </cell>
          <cell r="CE360">
            <v>4407</v>
          </cell>
          <cell r="CF360">
            <v>58467</v>
          </cell>
          <cell r="CG360">
            <v>4993</v>
          </cell>
          <cell r="CH360">
            <v>7</v>
          </cell>
          <cell r="CI360">
            <v>7</v>
          </cell>
          <cell r="CJ360">
            <v>7</v>
          </cell>
          <cell r="CK360">
            <v>7</v>
          </cell>
        </row>
        <row r="361">
          <cell r="B361" t="str">
            <v>CWIP BALANCE - DR</v>
          </cell>
          <cell r="CA361">
            <v>11465</v>
          </cell>
          <cell r="CB361">
            <v>1256</v>
          </cell>
          <cell r="CC361">
            <v>1668</v>
          </cell>
          <cell r="CD361">
            <v>2441</v>
          </cell>
          <cell r="CE361">
            <v>3226</v>
          </cell>
          <cell r="CF361">
            <v>5192</v>
          </cell>
          <cell r="CG361">
            <v>4354</v>
          </cell>
          <cell r="CH361">
            <v>4954</v>
          </cell>
          <cell r="CI361">
            <v>5554</v>
          </cell>
          <cell r="CJ361">
            <v>6164</v>
          </cell>
          <cell r="CK361">
            <v>6164</v>
          </cell>
        </row>
        <row r="362">
          <cell r="B362" t="str">
            <v>CWIP BALANCE - MKT</v>
          </cell>
          <cell r="CA362">
            <v>0</v>
          </cell>
          <cell r="CB362">
            <v>0</v>
          </cell>
          <cell r="CC362">
            <v>0</v>
          </cell>
          <cell r="CD362">
            <v>0</v>
          </cell>
          <cell r="CE362">
            <v>0</v>
          </cell>
          <cell r="CF362">
            <v>0</v>
          </cell>
          <cell r="CG362">
            <v>0</v>
          </cell>
          <cell r="CH362">
            <v>0</v>
          </cell>
          <cell r="CI362">
            <v>0</v>
          </cell>
          <cell r="CJ362">
            <v>0</v>
          </cell>
          <cell r="CK362">
            <v>0</v>
          </cell>
        </row>
        <row r="363">
          <cell r="B363" t="str">
            <v>CWIP BALANCE - CAS</v>
          </cell>
          <cell r="CA363">
            <v>0</v>
          </cell>
          <cell r="CB363">
            <v>0</v>
          </cell>
          <cell r="CC363">
            <v>0</v>
          </cell>
          <cell r="CD363">
            <v>0</v>
          </cell>
          <cell r="CE363">
            <v>0</v>
          </cell>
          <cell r="CF363">
            <v>0</v>
          </cell>
          <cell r="CG363">
            <v>0</v>
          </cell>
          <cell r="CH363">
            <v>0</v>
          </cell>
          <cell r="CI363">
            <v>0</v>
          </cell>
          <cell r="CJ363">
            <v>0</v>
          </cell>
          <cell r="CK363">
            <v>0</v>
          </cell>
        </row>
        <row r="364">
          <cell r="B364" t="str">
            <v>CWIP BALANCE - ADMIN</v>
          </cell>
          <cell r="CA364">
            <v>0</v>
          </cell>
          <cell r="CB364">
            <v>0</v>
          </cell>
          <cell r="CC364">
            <v>0</v>
          </cell>
          <cell r="CD364">
            <v>0</v>
          </cell>
          <cell r="CE364">
            <v>0</v>
          </cell>
          <cell r="CF364">
            <v>0</v>
          </cell>
          <cell r="CG364">
            <v>0</v>
          </cell>
          <cell r="CH364">
            <v>0</v>
          </cell>
          <cell r="CI364">
            <v>0</v>
          </cell>
          <cell r="CJ364">
            <v>0</v>
          </cell>
          <cell r="CK364">
            <v>0</v>
          </cell>
        </row>
        <row r="365">
          <cell r="B365" t="str">
            <v>CWIP BALANCE - OTH</v>
          </cell>
          <cell r="CA365">
            <v>0</v>
          </cell>
          <cell r="CB365">
            <v>0</v>
          </cell>
          <cell r="CC365">
            <v>0</v>
          </cell>
          <cell r="CD365">
            <v>0</v>
          </cell>
          <cell r="CE365">
            <v>0</v>
          </cell>
          <cell r="CF365">
            <v>0</v>
          </cell>
          <cell r="CG365">
            <v>0</v>
          </cell>
          <cell r="CH365">
            <v>0</v>
          </cell>
          <cell r="CI365">
            <v>0</v>
          </cell>
          <cell r="CJ365">
            <v>0</v>
          </cell>
          <cell r="CK365">
            <v>0</v>
          </cell>
        </row>
        <row r="366">
          <cell r="B366" t="str">
            <v>CWIP BALANCE - PP</v>
          </cell>
          <cell r="CA366">
            <v>0</v>
          </cell>
          <cell r="CB366">
            <v>0</v>
          </cell>
          <cell r="CC366">
            <v>0</v>
          </cell>
          <cell r="CD366">
            <v>0</v>
          </cell>
          <cell r="CE366">
            <v>0</v>
          </cell>
          <cell r="CF366">
            <v>0</v>
          </cell>
          <cell r="CG366">
            <v>0</v>
          </cell>
          <cell r="CH366">
            <v>0</v>
          </cell>
          <cell r="CI366">
            <v>0</v>
          </cell>
          <cell r="CJ366">
            <v>0</v>
          </cell>
          <cell r="CK366">
            <v>0</v>
          </cell>
        </row>
        <row r="367">
          <cell r="B367" t="str">
            <v>Other Income - Net</v>
          </cell>
          <cell r="CA367">
            <v>0</v>
          </cell>
          <cell r="CB367">
            <v>0</v>
          </cell>
          <cell r="CC367">
            <v>0</v>
          </cell>
          <cell r="CD367">
            <v>0</v>
          </cell>
          <cell r="CE367">
            <v>0</v>
          </cell>
          <cell r="CF367">
            <v>0</v>
          </cell>
          <cell r="CG367">
            <v>0</v>
          </cell>
          <cell r="CH367">
            <v>0</v>
          </cell>
          <cell r="CI367">
            <v>0</v>
          </cell>
          <cell r="CJ367">
            <v>0</v>
          </cell>
          <cell r="CK367">
            <v>0</v>
          </cell>
        </row>
        <row r="368">
          <cell r="B368" t="str">
            <v>Other Income - Revenues</v>
          </cell>
          <cell r="CA368">
            <v>0</v>
          </cell>
          <cell r="CB368">
            <v>0</v>
          </cell>
          <cell r="CC368">
            <v>0</v>
          </cell>
          <cell r="CD368">
            <v>0</v>
          </cell>
          <cell r="CE368">
            <v>0</v>
          </cell>
          <cell r="CF368">
            <v>0</v>
          </cell>
          <cell r="CG368">
            <v>0</v>
          </cell>
          <cell r="CH368">
            <v>0</v>
          </cell>
          <cell r="CI368">
            <v>0</v>
          </cell>
          <cell r="CJ368">
            <v>0</v>
          </cell>
          <cell r="CK368">
            <v>0</v>
          </cell>
        </row>
        <row r="369">
          <cell r="B369" t="str">
            <v xml:space="preserve">Other Income - O&amp;M </v>
          </cell>
          <cell r="CA369">
            <v>0</v>
          </cell>
          <cell r="CB369">
            <v>0</v>
          </cell>
          <cell r="CC369">
            <v>0</v>
          </cell>
          <cell r="CD369">
            <v>0</v>
          </cell>
          <cell r="CE369">
            <v>0</v>
          </cell>
          <cell r="CF369">
            <v>0</v>
          </cell>
          <cell r="CG369">
            <v>0</v>
          </cell>
          <cell r="CH369">
            <v>0</v>
          </cell>
          <cell r="CI369">
            <v>0</v>
          </cell>
          <cell r="CJ369">
            <v>0</v>
          </cell>
          <cell r="CK369">
            <v>0</v>
          </cell>
        </row>
        <row r="370">
          <cell r="B370" t="str">
            <v>Other Income - Taxes</v>
          </cell>
          <cell r="CA370">
            <v>0</v>
          </cell>
          <cell r="CB370">
            <v>0</v>
          </cell>
          <cell r="CC370">
            <v>0</v>
          </cell>
          <cell r="CD370">
            <v>0</v>
          </cell>
          <cell r="CE370">
            <v>0</v>
          </cell>
          <cell r="CF370">
            <v>0</v>
          </cell>
          <cell r="CG370">
            <v>0</v>
          </cell>
          <cell r="CH370">
            <v>0</v>
          </cell>
          <cell r="CI370">
            <v>0</v>
          </cell>
          <cell r="CJ370">
            <v>0</v>
          </cell>
          <cell r="CK370">
            <v>0</v>
          </cell>
        </row>
        <row r="371">
          <cell r="B371" t="str">
            <v>Other Income - Deprec Exp</v>
          </cell>
          <cell r="CA371">
            <v>0</v>
          </cell>
          <cell r="CB371">
            <v>0</v>
          </cell>
          <cell r="CC371">
            <v>0</v>
          </cell>
          <cell r="CD371">
            <v>0</v>
          </cell>
          <cell r="CE371">
            <v>0</v>
          </cell>
          <cell r="CF371">
            <v>0</v>
          </cell>
          <cell r="CG371">
            <v>0</v>
          </cell>
          <cell r="CH371">
            <v>0</v>
          </cell>
          <cell r="CI371">
            <v>0</v>
          </cell>
          <cell r="CJ371">
            <v>0</v>
          </cell>
          <cell r="CK371">
            <v>0</v>
          </cell>
        </row>
        <row r="372">
          <cell r="B372" t="str">
            <v>Other Income - Inv Exp</v>
          </cell>
          <cell r="CA372">
            <v>0</v>
          </cell>
          <cell r="CB372">
            <v>0</v>
          </cell>
          <cell r="CC372">
            <v>0</v>
          </cell>
          <cell r="CD372">
            <v>0</v>
          </cell>
          <cell r="CE372">
            <v>0</v>
          </cell>
          <cell r="CF372">
            <v>0</v>
          </cell>
          <cell r="CG372">
            <v>0</v>
          </cell>
          <cell r="CH372">
            <v>0</v>
          </cell>
          <cell r="CI372">
            <v>0</v>
          </cell>
          <cell r="CJ372">
            <v>0</v>
          </cell>
          <cell r="CK372">
            <v>0</v>
          </cell>
        </row>
        <row r="373">
          <cell r="B373" t="str">
            <v>Additional Depreciation for Cashflow - F/H</v>
          </cell>
        </row>
        <row r="374">
          <cell r="B374" t="str">
            <v>Additional Depreciation for Cashflow - NUCLEAR</v>
          </cell>
        </row>
        <row r="375">
          <cell r="B375" t="str">
            <v>Additional Depreciation for Cashflow - TRANS</v>
          </cell>
        </row>
        <row r="376">
          <cell r="B376" t="str">
            <v>Additional Depreciation for Cashflow - DIST</v>
          </cell>
        </row>
        <row r="377">
          <cell r="B377" t="str">
            <v>Additional Depreciation for Cashflow - ADMIN</v>
          </cell>
        </row>
        <row r="378">
          <cell r="B378" t="str">
            <v>Additional Depreciation for Cashflow - CUST ACCT</v>
          </cell>
        </row>
        <row r="379">
          <cell r="B379" t="str">
            <v>Additional Depreciation for Cashflow - SALES</v>
          </cell>
        </row>
        <row r="380">
          <cell r="B380" t="str">
            <v>Additional Depreciation for Cashflow - MKT</v>
          </cell>
        </row>
        <row r="381">
          <cell r="B381" t="str">
            <v>Additional Depreciation for Cashflow - PP</v>
          </cell>
        </row>
        <row r="382">
          <cell r="B382" t="str">
            <v>Additional Depreciation for Cashflow - OTH</v>
          </cell>
        </row>
        <row r="383">
          <cell r="B383" t="str">
            <v>Additional Depreciation for Cashflow - GENERAL PLANT</v>
          </cell>
          <cell r="CA383">
            <v>4589.7715999999991</v>
          </cell>
          <cell r="CB383">
            <v>4841.9885090454063</v>
          </cell>
          <cell r="CC383">
            <v>4932.333874449303</v>
          </cell>
          <cell r="CD383">
            <v>4142.4378400818669</v>
          </cell>
          <cell r="CE383">
            <v>4140.5157975382408</v>
          </cell>
          <cell r="CF383">
            <v>4033.0832183755674</v>
          </cell>
          <cell r="CG383">
            <v>3945.7189371795585</v>
          </cell>
          <cell r="CH383">
            <v>3576.1810341889604</v>
          </cell>
          <cell r="CI383">
            <v>3208.5222153932659</v>
          </cell>
          <cell r="CJ383">
            <v>2986.8509523692182</v>
          </cell>
          <cell r="CK383">
            <v>3055.9857809406467</v>
          </cell>
        </row>
        <row r="384">
          <cell r="B384" t="str">
            <v>TOTAL WHOLESALE REVENUES - FPU</v>
          </cell>
          <cell r="CA384">
            <v>13831.351330000001</v>
          </cell>
          <cell r="CB384">
            <v>14317.302999999998</v>
          </cell>
          <cell r="CC384">
            <v>14944.116000000002</v>
          </cell>
          <cell r="CD384">
            <v>25840.932000000001</v>
          </cell>
          <cell r="CE384">
            <v>28132.075000000001</v>
          </cell>
          <cell r="CF384">
            <v>30044.600999999999</v>
          </cell>
          <cell r="CG384">
            <v>30837.626</v>
          </cell>
          <cell r="CH384">
            <v>31497.314999999995</v>
          </cell>
          <cell r="CI384">
            <v>32463.582999999999</v>
          </cell>
          <cell r="CJ384">
            <v>33496.452999999994</v>
          </cell>
          <cell r="CK384">
            <v>34538.286</v>
          </cell>
        </row>
        <row r="385">
          <cell r="B385" t="str">
            <v>TOTAL WHOLESALE REVENUES - Blnt</v>
          </cell>
          <cell r="CA385">
            <v>2141.5756299999998</v>
          </cell>
          <cell r="CB385">
            <v>2017.8649999999996</v>
          </cell>
          <cell r="CC385">
            <v>2841.241</v>
          </cell>
          <cell r="CD385">
            <v>3040.4819999999995</v>
          </cell>
          <cell r="CE385">
            <v>3300.2530000000002</v>
          </cell>
          <cell r="CF385">
            <v>3519.0250000000005</v>
          </cell>
          <cell r="CG385">
            <v>3607.9620000000004</v>
          </cell>
          <cell r="CH385">
            <v>3680.6989999999996</v>
          </cell>
          <cell r="CI385">
            <v>3786.6139999999996</v>
          </cell>
          <cell r="CJ385">
            <v>3899.5550000000003</v>
          </cell>
          <cell r="CK385">
            <v>4013.0909999999999</v>
          </cell>
        </row>
        <row r="386">
          <cell r="B386" t="str">
            <v>TOTAL NON-TERR REVENUES - Sen</v>
          </cell>
          <cell r="CA386">
            <v>367</v>
          </cell>
          <cell r="CB386">
            <v>91</v>
          </cell>
          <cell r="CC386">
            <v>0</v>
          </cell>
          <cell r="CD386">
            <v>0</v>
          </cell>
          <cell r="CE386">
            <v>0</v>
          </cell>
          <cell r="CF386">
            <v>0</v>
          </cell>
          <cell r="CG386">
            <v>0</v>
          </cell>
          <cell r="CH386">
            <v>0</v>
          </cell>
          <cell r="CI386">
            <v>0</v>
          </cell>
          <cell r="CJ386">
            <v>0</v>
          </cell>
          <cell r="CK386">
            <v>0</v>
          </cell>
        </row>
        <row r="387">
          <cell r="B387" t="str">
            <v>TOTAL NON-TERR REVENUES - Eky</v>
          </cell>
          <cell r="CA387">
            <v>34</v>
          </cell>
          <cell r="CB387">
            <v>26</v>
          </cell>
          <cell r="CC387">
            <v>0</v>
          </cell>
          <cell r="CD387">
            <v>0</v>
          </cell>
          <cell r="CE387">
            <v>0</v>
          </cell>
          <cell r="CF387">
            <v>0</v>
          </cell>
          <cell r="CG387">
            <v>0</v>
          </cell>
          <cell r="CH387">
            <v>0</v>
          </cell>
          <cell r="CI387">
            <v>0</v>
          </cell>
          <cell r="CJ387">
            <v>0</v>
          </cell>
          <cell r="CK387">
            <v>0</v>
          </cell>
        </row>
        <row r="388">
          <cell r="B388" t="str">
            <v>TOTAL NON-TERR REVENUES - MF</v>
          </cell>
          <cell r="CA388">
            <v>3330</v>
          </cell>
          <cell r="CB388">
            <v>2500</v>
          </cell>
          <cell r="CC388">
            <v>1837</v>
          </cell>
          <cell r="CD388">
            <v>1582</v>
          </cell>
          <cell r="CE388">
            <v>1532</v>
          </cell>
          <cell r="CF388">
            <v>1551</v>
          </cell>
          <cell r="CG388">
            <v>1603</v>
          </cell>
          <cell r="CH388">
            <v>1670</v>
          </cell>
          <cell r="CI388">
            <v>1647</v>
          </cell>
          <cell r="CJ388">
            <v>1647</v>
          </cell>
          <cell r="CK388">
            <v>1647</v>
          </cell>
        </row>
        <row r="389">
          <cell r="B389" t="str">
            <v>TOTAL NON-TERR REVENUES - SC</v>
          </cell>
          <cell r="CA389">
            <v>229</v>
          </cell>
          <cell r="CB389">
            <v>0</v>
          </cell>
          <cell r="CC389">
            <v>0</v>
          </cell>
          <cell r="CD389">
            <v>0</v>
          </cell>
          <cell r="CE389">
            <v>0</v>
          </cell>
          <cell r="CF389">
            <v>0</v>
          </cell>
          <cell r="CG389">
            <v>0</v>
          </cell>
          <cell r="CH389">
            <v>0</v>
          </cell>
          <cell r="CI389">
            <v>0</v>
          </cell>
          <cell r="CJ389">
            <v>0</v>
          </cell>
          <cell r="CK389">
            <v>0</v>
          </cell>
        </row>
        <row r="390">
          <cell r="B390" t="str">
            <v>FOSSIL FUEL EXPENSE - Sen</v>
          </cell>
          <cell r="CA390">
            <v>0</v>
          </cell>
          <cell r="CB390">
            <v>0</v>
          </cell>
          <cell r="CC390">
            <v>0</v>
          </cell>
          <cell r="CD390">
            <v>0</v>
          </cell>
          <cell r="CE390">
            <v>0</v>
          </cell>
          <cell r="CF390">
            <v>0</v>
          </cell>
          <cell r="CG390">
            <v>0</v>
          </cell>
          <cell r="CH390">
            <v>0</v>
          </cell>
          <cell r="CI390">
            <v>0</v>
          </cell>
          <cell r="CJ390">
            <v>0</v>
          </cell>
          <cell r="CK390">
            <v>0</v>
          </cell>
        </row>
        <row r="391">
          <cell r="B391" t="str">
            <v>FOSSIL FUEL EXPENSE - Eky</v>
          </cell>
          <cell r="CA391">
            <v>0</v>
          </cell>
          <cell r="CB391">
            <v>0</v>
          </cell>
          <cell r="CC391">
            <v>0</v>
          </cell>
          <cell r="CD391">
            <v>0</v>
          </cell>
          <cell r="CE391">
            <v>0</v>
          </cell>
          <cell r="CF391">
            <v>0</v>
          </cell>
          <cell r="CG391">
            <v>0</v>
          </cell>
          <cell r="CH391">
            <v>0</v>
          </cell>
          <cell r="CI391">
            <v>0</v>
          </cell>
          <cell r="CJ391">
            <v>0</v>
          </cell>
          <cell r="CK391">
            <v>0</v>
          </cell>
        </row>
        <row r="392">
          <cell r="B392" t="str">
            <v>FOSSIL FUEL EXPENSE - MF</v>
          </cell>
          <cell r="CA392">
            <v>0</v>
          </cell>
          <cell r="CB392">
            <v>0</v>
          </cell>
          <cell r="CC392">
            <v>0</v>
          </cell>
          <cell r="CD392">
            <v>0</v>
          </cell>
          <cell r="CE392">
            <v>0</v>
          </cell>
          <cell r="CF392">
            <v>0</v>
          </cell>
          <cell r="CG392">
            <v>0</v>
          </cell>
          <cell r="CH392">
            <v>0</v>
          </cell>
          <cell r="CI392">
            <v>0</v>
          </cell>
          <cell r="CJ392">
            <v>0</v>
          </cell>
          <cell r="CK392">
            <v>0</v>
          </cell>
        </row>
        <row r="393">
          <cell r="B393" t="str">
            <v>FOSSIL FUEL EXPENSE - SC</v>
          </cell>
          <cell r="CA393">
            <v>0</v>
          </cell>
          <cell r="CB393">
            <v>0</v>
          </cell>
          <cell r="CC393">
            <v>0</v>
          </cell>
          <cell r="CD393">
            <v>0</v>
          </cell>
          <cell r="CE393">
            <v>0</v>
          </cell>
          <cell r="CF393">
            <v>0</v>
          </cell>
          <cell r="CG393">
            <v>0</v>
          </cell>
          <cell r="CH393">
            <v>0</v>
          </cell>
          <cell r="CI393">
            <v>0</v>
          </cell>
          <cell r="CJ393">
            <v>0</v>
          </cell>
          <cell r="CK393">
            <v>0</v>
          </cell>
        </row>
        <row r="394">
          <cell r="B394" t="str">
            <v>CUST ACCT/SERV/SALES - SWE</v>
          </cell>
          <cell r="CA394">
            <v>0</v>
          </cell>
          <cell r="CB394">
            <v>0</v>
          </cell>
          <cell r="CC394">
            <v>0</v>
          </cell>
          <cell r="CD394">
            <v>0</v>
          </cell>
          <cell r="CE394">
            <v>0</v>
          </cell>
          <cell r="CF394">
            <v>0</v>
          </cell>
          <cell r="CG394">
            <v>0</v>
          </cell>
          <cell r="CH394">
            <v>0</v>
          </cell>
          <cell r="CI394">
            <v>0</v>
          </cell>
          <cell r="CJ394">
            <v>0</v>
          </cell>
          <cell r="CK394">
            <v>0</v>
          </cell>
        </row>
        <row r="395">
          <cell r="B395" t="str">
            <v>RETAIL ALLOC - slcr</v>
          </cell>
          <cell r="C395">
            <v>0.76500000000000001</v>
          </cell>
          <cell r="CA395">
            <v>0.75</v>
          </cell>
          <cell r="CB395">
            <v>0.75</v>
          </cell>
          <cell r="CC395">
            <v>0.75</v>
          </cell>
          <cell r="CD395">
            <v>0.75</v>
          </cell>
          <cell r="CE395">
            <v>0.75</v>
          </cell>
          <cell r="CF395">
            <v>0.75</v>
          </cell>
          <cell r="CG395">
            <v>0.75</v>
          </cell>
          <cell r="CH395">
            <v>0.75</v>
          </cell>
          <cell r="CI395">
            <v>0.75</v>
          </cell>
          <cell r="CJ395">
            <v>0.75</v>
          </cell>
          <cell r="CK395">
            <v>0.75</v>
          </cell>
        </row>
        <row r="396">
          <cell r="B396" t="str">
            <v>TOTAL NON-TERR REVENUES - PR</v>
          </cell>
          <cell r="C396">
            <v>0</v>
          </cell>
          <cell r="CA396">
            <v>42042</v>
          </cell>
          <cell r="CB396">
            <v>39578.988090000006</v>
          </cell>
          <cell r="CC396">
            <v>43315.305259999994</v>
          </cell>
          <cell r="CD396">
            <v>42827.660640000002</v>
          </cell>
          <cell r="CE396">
            <v>42483.091119999997</v>
          </cell>
          <cell r="CF396">
            <v>43034.219939999995</v>
          </cell>
          <cell r="CG396">
            <v>41705.368439999998</v>
          </cell>
          <cell r="CH396">
            <v>43978.890780000002</v>
          </cell>
          <cell r="CI396">
            <v>43054.55806000001</v>
          </cell>
          <cell r="CJ396">
            <v>18687.932089999998</v>
          </cell>
          <cell r="CK396">
            <v>18687.932089999998</v>
          </cell>
        </row>
        <row r="397">
          <cell r="B397" t="str">
            <v>FOSSIL FUEL EXPENSE - PR</v>
          </cell>
          <cell r="C397">
            <v>0</v>
          </cell>
          <cell r="CA397">
            <v>21771</v>
          </cell>
          <cell r="CB397">
            <v>17703.7801</v>
          </cell>
          <cell r="CC397">
            <v>21168.099800000004</v>
          </cell>
          <cell r="CD397">
            <v>20191.687099999999</v>
          </cell>
          <cell r="CE397">
            <v>19634.435400000002</v>
          </cell>
          <cell r="CF397">
            <v>20366.1217</v>
          </cell>
          <cell r="CG397">
            <v>19415.358100000001</v>
          </cell>
          <cell r="CH397">
            <v>21726.372500000001</v>
          </cell>
          <cell r="CI397">
            <v>21149.588099999997</v>
          </cell>
          <cell r="CJ397">
            <v>9602.3230999999996</v>
          </cell>
          <cell r="CK397">
            <v>9602.3230999999996</v>
          </cell>
        </row>
        <row r="398">
          <cell r="B398" t="str">
            <v>FOSSIL PRODUCTION O&amp;M - PR</v>
          </cell>
          <cell r="C398">
            <v>0</v>
          </cell>
          <cell r="CA398">
            <v>2849</v>
          </cell>
          <cell r="CB398">
            <v>5279.9760999999999</v>
          </cell>
          <cell r="CC398">
            <v>5756.4515000000001</v>
          </cell>
          <cell r="CD398">
            <v>5823.8639000000003</v>
          </cell>
          <cell r="CE398">
            <v>6139.3887000000004</v>
          </cell>
          <cell r="CF398">
            <v>6324.3337999999994</v>
          </cell>
          <cell r="CG398">
            <v>6340.9172999999992</v>
          </cell>
          <cell r="CH398">
            <v>6828.6907000000001</v>
          </cell>
          <cell r="CI398">
            <v>6912.1074000000008</v>
          </cell>
          <cell r="CJ398">
            <v>3085.6130999999996</v>
          </cell>
          <cell r="CK398">
            <v>3085.6130999999996</v>
          </cell>
        </row>
        <row r="399">
          <cell r="B399" t="str">
            <v>ADMIN &amp; GENERAL O&amp;M - PR</v>
          </cell>
          <cell r="C399">
            <v>0</v>
          </cell>
          <cell r="CA399">
            <v>1457</v>
          </cell>
          <cell r="CB399">
            <v>1317.3920000000001</v>
          </cell>
          <cell r="CC399">
            <v>1264.902</v>
          </cell>
          <cell r="CD399">
            <v>1465.5989999999999</v>
          </cell>
          <cell r="CE399">
            <v>1512.942</v>
          </cell>
          <cell r="CF399">
            <v>1446.05</v>
          </cell>
          <cell r="CG399">
            <v>1382.116</v>
          </cell>
          <cell r="CH399">
            <v>1321.008</v>
          </cell>
          <cell r="CI399">
            <v>1262.6020000000001</v>
          </cell>
          <cell r="CJ399">
            <v>502.82400000000001</v>
          </cell>
          <cell r="CK399">
            <v>502.82400000000001</v>
          </cell>
        </row>
        <row r="400">
          <cell r="B400" t="str">
            <v>PR DEPRECIATION EXPENSE</v>
          </cell>
          <cell r="C400">
            <v>0</v>
          </cell>
          <cell r="CA400">
            <v>4640</v>
          </cell>
          <cell r="CB400">
            <v>4667.4780000000001</v>
          </cell>
          <cell r="CC400">
            <v>4690.1210000000001</v>
          </cell>
          <cell r="CD400">
            <v>4759.0780000000004</v>
          </cell>
          <cell r="CE400">
            <v>4770.3999999999996</v>
          </cell>
          <cell r="CF400">
            <v>4716.4840000000004</v>
          </cell>
          <cell r="CG400">
            <v>4663.1930000000002</v>
          </cell>
          <cell r="CH400">
            <v>4610.5200000000004</v>
          </cell>
          <cell r="CI400">
            <v>4558.4579999999996</v>
          </cell>
          <cell r="CJ400">
            <v>1877.9159999999999</v>
          </cell>
          <cell r="CK400">
            <v>1877.9159999999999</v>
          </cell>
        </row>
        <row r="401">
          <cell r="B401" t="str">
            <v>AMORTIZATION - PR</v>
          </cell>
          <cell r="C401">
            <v>0</v>
          </cell>
          <cell r="CA401">
            <v>-342</v>
          </cell>
          <cell r="CB401">
            <v>-341.69900000000001</v>
          </cell>
          <cell r="CC401">
            <v>-341.69900000000001</v>
          </cell>
          <cell r="CD401">
            <v>-342.72800000000001</v>
          </cell>
          <cell r="CE401">
            <v>-341.69900000000001</v>
          </cell>
          <cell r="CF401">
            <v>-340.673</v>
          </cell>
          <cell r="CG401">
            <v>-339.65</v>
          </cell>
          <cell r="CH401">
            <v>-338.63</v>
          </cell>
          <cell r="CI401">
            <v>-337.61399999999998</v>
          </cell>
          <cell r="CJ401">
            <v>-140.25</v>
          </cell>
          <cell r="CK401">
            <v>-140.25</v>
          </cell>
        </row>
        <row r="402">
          <cell r="B402" t="str">
            <v>TAXES OTHER - PR</v>
          </cell>
          <cell r="C402">
            <v>0</v>
          </cell>
          <cell r="CA402">
            <v>757</v>
          </cell>
          <cell r="CB402">
            <v>726.62400000000002</v>
          </cell>
          <cell r="CC402">
            <v>653.54999999999995</v>
          </cell>
          <cell r="CD402">
            <v>725.59500000000003</v>
          </cell>
          <cell r="CE402">
            <v>757.5</v>
          </cell>
          <cell r="CF402">
            <v>751.88599999999997</v>
          </cell>
          <cell r="CG402">
            <v>746.80100000000004</v>
          </cell>
          <cell r="CH402">
            <v>742.21400000000006</v>
          </cell>
          <cell r="CI402">
            <v>738.09900000000005</v>
          </cell>
          <cell r="CJ402">
            <v>306.01100000000002</v>
          </cell>
          <cell r="CK402">
            <v>306.01100000000002</v>
          </cell>
        </row>
        <row r="403">
          <cell r="B403" t="str">
            <v>FUEL STOCK - PR</v>
          </cell>
          <cell r="C403">
            <v>2938.6039999999998</v>
          </cell>
          <cell r="CA403">
            <v>3550.5160000000001</v>
          </cell>
          <cell r="CB403">
            <v>3930.5619999999999</v>
          </cell>
          <cell r="CC403">
            <v>3573.4259999999999</v>
          </cell>
          <cell r="CD403">
            <v>3626.9450000000002</v>
          </cell>
          <cell r="CE403">
            <v>3342.8820000000001</v>
          </cell>
          <cell r="CF403">
            <v>3327.5149999999999</v>
          </cell>
          <cell r="CG403">
            <v>3312.2179999999998</v>
          </cell>
          <cell r="CH403">
            <v>3296.9920000000002</v>
          </cell>
          <cell r="CI403">
            <v>3281.8359999999998</v>
          </cell>
          <cell r="CJ403">
            <v>1361.146</v>
          </cell>
          <cell r="CK403">
            <v>1361.146</v>
          </cell>
        </row>
        <row r="404">
          <cell r="B404" t="str">
            <v>M&amp;S - PR</v>
          </cell>
          <cell r="C404">
            <v>60</v>
          </cell>
          <cell r="CA404">
            <v>80</v>
          </cell>
          <cell r="CB404">
            <v>106.009</v>
          </cell>
          <cell r="CC404">
            <v>123.505</v>
          </cell>
          <cell r="CD404">
            <v>153.35300000000001</v>
          </cell>
          <cell r="CE404">
            <v>183.2</v>
          </cell>
          <cell r="CF404">
            <v>187.411</v>
          </cell>
          <cell r="CG404">
            <v>191.72</v>
          </cell>
          <cell r="CH404">
            <v>196.12700000000001</v>
          </cell>
          <cell r="CI404">
            <v>200.636</v>
          </cell>
          <cell r="CJ404">
            <v>85.52</v>
          </cell>
          <cell r="CK404">
            <v>85.52</v>
          </cell>
        </row>
        <row r="405">
          <cell r="B405" t="str">
            <v>DEFERRED TAXES - PR</v>
          </cell>
          <cell r="C405">
            <v>36308.777000000002</v>
          </cell>
          <cell r="CA405">
            <v>36457.595000000001</v>
          </cell>
          <cell r="CB405">
            <v>37227.644999999997</v>
          </cell>
          <cell r="CC405">
            <v>35299.93</v>
          </cell>
          <cell r="CD405">
            <v>33052.129000000001</v>
          </cell>
          <cell r="CE405">
            <v>28388.768</v>
          </cell>
          <cell r="CF405">
            <v>26203.546999999999</v>
          </cell>
          <cell r="CG405">
            <v>24184.328000000001</v>
          </cell>
          <cell r="CH405">
            <v>22318.274000000001</v>
          </cell>
          <cell r="CI405">
            <v>20593.544999999998</v>
          </cell>
          <cell r="CJ405">
            <v>7916.3389999999999</v>
          </cell>
          <cell r="CK405">
            <v>7916.3389999999999</v>
          </cell>
        </row>
        <row r="406">
          <cell r="B406" t="str">
            <v>UTILITY PLANT - PR</v>
          </cell>
          <cell r="C406">
            <v>188577</v>
          </cell>
          <cell r="CA406">
            <v>189006</v>
          </cell>
          <cell r="CB406">
            <v>191825.652</v>
          </cell>
          <cell r="CC406">
            <v>193167.74400000001</v>
          </cell>
          <cell r="CD406">
            <v>195209.70199999999</v>
          </cell>
          <cell r="CE406">
            <v>197002.59099999999</v>
          </cell>
          <cell r="CF406">
            <v>196944.97200000001</v>
          </cell>
          <cell r="CG406">
            <v>196887.37</v>
          </cell>
          <cell r="CH406">
            <v>196829.78599999999</v>
          </cell>
          <cell r="CI406">
            <v>196772.21900000001</v>
          </cell>
          <cell r="CJ406">
            <v>81964.445999999996</v>
          </cell>
          <cell r="CK406">
            <v>81964.445999999996</v>
          </cell>
        </row>
        <row r="407">
          <cell r="B407" t="str">
            <v>UTILITY PLANT - GENPR</v>
          </cell>
          <cell r="C407">
            <v>3603</v>
          </cell>
          <cell r="CA407">
            <v>5329</v>
          </cell>
          <cell r="CB407">
            <v>3209.085</v>
          </cell>
          <cell r="CC407">
            <v>2891.3690000000001</v>
          </cell>
          <cell r="CD407">
            <v>3183.2420000000002</v>
          </cell>
          <cell r="CE407">
            <v>3037.3049999999998</v>
          </cell>
          <cell r="CF407">
            <v>3770.0279999999998</v>
          </cell>
          <cell r="CG407">
            <v>3770.0279999999998</v>
          </cell>
          <cell r="CH407">
            <v>3770.0279999999998</v>
          </cell>
          <cell r="CI407">
            <v>3770.0279999999998</v>
          </cell>
          <cell r="CJ407">
            <v>1570.845</v>
          </cell>
          <cell r="CK407">
            <v>1570.845</v>
          </cell>
        </row>
        <row r="408">
          <cell r="B408" t="str">
            <v>ACCUM DEPR - PR</v>
          </cell>
          <cell r="C408">
            <v>69182</v>
          </cell>
          <cell r="CA408">
            <v>73141</v>
          </cell>
          <cell r="CB408">
            <v>74777.433000000005</v>
          </cell>
          <cell r="CC408">
            <v>78617.425000000003</v>
          </cell>
          <cell r="CD408">
            <v>82276.274999999994</v>
          </cell>
          <cell r="CE408">
            <v>90554.231</v>
          </cell>
          <cell r="CF408">
            <v>95125.346999999994</v>
          </cell>
          <cell r="CG408">
            <v>99921.759000000005</v>
          </cell>
          <cell r="CH408">
            <v>104954.85</v>
          </cell>
          <cell r="CI408">
            <v>110236.579</v>
          </cell>
          <cell r="CJ408">
            <v>48241.462</v>
          </cell>
          <cell r="CK408">
            <v>48241.462</v>
          </cell>
        </row>
        <row r="409">
          <cell r="B409" t="str">
            <v>ACCUM DEPR - GENPR</v>
          </cell>
          <cell r="C409">
            <v>1091</v>
          </cell>
          <cell r="CA409">
            <v>1875</v>
          </cell>
          <cell r="CB409">
            <v>1036.4169999999999</v>
          </cell>
          <cell r="CC409">
            <v>933.80700000000002</v>
          </cell>
          <cell r="CD409">
            <v>1028.0709999999999</v>
          </cell>
          <cell r="CE409">
            <v>980.93799999999999</v>
          </cell>
          <cell r="CF409">
            <v>1217.5809999999999</v>
          </cell>
          <cell r="CG409">
            <v>1217.5809999999999</v>
          </cell>
          <cell r="CH409">
            <v>1217.5809999999999</v>
          </cell>
          <cell r="CI409">
            <v>1217.5809999999999</v>
          </cell>
          <cell r="CJ409">
            <v>507.32499999999999</v>
          </cell>
          <cell r="CK409">
            <v>507.32499999999999</v>
          </cell>
        </row>
        <row r="410">
          <cell r="B410" t="str">
            <v>UNAMORTIZED ITC - UPS</v>
          </cell>
          <cell r="C410">
            <v>311</v>
          </cell>
          <cell r="CA410">
            <v>311</v>
          </cell>
          <cell r="CB410">
            <v>311.1915538560001</v>
          </cell>
          <cell r="CC410">
            <v>311.1915538560001</v>
          </cell>
          <cell r="CD410">
            <v>311.1915538560001</v>
          </cell>
          <cell r="CE410">
            <v>311.1915538560001</v>
          </cell>
          <cell r="CF410">
            <v>311.1915538560001</v>
          </cell>
          <cell r="CG410">
            <v>311.1915538560001</v>
          </cell>
          <cell r="CH410">
            <v>311.1915538560001</v>
          </cell>
          <cell r="CI410">
            <v>311.1915538560001</v>
          </cell>
          <cell r="CJ410">
            <v>311.1915538560001</v>
          </cell>
          <cell r="CK410">
            <v>311.1915538560001</v>
          </cell>
        </row>
        <row r="411">
          <cell r="B411" t="str">
            <v>TOTAL UPS REVENUES</v>
          </cell>
          <cell r="C411">
            <v>40043.485999999997</v>
          </cell>
          <cell r="CA411">
            <v>42192.186999999998</v>
          </cell>
          <cell r="CB411">
            <v>39578.988090000006</v>
          </cell>
          <cell r="CC411">
            <v>43315.305259999994</v>
          </cell>
          <cell r="CD411">
            <v>42827.660640000002</v>
          </cell>
          <cell r="CE411">
            <v>42483.091119999997</v>
          </cell>
          <cell r="CF411">
            <v>43034.219939999995</v>
          </cell>
          <cell r="CG411">
            <v>41705.368439999998</v>
          </cell>
          <cell r="CH411">
            <v>43978.890780000002</v>
          </cell>
          <cell r="CI411">
            <v>43054.55806000001</v>
          </cell>
          <cell r="CJ411">
            <v>18687.932089999998</v>
          </cell>
          <cell r="CK411">
            <v>18687.932089999998</v>
          </cell>
        </row>
        <row r="412">
          <cell r="B412" t="str">
            <v>CAPACITY LOSS ADJUSTMENT FACTOR</v>
          </cell>
          <cell r="C412">
            <v>0</v>
          </cell>
          <cell r="CA412">
            <v>0.03</v>
          </cell>
          <cell r="CB412">
            <v>0.03</v>
          </cell>
          <cell r="CC412">
            <v>0.03</v>
          </cell>
          <cell r="CD412">
            <v>0.03</v>
          </cell>
          <cell r="CE412">
            <v>0.03</v>
          </cell>
          <cell r="CF412">
            <v>0.03</v>
          </cell>
          <cell r="CG412">
            <v>0.03</v>
          </cell>
          <cell r="CH412">
            <v>0.03</v>
          </cell>
          <cell r="CI412">
            <v>0.03</v>
          </cell>
          <cell r="CJ412">
            <v>0.03</v>
          </cell>
          <cell r="CK412">
            <v>0.03</v>
          </cell>
        </row>
        <row r="413">
          <cell r="B413" t="str">
            <v xml:space="preserve">CHANGE IN RETAINED EARNINGS </v>
          </cell>
          <cell r="D413">
            <v>7327.1620200000179</v>
          </cell>
          <cell r="E413">
            <v>-12749.797779999994</v>
          </cell>
          <cell r="F413">
            <v>2969.1118599999754</v>
          </cell>
          <cell r="G413">
            <v>-15138.601250000007</v>
          </cell>
          <cell r="H413">
            <v>7793.0979400000069</v>
          </cell>
          <cell r="I413">
            <v>11790.143590000022</v>
          </cell>
          <cell r="J413">
            <v>-3137.4340600000287</v>
          </cell>
          <cell r="K413">
            <v>12824.594960000017</v>
          </cell>
          <cell r="L413">
            <v>10473.209550000029</v>
          </cell>
          <cell r="M413">
            <v>-12527.986020000011</v>
          </cell>
          <cell r="N413">
            <v>2775.0228399999905</v>
          </cell>
          <cell r="O413">
            <v>-5550.6982599999756</v>
          </cell>
          <cell r="P413">
            <v>7090.0799612125556</v>
          </cell>
          <cell r="Q413">
            <v>-12181.671399687213</v>
          </cell>
          <cell r="R413">
            <v>2713.7103477916389</v>
          </cell>
          <cell r="S413">
            <v>-14910.221134097112</v>
          </cell>
          <cell r="T413">
            <v>8252.3686112862488</v>
          </cell>
          <cell r="U413">
            <v>10922.550442995154</v>
          </cell>
          <cell r="V413">
            <v>-5098.9980836092145</v>
          </cell>
          <cell r="W413">
            <v>12458.220456987998</v>
          </cell>
          <cell r="X413">
            <v>7866.5623038330232</v>
          </cell>
          <cell r="Y413">
            <v>-15139.862117902987</v>
          </cell>
          <cell r="Z413">
            <v>2896.2577946923848</v>
          </cell>
          <cell r="AA413">
            <v>918.52766473623342</v>
          </cell>
          <cell r="AB413">
            <v>8006.9315011511499</v>
          </cell>
          <cell r="AC413">
            <v>-12514.621770302474</v>
          </cell>
          <cell r="AD413">
            <v>3612.365969094215</v>
          </cell>
          <cell r="AE413">
            <v>-15081.696310094441</v>
          </cell>
          <cell r="AF413">
            <v>9497.851361653069</v>
          </cell>
          <cell r="AG413">
            <v>11104.679214112955</v>
          </cell>
          <cell r="AH413">
            <v>-5989.0900893124344</v>
          </cell>
          <cell r="AI413">
            <v>13628.872925611271</v>
          </cell>
          <cell r="AJ413">
            <v>7957.8493778419506</v>
          </cell>
          <cell r="AK413">
            <v>-15232.237917509163</v>
          </cell>
          <cell r="AL413">
            <v>2225.1677847660612</v>
          </cell>
          <cell r="AM413">
            <v>1854.5319442933833</v>
          </cell>
          <cell r="AN413">
            <v>8695.6344602879835</v>
          </cell>
          <cell r="AO413">
            <v>-15293.57074689315</v>
          </cell>
          <cell r="AP413">
            <v>1218.647480333253</v>
          </cell>
          <cell r="AQ413">
            <v>-15119.592807244568</v>
          </cell>
          <cell r="AR413">
            <v>11156.286941704486</v>
          </cell>
          <cell r="AS413">
            <v>11881.167851177743</v>
          </cell>
          <cell r="AT413">
            <v>-5978.4471595795476</v>
          </cell>
          <cell r="AU413">
            <v>13176.577015897987</v>
          </cell>
          <cell r="AV413">
            <v>7981.0714007093629</v>
          </cell>
          <cell r="AW413">
            <v>-13855.856048426038</v>
          </cell>
          <cell r="AX413">
            <v>5745.7401786241971</v>
          </cell>
          <cell r="AY413">
            <v>7615.949628551316</v>
          </cell>
          <cell r="CA413">
            <v>6847.8253900000418</v>
          </cell>
          <cell r="CB413">
            <v>5787.5248482387105</v>
          </cell>
          <cell r="CC413">
            <v>9070.6039913055429</v>
          </cell>
          <cell r="CD413">
            <v>17223.608195143024</v>
          </cell>
          <cell r="CE413">
            <v>16771</v>
          </cell>
          <cell r="CF413">
            <v>17043</v>
          </cell>
          <cell r="CG413">
            <v>21079</v>
          </cell>
          <cell r="CH413">
            <v>21873</v>
          </cell>
          <cell r="CI413">
            <v>20598</v>
          </cell>
          <cell r="CJ413">
            <v>20655</v>
          </cell>
          <cell r="CK413">
            <v>20977</v>
          </cell>
        </row>
        <row r="414">
          <cell r="B414" t="str">
            <v>SCHERER 4 PROCEEDS</v>
          </cell>
        </row>
        <row r="415">
          <cell r="B415" t="str">
            <v>Other Op Rev for Functional Sales Report</v>
          </cell>
        </row>
        <row r="416">
          <cell r="B416" t="str">
            <v>VOGTLE DEFERRALS (BALANCE FOR EVA)</v>
          </cell>
        </row>
        <row r="417">
          <cell r="B417" t="str">
            <v>OTHER AMORTIZATION</v>
          </cell>
          <cell r="CA417">
            <v>-1290.2543600000001</v>
          </cell>
          <cell r="CB417">
            <v>-2639.7904628571423</v>
          </cell>
          <cell r="CC417">
            <v>-2845.3567865943733</v>
          </cell>
          <cell r="CD417">
            <v>-2007.6486048269364</v>
          </cell>
          <cell r="CE417">
            <v>-1994.8627549166431</v>
          </cell>
          <cell r="CF417">
            <v>-1835.9059907206347</v>
          </cell>
          <cell r="CG417">
            <v>-2170.94353</v>
          </cell>
          <cell r="CH417">
            <v>-2170.94353</v>
          </cell>
          <cell r="CI417">
            <v>-2170.94353</v>
          </cell>
          <cell r="CJ417">
            <v>-2170.94353</v>
          </cell>
          <cell r="CK417">
            <v>-2170.94353</v>
          </cell>
        </row>
        <row r="418">
          <cell r="B418" t="str">
            <v>OTHER POWER SUPPLY - F/H</v>
          </cell>
          <cell r="CA418">
            <v>0</v>
          </cell>
          <cell r="CB418">
            <v>0</v>
          </cell>
          <cell r="CC418">
            <v>0</v>
          </cell>
          <cell r="CD418">
            <v>0</v>
          </cell>
          <cell r="CE418">
            <v>0</v>
          </cell>
          <cell r="CF418">
            <v>0</v>
          </cell>
          <cell r="CG418">
            <v>0</v>
          </cell>
          <cell r="CH418">
            <v>0</v>
          </cell>
          <cell r="CI418">
            <v>0</v>
          </cell>
          <cell r="CJ418">
            <v>0</v>
          </cell>
          <cell r="CK418">
            <v>0</v>
          </cell>
        </row>
        <row r="419">
          <cell r="B419" t="str">
            <v>OTHER POWER SUPPLY - NUCLEAR</v>
          </cell>
        </row>
        <row r="420">
          <cell r="B420" t="str">
            <v>OTHER POWER SUPPLY - TRANS</v>
          </cell>
          <cell r="CA420">
            <v>0</v>
          </cell>
          <cell r="CB420">
            <v>0</v>
          </cell>
          <cell r="CC420">
            <v>0</v>
          </cell>
          <cell r="CD420">
            <v>0</v>
          </cell>
          <cell r="CE420">
            <v>0</v>
          </cell>
          <cell r="CF420">
            <v>0</v>
          </cell>
          <cell r="CG420">
            <v>0</v>
          </cell>
          <cell r="CH420">
            <v>0</v>
          </cell>
          <cell r="CI420">
            <v>0</v>
          </cell>
          <cell r="CJ420">
            <v>0</v>
          </cell>
          <cell r="CK420">
            <v>0</v>
          </cell>
        </row>
        <row r="421">
          <cell r="B421" t="str">
            <v>OTHER POWER SUPPLY - DIST</v>
          </cell>
          <cell r="CA421">
            <v>0</v>
          </cell>
          <cell r="CB421">
            <v>0</v>
          </cell>
          <cell r="CC421">
            <v>0</v>
          </cell>
          <cell r="CD421">
            <v>0</v>
          </cell>
          <cell r="CE421">
            <v>0</v>
          </cell>
          <cell r="CF421">
            <v>0</v>
          </cell>
          <cell r="CG421">
            <v>0</v>
          </cell>
          <cell r="CH421">
            <v>0</v>
          </cell>
          <cell r="CI421">
            <v>0</v>
          </cell>
          <cell r="CJ421">
            <v>0</v>
          </cell>
          <cell r="CK421">
            <v>0</v>
          </cell>
        </row>
        <row r="422">
          <cell r="B422" t="str">
            <v>OTHER POWER SUPPLY - SUPPLY</v>
          </cell>
          <cell r="CA422">
            <v>0</v>
          </cell>
          <cell r="CB422">
            <v>0</v>
          </cell>
          <cell r="CC422">
            <v>0</v>
          </cell>
          <cell r="CD422">
            <v>0</v>
          </cell>
          <cell r="CE422">
            <v>0</v>
          </cell>
          <cell r="CF422">
            <v>0</v>
          </cell>
          <cell r="CG422">
            <v>0</v>
          </cell>
          <cell r="CH422">
            <v>0</v>
          </cell>
          <cell r="CI422">
            <v>0</v>
          </cell>
          <cell r="CJ422">
            <v>0</v>
          </cell>
          <cell r="CK422">
            <v>0</v>
          </cell>
        </row>
        <row r="423">
          <cell r="B423" t="str">
            <v>ADMIN &amp; GENERAL O&amp;M - SUPPLY</v>
          </cell>
          <cell r="CA423">
            <v>0</v>
          </cell>
          <cell r="CB423">
            <v>0</v>
          </cell>
          <cell r="CC423">
            <v>0</v>
          </cell>
          <cell r="CD423">
            <v>0</v>
          </cell>
          <cell r="CE423">
            <v>0</v>
          </cell>
          <cell r="CF423">
            <v>0</v>
          </cell>
          <cell r="CG423">
            <v>0</v>
          </cell>
          <cell r="CH423">
            <v>0</v>
          </cell>
          <cell r="CI423">
            <v>0</v>
          </cell>
          <cell r="CJ423">
            <v>0</v>
          </cell>
          <cell r="CK423">
            <v>0</v>
          </cell>
        </row>
        <row r="424">
          <cell r="B424" t="str">
            <v>CUST ACCT/SERV/SALES - SUPPLY</v>
          </cell>
          <cell r="CA424">
            <v>0</v>
          </cell>
          <cell r="CB424">
            <v>0</v>
          </cell>
          <cell r="CC424">
            <v>0</v>
          </cell>
          <cell r="CD424">
            <v>0</v>
          </cell>
          <cell r="CE424">
            <v>0</v>
          </cell>
          <cell r="CF424">
            <v>0</v>
          </cell>
          <cell r="CG424">
            <v>0</v>
          </cell>
          <cell r="CH424">
            <v>0</v>
          </cell>
          <cell r="CI424">
            <v>0</v>
          </cell>
          <cell r="CJ424">
            <v>0</v>
          </cell>
          <cell r="CK424">
            <v>0</v>
          </cell>
        </row>
        <row r="425">
          <cell r="B425" t="str">
            <v>AFUDC EQUITY - SUPPLY</v>
          </cell>
          <cell r="CA425">
            <v>0</v>
          </cell>
          <cell r="CB425">
            <v>0</v>
          </cell>
          <cell r="CC425">
            <v>0</v>
          </cell>
          <cell r="CD425">
            <v>0</v>
          </cell>
          <cell r="CE425">
            <v>0</v>
          </cell>
          <cell r="CF425">
            <v>0</v>
          </cell>
          <cell r="CG425">
            <v>0</v>
          </cell>
          <cell r="CH425">
            <v>0</v>
          </cell>
          <cell r="CI425">
            <v>0</v>
          </cell>
          <cell r="CJ425">
            <v>0</v>
          </cell>
          <cell r="CK425">
            <v>0</v>
          </cell>
        </row>
        <row r="426">
          <cell r="B426" t="str">
            <v>AFUDC DEBT - SUPPLY</v>
          </cell>
          <cell r="CA426">
            <v>0</v>
          </cell>
          <cell r="CB426">
            <v>0</v>
          </cell>
          <cell r="CC426">
            <v>0</v>
          </cell>
          <cell r="CD426">
            <v>0</v>
          </cell>
          <cell r="CE426">
            <v>0</v>
          </cell>
          <cell r="CF426">
            <v>0</v>
          </cell>
          <cell r="CG426">
            <v>0</v>
          </cell>
          <cell r="CH426">
            <v>0</v>
          </cell>
          <cell r="CI426">
            <v>0</v>
          </cell>
          <cell r="CJ426">
            <v>0</v>
          </cell>
          <cell r="CK426">
            <v>0</v>
          </cell>
        </row>
        <row r="427">
          <cell r="B427" t="str">
            <v>SUPPLY NET PLANT BALANCE</v>
          </cell>
          <cell r="C427">
            <v>0</v>
          </cell>
          <cell r="CA427">
            <v>0</v>
          </cell>
          <cell r="CB427">
            <v>0</v>
          </cell>
          <cell r="CC427">
            <v>0</v>
          </cell>
          <cell r="CD427">
            <v>0</v>
          </cell>
          <cell r="CE427">
            <v>0</v>
          </cell>
          <cell r="CF427">
            <v>0</v>
          </cell>
          <cell r="CG427">
            <v>0</v>
          </cell>
          <cell r="CH427">
            <v>0</v>
          </cell>
          <cell r="CI427">
            <v>0</v>
          </cell>
          <cell r="CJ427">
            <v>0</v>
          </cell>
          <cell r="CK427">
            <v>0</v>
          </cell>
        </row>
        <row r="428">
          <cell r="B428" t="str">
            <v>SUPPLY DEPRECIATION EXPENSE</v>
          </cell>
          <cell r="CA428">
            <v>0</v>
          </cell>
          <cell r="CB428">
            <v>0</v>
          </cell>
          <cell r="CC428">
            <v>0</v>
          </cell>
          <cell r="CD428">
            <v>0</v>
          </cell>
          <cell r="CE428">
            <v>0</v>
          </cell>
          <cell r="CF428">
            <v>0</v>
          </cell>
          <cell r="CG428">
            <v>0</v>
          </cell>
          <cell r="CH428">
            <v>0</v>
          </cell>
          <cell r="CI428">
            <v>0</v>
          </cell>
          <cell r="CJ428">
            <v>0</v>
          </cell>
          <cell r="CK428">
            <v>0</v>
          </cell>
        </row>
        <row r="429">
          <cell r="B429" t="str">
            <v>CONSTRUCTION EXPENDS - SUPPLY</v>
          </cell>
          <cell r="CA429">
            <v>0</v>
          </cell>
          <cell r="CB429">
            <v>0</v>
          </cell>
          <cell r="CC429">
            <v>0</v>
          </cell>
          <cell r="CD429">
            <v>0</v>
          </cell>
          <cell r="CE429">
            <v>0</v>
          </cell>
          <cell r="CF429">
            <v>0</v>
          </cell>
          <cell r="CG429">
            <v>0</v>
          </cell>
          <cell r="CH429">
            <v>0</v>
          </cell>
          <cell r="CI429">
            <v>0</v>
          </cell>
          <cell r="CJ429">
            <v>0</v>
          </cell>
          <cell r="CK429">
            <v>0</v>
          </cell>
        </row>
        <row r="430">
          <cell r="B430" t="str">
            <v>ACCUM DEPR - SUPPLY</v>
          </cell>
          <cell r="C430">
            <v>0</v>
          </cell>
          <cell r="CA430">
            <v>0</v>
          </cell>
          <cell r="CB430">
            <v>0</v>
          </cell>
          <cell r="CC430">
            <v>0</v>
          </cell>
          <cell r="CD430">
            <v>0</v>
          </cell>
          <cell r="CE430">
            <v>0</v>
          </cell>
          <cell r="CF430">
            <v>0</v>
          </cell>
          <cell r="CG430">
            <v>0</v>
          </cell>
          <cell r="CH430">
            <v>0</v>
          </cell>
          <cell r="CI430">
            <v>0</v>
          </cell>
          <cell r="CJ430">
            <v>0</v>
          </cell>
          <cell r="CK430">
            <v>0</v>
          </cell>
        </row>
        <row r="431">
          <cell r="B431" t="str">
            <v>LIAB ADITS - SUPPLY</v>
          </cell>
          <cell r="C431">
            <v>0</v>
          </cell>
          <cell r="CA431">
            <v>0</v>
          </cell>
          <cell r="CB431">
            <v>0</v>
          </cell>
          <cell r="CC431">
            <v>0</v>
          </cell>
          <cell r="CD431">
            <v>0</v>
          </cell>
          <cell r="CE431">
            <v>0</v>
          </cell>
          <cell r="CF431">
            <v>0</v>
          </cell>
          <cell r="CG431">
            <v>0</v>
          </cell>
          <cell r="CH431">
            <v>0</v>
          </cell>
          <cell r="CI431">
            <v>0</v>
          </cell>
          <cell r="CJ431">
            <v>0</v>
          </cell>
          <cell r="CK431">
            <v>0</v>
          </cell>
        </row>
        <row r="432">
          <cell r="B432" t="str">
            <v>M&amp;S - SUPPLY</v>
          </cell>
          <cell r="C432">
            <v>0</v>
          </cell>
          <cell r="CA432">
            <v>0</v>
          </cell>
          <cell r="CB432">
            <v>0</v>
          </cell>
          <cell r="CC432">
            <v>0</v>
          </cell>
          <cell r="CD432">
            <v>0</v>
          </cell>
          <cell r="CE432">
            <v>0</v>
          </cell>
          <cell r="CF432">
            <v>0</v>
          </cell>
          <cell r="CG432">
            <v>0</v>
          </cell>
          <cell r="CH432">
            <v>0</v>
          </cell>
          <cell r="CI432">
            <v>0</v>
          </cell>
          <cell r="CJ432">
            <v>0</v>
          </cell>
          <cell r="CK432">
            <v>0</v>
          </cell>
        </row>
        <row r="433">
          <cell r="B433" t="str">
            <v>DEF DEBIT - SUPPLY</v>
          </cell>
          <cell r="C433">
            <v>0</v>
          </cell>
          <cell r="CA433">
            <v>0</v>
          </cell>
          <cell r="CB433">
            <v>0</v>
          </cell>
          <cell r="CC433">
            <v>0</v>
          </cell>
          <cell r="CD433">
            <v>0</v>
          </cell>
          <cell r="CE433">
            <v>0</v>
          </cell>
          <cell r="CF433">
            <v>0</v>
          </cell>
          <cell r="CG433">
            <v>0</v>
          </cell>
          <cell r="CH433">
            <v>0</v>
          </cell>
          <cell r="CI433">
            <v>0</v>
          </cell>
          <cell r="CJ433">
            <v>0</v>
          </cell>
          <cell r="CK433">
            <v>0</v>
          </cell>
        </row>
        <row r="434">
          <cell r="B434" t="str">
            <v>DEF CREDIT - SUPPLY</v>
          </cell>
          <cell r="C434">
            <v>0</v>
          </cell>
          <cell r="CA434">
            <v>0</v>
          </cell>
          <cell r="CB434">
            <v>0</v>
          </cell>
          <cell r="CC434">
            <v>0</v>
          </cell>
          <cell r="CD434">
            <v>0</v>
          </cell>
          <cell r="CE434">
            <v>0</v>
          </cell>
          <cell r="CF434">
            <v>0</v>
          </cell>
          <cell r="CG434">
            <v>0</v>
          </cell>
          <cell r="CH434">
            <v>0</v>
          </cell>
          <cell r="CI434">
            <v>0</v>
          </cell>
          <cell r="CJ434">
            <v>0</v>
          </cell>
          <cell r="CK434">
            <v>0</v>
          </cell>
        </row>
        <row r="435">
          <cell r="B435" t="str">
            <v>UNAMORTIZED ITC - SUPPLY</v>
          </cell>
          <cell r="C435">
            <v>0</v>
          </cell>
          <cell r="CA435">
            <v>0</v>
          </cell>
          <cell r="CB435">
            <v>0</v>
          </cell>
          <cell r="CC435">
            <v>0</v>
          </cell>
          <cell r="CD435">
            <v>0</v>
          </cell>
          <cell r="CE435">
            <v>0</v>
          </cell>
          <cell r="CF435">
            <v>0</v>
          </cell>
          <cell r="CG435">
            <v>0</v>
          </cell>
          <cell r="CH435">
            <v>0</v>
          </cell>
          <cell r="CI435">
            <v>0</v>
          </cell>
          <cell r="CJ435">
            <v>0</v>
          </cell>
          <cell r="CK435">
            <v>0</v>
          </cell>
        </row>
        <row r="436">
          <cell r="B436" t="str">
            <v>REG ASSET 109 - SUPPLY</v>
          </cell>
          <cell r="C436">
            <v>0</v>
          </cell>
          <cell r="CA436">
            <v>0</v>
          </cell>
          <cell r="CB436">
            <v>0</v>
          </cell>
          <cell r="CC436">
            <v>0</v>
          </cell>
          <cell r="CD436">
            <v>0</v>
          </cell>
          <cell r="CE436">
            <v>0</v>
          </cell>
          <cell r="CF436">
            <v>0</v>
          </cell>
          <cell r="CG436">
            <v>0</v>
          </cell>
          <cell r="CH436">
            <v>0</v>
          </cell>
          <cell r="CI436">
            <v>0</v>
          </cell>
          <cell r="CJ436">
            <v>0</v>
          </cell>
          <cell r="CK436">
            <v>0</v>
          </cell>
        </row>
        <row r="437">
          <cell r="B437" t="str">
            <v>REG LIABILITY 109 - SUPPLY</v>
          </cell>
          <cell r="C437">
            <v>0</v>
          </cell>
          <cell r="CA437">
            <v>0</v>
          </cell>
          <cell r="CB437">
            <v>0</v>
          </cell>
          <cell r="CC437">
            <v>0</v>
          </cell>
          <cell r="CD437">
            <v>0</v>
          </cell>
          <cell r="CE437">
            <v>0</v>
          </cell>
          <cell r="CF437">
            <v>0</v>
          </cell>
          <cell r="CG437">
            <v>0</v>
          </cell>
          <cell r="CH437">
            <v>0</v>
          </cell>
          <cell r="CI437">
            <v>0</v>
          </cell>
          <cell r="CJ437">
            <v>0</v>
          </cell>
          <cell r="CK437">
            <v>0</v>
          </cell>
        </row>
        <row r="438">
          <cell r="B438" t="str">
            <v>ASSET ADITS 109 - SUPPLY</v>
          </cell>
          <cell r="C438">
            <v>0</v>
          </cell>
          <cell r="CA438">
            <v>0</v>
          </cell>
          <cell r="CB438">
            <v>0</v>
          </cell>
          <cell r="CC438">
            <v>0</v>
          </cell>
          <cell r="CD438">
            <v>0</v>
          </cell>
          <cell r="CE438">
            <v>0</v>
          </cell>
          <cell r="CF438">
            <v>0</v>
          </cell>
          <cell r="CG438">
            <v>0</v>
          </cell>
          <cell r="CH438">
            <v>0</v>
          </cell>
          <cell r="CI438">
            <v>0</v>
          </cell>
          <cell r="CJ438">
            <v>0</v>
          </cell>
          <cell r="CK438">
            <v>0</v>
          </cell>
        </row>
        <row r="439">
          <cell r="B439" t="str">
            <v>LIABILITY ADITS 109 - SUPPLY</v>
          </cell>
          <cell r="C439">
            <v>0</v>
          </cell>
          <cell r="CA439">
            <v>0</v>
          </cell>
          <cell r="CB439">
            <v>0</v>
          </cell>
          <cell r="CC439">
            <v>0</v>
          </cell>
          <cell r="CD439">
            <v>0</v>
          </cell>
          <cell r="CE439">
            <v>0</v>
          </cell>
          <cell r="CF439">
            <v>0</v>
          </cell>
          <cell r="CG439">
            <v>0</v>
          </cell>
          <cell r="CH439">
            <v>0</v>
          </cell>
          <cell r="CI439">
            <v>0</v>
          </cell>
          <cell r="CJ439">
            <v>0</v>
          </cell>
          <cell r="CK439">
            <v>0</v>
          </cell>
        </row>
        <row r="440">
          <cell r="B440" t="str">
            <v>COR/SALVAGE &amp; ADJS - SUPPLY</v>
          </cell>
          <cell r="CA440">
            <v>0</v>
          </cell>
          <cell r="CB440">
            <v>0</v>
          </cell>
          <cell r="CC440">
            <v>0</v>
          </cell>
          <cell r="CD440">
            <v>0</v>
          </cell>
          <cell r="CE440">
            <v>0</v>
          </cell>
          <cell r="CF440">
            <v>0</v>
          </cell>
          <cell r="CG440">
            <v>0</v>
          </cell>
          <cell r="CH440">
            <v>0</v>
          </cell>
          <cell r="CI440">
            <v>0</v>
          </cell>
          <cell r="CJ440">
            <v>0</v>
          </cell>
          <cell r="CK440">
            <v>0</v>
          </cell>
        </row>
        <row r="441">
          <cell r="B441" t="str">
            <v>OTX - MGR / FRANCHISE</v>
          </cell>
          <cell r="CA441">
            <v>49062.159359999998</v>
          </cell>
          <cell r="CB441">
            <v>50633</v>
          </cell>
          <cell r="CC441">
            <v>53700</v>
          </cell>
          <cell r="CD441">
            <v>57932.999999999985</v>
          </cell>
          <cell r="CE441">
            <v>61728.57742911941</v>
          </cell>
          <cell r="CF441">
            <v>66935.587980745884</v>
          </cell>
          <cell r="CG441">
            <v>67346.697884892841</v>
          </cell>
          <cell r="CH441">
            <v>68795.40567397805</v>
          </cell>
          <cell r="CI441">
            <v>70280.833488085744</v>
          </cell>
          <cell r="CJ441">
            <v>71261.019037264472</v>
          </cell>
          <cell r="CK441">
            <v>74089.124900694005</v>
          </cell>
        </row>
        <row r="442">
          <cell r="B442" t="str">
            <v>Minority Interest Dividends (Other Owners)</v>
          </cell>
        </row>
        <row r="443">
          <cell r="B443" t="str">
            <v>MIPS Payments</v>
          </cell>
          <cell r="D443">
            <v>1348</v>
          </cell>
          <cell r="E443">
            <v>1348</v>
          </cell>
          <cell r="F443">
            <v>1348</v>
          </cell>
          <cell r="G443">
            <v>1348</v>
          </cell>
          <cell r="H443">
            <v>1348</v>
          </cell>
          <cell r="I443">
            <v>1348</v>
          </cell>
          <cell r="J443">
            <v>1348</v>
          </cell>
          <cell r="K443">
            <v>1348</v>
          </cell>
          <cell r="L443">
            <v>1348</v>
          </cell>
          <cell r="M443">
            <v>1348</v>
          </cell>
          <cell r="N443">
            <v>1348</v>
          </cell>
          <cell r="O443">
            <v>1348</v>
          </cell>
          <cell r="P443">
            <v>582.88376986301364</v>
          </cell>
          <cell r="Q443">
            <v>0</v>
          </cell>
          <cell r="R443">
            <v>562.42083390410949</v>
          </cell>
          <cell r="S443">
            <v>570.0224438356164</v>
          </cell>
          <cell r="T443">
            <v>0</v>
          </cell>
          <cell r="U443">
            <v>574.91907465753422</v>
          </cell>
          <cell r="V443">
            <v>576.73801643835611</v>
          </cell>
          <cell r="W443">
            <v>0</v>
          </cell>
          <cell r="X443">
            <v>574.91907465753422</v>
          </cell>
          <cell r="Y443">
            <v>582.88376986301364</v>
          </cell>
          <cell r="Z443">
            <v>0</v>
          </cell>
          <cell r="AA443">
            <v>568.66995428082191</v>
          </cell>
          <cell r="AB443">
            <v>582.88376986301364</v>
          </cell>
          <cell r="AC443">
            <v>0</v>
          </cell>
          <cell r="AD443">
            <v>562.42083390410949</v>
          </cell>
          <cell r="AE443">
            <v>570.0224438356164</v>
          </cell>
          <cell r="AF443">
            <v>0</v>
          </cell>
          <cell r="AG443">
            <v>574.91907465753422</v>
          </cell>
          <cell r="AH443">
            <v>576.73801643835611</v>
          </cell>
          <cell r="AI443">
            <v>0</v>
          </cell>
          <cell r="AJ443">
            <v>574.91907465753422</v>
          </cell>
          <cell r="AK443">
            <v>582.88376986301364</v>
          </cell>
          <cell r="AL443">
            <v>0</v>
          </cell>
          <cell r="AM443">
            <v>568.66995428082191</v>
          </cell>
          <cell r="CA443">
            <v>16176</v>
          </cell>
          <cell r="CB443">
            <v>4593.4569374999992</v>
          </cell>
          <cell r="CC443">
            <v>4593.4569374999992</v>
          </cell>
          <cell r="CD443">
            <v>4593.4569374999992</v>
          </cell>
          <cell r="CE443">
            <v>4593.4569374999992</v>
          </cell>
          <cell r="CF443">
            <v>4593.4569374999992</v>
          </cell>
          <cell r="CG443">
            <v>4593.4569374999992</v>
          </cell>
          <cell r="CH443">
            <v>5367.6645877732235</v>
          </cell>
          <cell r="CI443">
            <v>6133.4569374999992</v>
          </cell>
          <cell r="CJ443">
            <v>6133.4569374999992</v>
          </cell>
          <cell r="CK443">
            <v>6133.4569374999992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  <row r="2">
          <cell r="B2" t="str">
            <v>2005:2015</v>
          </cell>
          <cell r="D2">
            <v>0</v>
          </cell>
        </row>
        <row r="3">
          <cell r="B3" t="str">
            <v>Summary(Annual),Income Statement(Annual),Income Supplemental(Annual),Balance Sheet(Annual),Balance Sheet Supplemental(Annual),Cash Flow (Annual),</v>
          </cell>
        </row>
        <row r="4">
          <cell r="B4" t="str">
            <v>True,True,True</v>
          </cell>
        </row>
        <row r="5">
          <cell r="B5">
            <v>16</v>
          </cell>
          <cell r="D5">
            <v>150</v>
          </cell>
        </row>
        <row r="7">
          <cell r="A7" t="str">
            <v>Report Name</v>
          </cell>
          <cell r="B7" t="str">
            <v>Report Title</v>
          </cell>
          <cell r="C7" t="str">
            <v>Sheet</v>
          </cell>
          <cell r="D7" t="str">
            <v>Annual_Only</v>
          </cell>
          <cell r="E7" t="str">
            <v>Beginning String</v>
          </cell>
          <cell r="F7" t="str">
            <v>Offset</v>
          </cell>
          <cell r="G7" t="str">
            <v>Ending String</v>
          </cell>
          <cell r="H7" t="str">
            <v>Offset</v>
          </cell>
          <cell r="I7" t="str">
            <v>Print_End_Year</v>
          </cell>
        </row>
        <row r="8">
          <cell r="A8" t="str">
            <v>Summary</v>
          </cell>
          <cell r="B8" t="str">
            <v>Gulf Power Financial Summary Report</v>
          </cell>
          <cell r="C8" t="str">
            <v>Summary</v>
          </cell>
          <cell r="D8">
            <v>0</v>
          </cell>
          <cell r="E8" t="str">
            <v>(12 Months Ended)</v>
          </cell>
          <cell r="F8">
            <v>0</v>
          </cell>
          <cell r="G8" t="str">
            <v xml:space="preserve">   Total Retail - Price</v>
          </cell>
          <cell r="H8">
            <v>1</v>
          </cell>
          <cell r="I8">
            <v>1</v>
          </cell>
        </row>
        <row r="9">
          <cell r="A9" t="str">
            <v>Summary Supplemental</v>
          </cell>
          <cell r="B9" t="str">
            <v>Gulf Power Financial Summary Supplemental</v>
          </cell>
          <cell r="C9" t="str">
            <v>Summary</v>
          </cell>
          <cell r="D9">
            <v>0</v>
          </cell>
          <cell r="E9" t="str">
            <v>Retail Cents/KWH Component</v>
          </cell>
          <cell r="F9">
            <v>0</v>
          </cell>
          <cell r="G9" t="str">
            <v>Avg STD as % of Avg Capitalization-Supp</v>
          </cell>
          <cell r="H9">
            <v>1</v>
          </cell>
          <cell r="I9">
            <v>1</v>
          </cell>
        </row>
        <row r="10">
          <cell r="A10" t="str">
            <v>Income Statement</v>
          </cell>
          <cell r="B10" t="str">
            <v>Gulf Power Income Statement</v>
          </cell>
          <cell r="C10" t="str">
            <v>Income</v>
          </cell>
          <cell r="D10">
            <v>0</v>
          </cell>
          <cell r="E10" t="str">
            <v>OPERATING REVENUES:</v>
          </cell>
          <cell r="F10">
            <v>0</v>
          </cell>
          <cell r="G10" t="str">
            <v>Net Income</v>
          </cell>
          <cell r="H10">
            <v>1</v>
          </cell>
          <cell r="I10">
            <v>1</v>
          </cell>
        </row>
        <row r="11">
          <cell r="A11" t="str">
            <v>Income Supplemental</v>
          </cell>
          <cell r="B11" t="str">
            <v>Gulf Power Income Statement Supplemental</v>
          </cell>
          <cell r="C11" t="str">
            <v>Income</v>
          </cell>
          <cell r="D11">
            <v>0</v>
          </cell>
          <cell r="E11" t="str">
            <v>Revenue Detail:</v>
          </cell>
          <cell r="F11">
            <v>0</v>
          </cell>
          <cell r="G11" t="str">
            <v xml:space="preserve">        Total Allocated</v>
          </cell>
          <cell r="H11">
            <v>1</v>
          </cell>
          <cell r="I11">
            <v>1</v>
          </cell>
        </row>
        <row r="12">
          <cell r="A12" t="str">
            <v>Federal Tax</v>
          </cell>
          <cell r="B12" t="str">
            <v>Gulf Power Federal Tax Report</v>
          </cell>
          <cell r="C12" t="str">
            <v>Tax</v>
          </cell>
          <cell r="D12">
            <v>0</v>
          </cell>
          <cell r="E12" t="str">
            <v>FEDERAL INCOME TAX</v>
          </cell>
          <cell r="F12">
            <v>0</v>
          </cell>
          <cell r="G12" t="str">
            <v>Other Income Taxes Payback</v>
          </cell>
          <cell r="H12">
            <v>1</v>
          </cell>
          <cell r="I12">
            <v>1</v>
          </cell>
        </row>
        <row r="13">
          <cell r="A13" t="str">
            <v>State Tax</v>
          </cell>
          <cell r="B13" t="str">
            <v>Gulf Power State Tax Report</v>
          </cell>
          <cell r="C13" t="str">
            <v>Tax</v>
          </cell>
          <cell r="D13">
            <v>0</v>
          </cell>
          <cell r="E13" t="str">
            <v>FLORIDA STATE INCOME TAX</v>
          </cell>
          <cell r="F13">
            <v>0</v>
          </cell>
          <cell r="G13" t="str">
            <v>Other Income Taxes Payback-ST</v>
          </cell>
          <cell r="H13">
            <v>2</v>
          </cell>
          <cell r="I13">
            <v>1</v>
          </cell>
        </row>
        <row r="14">
          <cell r="A14" t="str">
            <v>Tax Supplemental</v>
          </cell>
          <cell r="B14" t="str">
            <v>Gulf Power Tax Supplemental Report</v>
          </cell>
          <cell r="C14" t="str">
            <v>Tax</v>
          </cell>
          <cell r="D14">
            <v>0</v>
          </cell>
          <cell r="E14" t="str">
            <v xml:space="preserve">INCOME TAX ACCRUED </v>
          </cell>
          <cell r="F14">
            <v>0</v>
          </cell>
          <cell r="G14" t="str">
            <v xml:space="preserve">   12-mth Net Defr Tax</v>
          </cell>
          <cell r="H14">
            <v>1</v>
          </cell>
          <cell r="I14">
            <v>0</v>
          </cell>
        </row>
        <row r="15">
          <cell r="A15" t="str">
            <v>Balance Sheet</v>
          </cell>
          <cell r="B15" t="str">
            <v>Gulf Power Balance Sheet</v>
          </cell>
          <cell r="C15" t="str">
            <v>Balance</v>
          </cell>
          <cell r="D15">
            <v>0</v>
          </cell>
          <cell r="E15" t="str">
            <v>ASSETS:</v>
          </cell>
          <cell r="F15">
            <v>0</v>
          </cell>
          <cell r="G15" t="str">
            <v>Total Capital &amp; Liabilities</v>
          </cell>
          <cell r="H15">
            <v>1</v>
          </cell>
          <cell r="I15">
            <v>0</v>
          </cell>
        </row>
        <row r="16">
          <cell r="A16" t="str">
            <v>Balance Sheet Supplemental</v>
          </cell>
          <cell r="B16" t="str">
            <v>Gulf Power Balance Sheet Supplemental</v>
          </cell>
          <cell r="C16" t="str">
            <v>Balance</v>
          </cell>
          <cell r="D16">
            <v>0</v>
          </cell>
          <cell r="E16" t="str">
            <v>PLANT SUPPLEMENTAL SCHEDULE</v>
          </cell>
          <cell r="F16">
            <v>0</v>
          </cell>
          <cell r="G16" t="str">
            <v xml:space="preserve">  for S&amp;P Coverages</v>
          </cell>
          <cell r="H16">
            <v>1</v>
          </cell>
          <cell r="I16">
            <v>1</v>
          </cell>
        </row>
        <row r="17">
          <cell r="A17" t="str">
            <v xml:space="preserve">Cash Flow </v>
          </cell>
          <cell r="B17" t="str">
            <v>Gulf Power Cash Flow Statement</v>
          </cell>
          <cell r="C17" t="str">
            <v>Cashflow</v>
          </cell>
          <cell r="D17">
            <v>0</v>
          </cell>
          <cell r="E17" t="str">
            <v>Operating Activities</v>
          </cell>
          <cell r="F17">
            <v>0</v>
          </cell>
          <cell r="G17" t="str">
            <v>* Check Cashflow Statement</v>
          </cell>
          <cell r="H17">
            <v>1</v>
          </cell>
          <cell r="I17">
            <v>1</v>
          </cell>
        </row>
        <row r="18">
          <cell r="A18" t="str">
            <v>Other Taxes</v>
          </cell>
          <cell r="B18" t="str">
            <v>Gulf Power Other Taxes Report</v>
          </cell>
          <cell r="C18" t="str">
            <v>Taxes Other</v>
          </cell>
          <cell r="D18">
            <v>0</v>
          </cell>
          <cell r="E18" t="str">
            <v>ALLOCATED OTHER TAXES</v>
          </cell>
          <cell r="F18">
            <v>0</v>
          </cell>
          <cell r="G18" t="str">
            <v xml:space="preserve">         Total All Taxes-Unallocated</v>
          </cell>
          <cell r="H18">
            <v>1</v>
          </cell>
          <cell r="I18">
            <v>1</v>
          </cell>
        </row>
        <row r="19">
          <cell r="A19" t="str">
            <v>OTX Supplemental</v>
          </cell>
          <cell r="B19" t="str">
            <v>Gulf Power OTX Supplemental Report</v>
          </cell>
          <cell r="C19" t="str">
            <v>Taxes Other</v>
          </cell>
          <cell r="D19">
            <v>0</v>
          </cell>
          <cell r="E19" t="str">
            <v>Other Taxes Accrued Calculation:</v>
          </cell>
          <cell r="F19">
            <v>0</v>
          </cell>
          <cell r="G19" t="str">
            <v xml:space="preserve">         Total Monthly Payment</v>
          </cell>
          <cell r="H19">
            <v>1</v>
          </cell>
          <cell r="I19">
            <v>1</v>
          </cell>
        </row>
        <row r="20">
          <cell r="A20" t="str">
            <v>Gross Property</v>
          </cell>
          <cell r="B20" t="str">
            <v>Gulf Power Gross Property Additions</v>
          </cell>
          <cell r="C20" t="str">
            <v>Gross Property</v>
          </cell>
          <cell r="D20">
            <v>0</v>
          </cell>
          <cell r="E20" t="str">
            <v>Income before Dividends</v>
          </cell>
          <cell r="F20">
            <v>0</v>
          </cell>
          <cell r="G20" t="str">
            <v>Gross Property Additions</v>
          </cell>
          <cell r="H20">
            <v>1</v>
          </cell>
          <cell r="I20">
            <v>1</v>
          </cell>
        </row>
        <row r="21">
          <cell r="A21" t="str">
            <v>AFUDC</v>
          </cell>
          <cell r="B21" t="str">
            <v>Gulf Power AFUDC Calculation</v>
          </cell>
          <cell r="C21" t="str">
            <v>AFUDC</v>
          </cell>
          <cell r="D21">
            <v>0</v>
          </cell>
          <cell r="E21" t="str">
            <v>12 Month Average Cmpd Rate</v>
          </cell>
          <cell r="F21">
            <v>0</v>
          </cell>
          <cell r="G21" t="str">
            <v>= Total Equity Capital</v>
          </cell>
          <cell r="H21">
            <v>0</v>
          </cell>
          <cell r="I21">
            <v>1</v>
          </cell>
        </row>
        <row r="22">
          <cell r="A22" t="str">
            <v>Input</v>
          </cell>
          <cell r="B22" t="str">
            <v>Gulf Power Input Panel Report</v>
          </cell>
          <cell r="C22" t="str">
            <v>Input</v>
          </cell>
          <cell r="D22">
            <v>0</v>
          </cell>
          <cell r="E22" t="str">
            <v>Actual Period (Y=1/N=0)</v>
          </cell>
          <cell r="F22">
            <v>0</v>
          </cell>
          <cell r="G22" t="str">
            <v>Distribution COR/Salvage and Adjs</v>
          </cell>
          <cell r="H22">
            <v>1</v>
          </cell>
          <cell r="I22">
            <v>1</v>
          </cell>
        </row>
        <row r="23">
          <cell r="A23" t="str">
            <v>Output</v>
          </cell>
          <cell r="B23" t="str">
            <v>Gulf Power Consolidated Output Report</v>
          </cell>
          <cell r="C23" t="str">
            <v>Consol Output</v>
          </cell>
          <cell r="D23">
            <v>0</v>
          </cell>
          <cell r="E23" t="str">
            <v>COMMON DIVIDENDS DECLARED</v>
          </cell>
          <cell r="F23">
            <v>0</v>
          </cell>
          <cell r="G23" t="str">
            <v>IMPUTED DEBT INTEREST CHARGES</v>
          </cell>
          <cell r="H23">
            <v>1</v>
          </cell>
          <cell r="I23">
            <v>1</v>
          </cell>
        </row>
      </sheetData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in"/>
      <sheetName val="Ratings Metrics incl Core Meth"/>
      <sheetName val="Credit Graphs (2)"/>
      <sheetName val="RWSettings"/>
      <sheetName val="ModelData"/>
      <sheetName val="ListboxStore"/>
    </sheetNames>
    <sheetDataSet>
      <sheetData sheetId="0" refreshError="1">
        <row r="5">
          <cell r="B5" t="str">
            <v>Jan 15 2004 CFO</v>
          </cell>
        </row>
        <row r="6">
          <cell r="B6" t="str">
            <v>2003 Rating Agency Updated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as"/>
      <sheetName val="Admin"/>
      <sheetName val="UI Mappings"/>
      <sheetName val="Income UI"/>
      <sheetName val="2012 UI"/>
      <sheetName val="2012 Excel"/>
      <sheetName val="Compare"/>
    </sheetNames>
    <sheetDataSet>
      <sheetData sheetId="0" refreshError="1"/>
      <sheetData sheetId="1" refreshError="1"/>
      <sheetData sheetId="2">
        <row r="1">
          <cell r="C1">
            <v>31560084</v>
          </cell>
        </row>
        <row r="2">
          <cell r="G2">
            <v>30665684</v>
          </cell>
        </row>
        <row r="5">
          <cell r="C5">
            <v>2038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F8100-8BBC-46E8-BA43-4345DF5525E5}">
  <sheetPr>
    <pageSetUpPr autoPageBreaks="0" fitToPage="1"/>
  </sheetPr>
  <dimension ref="A1:F45"/>
  <sheetViews>
    <sheetView showGridLines="0" tabSelected="1" zoomScale="85" zoomScaleNormal="85" workbookViewId="0"/>
  </sheetViews>
  <sheetFormatPr defaultColWidth="9" defaultRowHeight="15.6"/>
  <cols>
    <col min="1" max="1" width="1.59765625" style="1" customWidth="1"/>
    <col min="2" max="2" width="51.5" style="1" customWidth="1"/>
    <col min="3" max="5" width="14.8984375" style="1" customWidth="1"/>
    <col min="6" max="6" width="9" style="1"/>
    <col min="7" max="9" width="9" style="1" customWidth="1"/>
    <col min="10" max="10" width="9" style="1"/>
    <col min="11" max="12" width="11" style="1" bestFit="1" customWidth="1"/>
    <col min="13" max="13" width="9" style="1" customWidth="1"/>
    <col min="14" max="21" width="9" style="1"/>
    <col min="22" max="24" width="9" style="1" customWidth="1"/>
    <col min="25" max="27" width="9" style="1"/>
    <col min="28" max="28" width="9" style="1" customWidth="1"/>
    <col min="29" max="16384" width="9" style="1"/>
  </cols>
  <sheetData>
    <row r="1" spans="1:6" s="24" customFormat="1">
      <c r="E1" s="28"/>
    </row>
    <row r="2" spans="1:6" s="24" customFormat="1">
      <c r="A2" s="31" t="s">
        <v>0</v>
      </c>
      <c r="B2" s="31"/>
      <c r="C2" s="31"/>
      <c r="D2" s="31"/>
      <c r="E2" s="31"/>
    </row>
    <row r="3" spans="1:6" s="24" customFormat="1">
      <c r="A3" s="31" t="s">
        <v>1</v>
      </c>
      <c r="B3" s="31"/>
      <c r="C3" s="31"/>
      <c r="D3" s="31"/>
      <c r="E3" s="31"/>
    </row>
    <row r="4" spans="1:6" s="24" customFormat="1">
      <c r="A4" s="29" t="s">
        <v>39</v>
      </c>
      <c r="B4" s="29"/>
      <c r="C4" s="29"/>
      <c r="D4" s="29"/>
      <c r="E4" s="29"/>
    </row>
    <row r="5" spans="1:6" s="24" customFormat="1">
      <c r="A5" s="29" t="s">
        <v>40</v>
      </c>
      <c r="B5" s="29"/>
      <c r="C5" s="29"/>
      <c r="D5" s="29"/>
      <c r="E5" s="29"/>
    </row>
    <row r="6" spans="1:6">
      <c r="A6" s="2"/>
      <c r="B6" s="2"/>
      <c r="C6" s="2"/>
      <c r="D6" s="2"/>
      <c r="E6" s="21"/>
      <c r="F6" s="24"/>
    </row>
    <row r="7" spans="1:6">
      <c r="A7" s="2"/>
      <c r="B7" s="2"/>
      <c r="C7" s="2"/>
      <c r="D7" s="3" t="s">
        <v>2</v>
      </c>
      <c r="E7" s="21"/>
      <c r="F7" s="24"/>
    </row>
    <row r="8" spans="1:6">
      <c r="A8" s="2"/>
      <c r="B8" s="2"/>
      <c r="C8" s="2"/>
      <c r="D8" s="3" t="s">
        <v>3</v>
      </c>
      <c r="E8" s="22" t="s">
        <v>4</v>
      </c>
      <c r="F8" s="24"/>
    </row>
    <row r="9" spans="1:6">
      <c r="A9" s="30" t="s">
        <v>5</v>
      </c>
      <c r="B9" s="30"/>
      <c r="C9" s="4" t="s">
        <v>6</v>
      </c>
      <c r="D9" s="4" t="s">
        <v>7</v>
      </c>
      <c r="E9" s="23" t="s">
        <v>7</v>
      </c>
      <c r="F9" s="24"/>
    </row>
    <row r="10" spans="1:6">
      <c r="E10" s="24"/>
      <c r="F10" s="24"/>
    </row>
    <row r="11" spans="1:6">
      <c r="A11" s="5" t="s">
        <v>8</v>
      </c>
      <c r="B11" s="5"/>
      <c r="C11" s="2"/>
      <c r="D11" s="6">
        <v>37.004679311769941</v>
      </c>
      <c r="E11" s="21"/>
      <c r="F11" s="24"/>
    </row>
    <row r="12" spans="1:6">
      <c r="A12" s="7" t="s">
        <v>9</v>
      </c>
      <c r="B12" s="7"/>
      <c r="C12" s="2"/>
      <c r="D12" s="2"/>
      <c r="E12" s="21"/>
      <c r="F12" s="24"/>
    </row>
    <row r="13" spans="1:6">
      <c r="A13" s="8" t="s">
        <v>10</v>
      </c>
      <c r="B13" s="8"/>
      <c r="C13" s="9">
        <v>1300729.6558174258</v>
      </c>
      <c r="D13" s="6">
        <v>-28.867603432835512</v>
      </c>
      <c r="E13" s="25">
        <f>D13*C13</f>
        <v>-37548947.877466075</v>
      </c>
      <c r="F13" s="24"/>
    </row>
    <row r="14" spans="1:6">
      <c r="A14" s="8" t="s">
        <v>11</v>
      </c>
      <c r="B14" s="8"/>
      <c r="C14" s="10">
        <v>0</v>
      </c>
      <c r="D14" s="6">
        <v>-258</v>
      </c>
      <c r="E14" s="26">
        <f>D14*C14</f>
        <v>0</v>
      </c>
      <c r="F14" s="24"/>
    </row>
    <row r="15" spans="1:6">
      <c r="A15" s="7" t="s">
        <v>12</v>
      </c>
      <c r="B15" s="7"/>
      <c r="C15" s="10"/>
      <c r="D15" s="2"/>
      <c r="E15" s="26"/>
      <c r="F15" s="24"/>
    </row>
    <row r="16" spans="1:6">
      <c r="A16" s="8" t="s">
        <v>13</v>
      </c>
      <c r="B16" s="8"/>
      <c r="C16" s="10">
        <v>489172.06121409062</v>
      </c>
      <c r="D16" s="6">
        <v>-33.18</v>
      </c>
      <c r="E16" s="26">
        <f>D16*C16</f>
        <v>-16230728.991083527</v>
      </c>
      <c r="F16" s="24"/>
    </row>
    <row r="17" spans="1:6">
      <c r="A17" s="8" t="s">
        <v>14</v>
      </c>
      <c r="B17" s="8"/>
      <c r="C17" s="10">
        <v>585907.39018517616</v>
      </c>
      <c r="D17" s="6">
        <v>-35.473203455165191</v>
      </c>
      <c r="E17" s="26">
        <f>D17*C17</f>
        <v>-20784012.057923611</v>
      </c>
      <c r="F17" s="24"/>
    </row>
    <row r="18" spans="1:6">
      <c r="A18" s="7" t="s">
        <v>15</v>
      </c>
      <c r="B18" s="8"/>
      <c r="C18" s="10"/>
      <c r="D18" s="6"/>
      <c r="E18" s="26"/>
      <c r="F18" s="24"/>
    </row>
    <row r="19" spans="1:6">
      <c r="A19" s="11" t="s">
        <v>16</v>
      </c>
      <c r="B19" s="11"/>
      <c r="C19" s="10">
        <v>1765485.6078962556</v>
      </c>
      <c r="D19" s="6">
        <v>-21.991375223890895</v>
      </c>
      <c r="E19" s="26">
        <f>D19*C19</f>
        <v>-38825456.455625668</v>
      </c>
      <c r="F19" s="24"/>
    </row>
    <row r="20" spans="1:6">
      <c r="A20" s="5" t="s">
        <v>17</v>
      </c>
      <c r="B20" s="11"/>
      <c r="C20" s="10">
        <v>308456.50797666842</v>
      </c>
      <c r="D20" s="6">
        <v>-178.52967725852855</v>
      </c>
      <c r="E20" s="26">
        <f>D20*C20</f>
        <v>-55068640.817367353</v>
      </c>
      <c r="F20" s="24"/>
    </row>
    <row r="21" spans="1:6">
      <c r="A21" s="7" t="s">
        <v>18</v>
      </c>
      <c r="B21" s="7"/>
      <c r="C21" s="10"/>
      <c r="D21" s="6"/>
      <c r="E21" s="26"/>
      <c r="F21" s="24"/>
    </row>
    <row r="22" spans="1:6">
      <c r="A22" s="11" t="s">
        <v>19</v>
      </c>
      <c r="B22" s="11"/>
      <c r="C22" s="10">
        <v>167559.01544070937</v>
      </c>
      <c r="D22" s="6">
        <v>-32</v>
      </c>
      <c r="E22" s="26">
        <f>D22*C22</f>
        <v>-5361888.4941026997</v>
      </c>
      <c r="F22" s="24"/>
    </row>
    <row r="23" spans="1:6">
      <c r="A23" s="8" t="s">
        <v>20</v>
      </c>
      <c r="B23" s="8"/>
      <c r="C23" s="10">
        <v>-30872.063782141598</v>
      </c>
      <c r="D23" s="6">
        <v>-32</v>
      </c>
      <c r="E23" s="26">
        <f>D23*C23</f>
        <v>987906.04102853115</v>
      </c>
      <c r="F23" s="24"/>
    </row>
    <row r="24" spans="1:6">
      <c r="A24" s="2" t="s">
        <v>21</v>
      </c>
      <c r="B24" s="2"/>
      <c r="C24" s="10">
        <f>C44</f>
        <v>377824.24735855352</v>
      </c>
      <c r="D24" s="6">
        <v>-72.661520903186371</v>
      </c>
      <c r="E24" s="26">
        <f>D24*C24</f>
        <v>-27453284.447174195</v>
      </c>
      <c r="F24" s="24"/>
    </row>
    <row r="25" spans="1:6" ht="16.8" thickBot="1">
      <c r="A25" s="12" t="s">
        <v>22</v>
      </c>
      <c r="B25" s="12"/>
      <c r="C25" s="13">
        <f>SUM(C13:C24)</f>
        <v>4964262.4221067373</v>
      </c>
      <c r="D25" s="14">
        <f>E25/C25</f>
        <v>-40.345379850954266</v>
      </c>
      <c r="E25" s="13">
        <f>SUM(E13:E24)</f>
        <v>-200285053.09971458</v>
      </c>
      <c r="F25" s="24"/>
    </row>
    <row r="26" spans="1:6" ht="16.2" thickTop="1">
      <c r="E26" s="24"/>
      <c r="F26" s="24"/>
    </row>
    <row r="27" spans="1:6">
      <c r="A27" s="2" t="s">
        <v>23</v>
      </c>
      <c r="B27" s="2"/>
      <c r="C27" s="2"/>
      <c r="D27" s="6">
        <f>D11+D25</f>
        <v>-3.3407005391843256</v>
      </c>
      <c r="E27" s="21"/>
      <c r="F27" s="24"/>
    </row>
    <row r="28" spans="1:6">
      <c r="A28" s="7" t="s">
        <v>24</v>
      </c>
      <c r="B28" s="7"/>
      <c r="C28" s="2"/>
      <c r="D28" s="15">
        <f>C25/365</f>
        <v>13600.718964675993</v>
      </c>
      <c r="E28" s="21"/>
      <c r="F28" s="24"/>
    </row>
    <row r="29" spans="1:6">
      <c r="A29" s="2" t="s">
        <v>25</v>
      </c>
      <c r="B29" s="2"/>
      <c r="C29" s="2"/>
      <c r="D29" s="9">
        <f>D28*D27</f>
        <v>-45435.929178587568</v>
      </c>
      <c r="E29" s="21"/>
      <c r="F29" s="24"/>
    </row>
    <row r="30" spans="1:6">
      <c r="A30" s="2" t="s">
        <v>26</v>
      </c>
      <c r="B30" s="2"/>
      <c r="C30" s="2"/>
      <c r="D30" s="16">
        <v>-9829.9046266589903</v>
      </c>
      <c r="E30" s="21"/>
      <c r="F30" s="24"/>
    </row>
    <row r="31" spans="1:6">
      <c r="A31" s="2" t="s">
        <v>27</v>
      </c>
      <c r="B31" s="2"/>
      <c r="C31" s="2"/>
      <c r="D31" s="9">
        <f>D29+D30</f>
        <v>-55265.833805246555</v>
      </c>
      <c r="E31" s="21"/>
      <c r="F31" s="24"/>
    </row>
    <row r="32" spans="1:6">
      <c r="A32" s="2" t="s">
        <v>28</v>
      </c>
      <c r="B32" s="2"/>
      <c r="C32" s="2"/>
      <c r="D32" s="10">
        <v>-140975.24012661522</v>
      </c>
      <c r="E32" s="21"/>
      <c r="F32" s="24"/>
    </row>
    <row r="33" spans="1:6" ht="16.2" thickBot="1">
      <c r="A33" s="2" t="s">
        <v>29</v>
      </c>
      <c r="B33" s="2"/>
      <c r="C33" s="2"/>
      <c r="D33" s="17">
        <f>D31-D32</f>
        <v>85709.40632136866</v>
      </c>
      <c r="E33" s="21"/>
      <c r="F33" s="24"/>
    </row>
    <row r="34" spans="1:6" ht="16.2" thickTop="1">
      <c r="A34" s="2"/>
      <c r="B34" s="2"/>
      <c r="C34" s="2"/>
      <c r="D34" s="2"/>
      <c r="E34" s="21"/>
      <c r="F34" s="24"/>
    </row>
    <row r="35" spans="1:6">
      <c r="A35" s="7" t="s">
        <v>30</v>
      </c>
      <c r="B35" s="5" t="s">
        <v>31</v>
      </c>
      <c r="E35" s="24"/>
      <c r="F35" s="24"/>
    </row>
    <row r="36" spans="1:6">
      <c r="B36" s="5" t="s">
        <v>32</v>
      </c>
      <c r="D36" s="9">
        <v>56500.875452725493</v>
      </c>
      <c r="E36" s="24"/>
      <c r="F36" s="24"/>
    </row>
    <row r="37" spans="1:6">
      <c r="A37" s="2" t="s">
        <v>33</v>
      </c>
      <c r="B37" s="2"/>
      <c r="C37" s="2"/>
      <c r="D37" s="2"/>
      <c r="E37" s="21"/>
      <c r="F37" s="24"/>
    </row>
    <row r="38" spans="1:6">
      <c r="A38" s="2"/>
      <c r="B38" s="2"/>
      <c r="C38" s="3" t="s">
        <v>34</v>
      </c>
      <c r="D38" s="22"/>
      <c r="E38" s="22"/>
      <c r="F38" s="24"/>
    </row>
    <row r="39" spans="1:6">
      <c r="A39" s="2" t="s">
        <v>33</v>
      </c>
      <c r="B39" s="2"/>
      <c r="C39" s="4" t="s">
        <v>35</v>
      </c>
      <c r="D39" s="23"/>
      <c r="E39" s="23"/>
      <c r="F39" s="24"/>
    </row>
    <row r="40" spans="1:6">
      <c r="A40" s="2"/>
      <c r="B40" s="2"/>
      <c r="C40" s="2"/>
      <c r="D40" s="21"/>
      <c r="E40" s="21"/>
      <c r="F40" s="24"/>
    </row>
    <row r="41" spans="1:6">
      <c r="B41" s="18" t="s">
        <v>36</v>
      </c>
      <c r="C41" s="9">
        <v>24200648.738464803</v>
      </c>
      <c r="D41" s="25"/>
      <c r="E41" s="25"/>
      <c r="F41" s="24"/>
    </row>
    <row r="42" spans="1:6">
      <c r="B42" s="18" t="s">
        <v>37</v>
      </c>
      <c r="C42" s="19">
        <v>1.5612153684047118E-2</v>
      </c>
      <c r="D42" s="27"/>
      <c r="E42" s="27"/>
      <c r="F42" s="24"/>
    </row>
    <row r="43" spans="1:6">
      <c r="B43" s="2"/>
      <c r="C43" s="2"/>
      <c r="D43" s="21"/>
      <c r="E43" s="21"/>
      <c r="F43" s="24"/>
    </row>
    <row r="44" spans="1:6" ht="16.2" thickBot="1">
      <c r="B44" s="18" t="s">
        <v>38</v>
      </c>
      <c r="C44" s="20">
        <f>C41*C42</f>
        <v>377824.24735855352</v>
      </c>
      <c r="D44" s="25"/>
      <c r="E44" s="25"/>
      <c r="F44" s="24"/>
    </row>
    <row r="45" spans="1:6" ht="16.2" thickTop="1">
      <c r="F45" s="24"/>
    </row>
  </sheetData>
  <mergeCells count="5">
    <mergeCell ref="A5:E5"/>
    <mergeCell ref="A9:B9"/>
    <mergeCell ref="A2:E2"/>
    <mergeCell ref="A3:E3"/>
    <mergeCell ref="A4:E4"/>
  </mergeCells>
  <pageMargins left="0.7" right="0.7" top="0.75" bottom="0.75" header="0.3" footer="0.3"/>
  <pageSetup scale="86" orientation="portrait" horizontalDpi="200" verticalDpi="200" r:id="rId1"/>
  <headerFooter>
    <oddHeader>&amp;RExhibit___(APA/SPA/ADH/MBR-2)
Page 37 of 37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 CU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2022-06-15T14:45:23Z</dcterms:created>
  <dcterms:modified xsi:type="dcterms:W3CDTF">2022-06-15T14:45:34Z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